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D:\NTC_ALL\REPORTS_ALL\1. Annual Reports\Annual Reports 2074-75\"/>
    </mc:Choice>
  </mc:AlternateContent>
  <xr:revisionPtr revIDLastSave="0" documentId="13_ncr:1_{98C56EA9-A75F-4AB6-8333-505D16105A43}" xr6:coauthVersionLast="34" xr6:coauthVersionMax="40" xr10:uidLastSave="{00000000-0000-0000-0000-000000000000}"/>
  <bookViews>
    <workbookView xWindow="-23145" yWindow="-105" windowWidth="23250" windowHeight="12570" tabRatio="875" firstSheet="3" activeTab="10" xr2:uid="{00000000-000D-0000-FFFF-FFFF00000000}"/>
  </bookViews>
  <sheets>
    <sheet name="CF_1st_Tri" sheetId="1" state="hidden" r:id="rId1"/>
    <sheet name="CF_2nd_Tri" sheetId="4" state="hidden" r:id="rId2"/>
    <sheet name="CF_3rd_Tri" sheetId="7" state="hidden" r:id="rId3"/>
    <sheet name="CF_Annual" sheetId="15" r:id="rId4"/>
    <sheet name="SC_1st_Tri" sheetId="2" state="hidden" r:id="rId5"/>
    <sheet name="SC_2nd_Tri" sheetId="5" state="hidden" r:id="rId6"/>
    <sheet name="SC_3rd_Tri" sheetId="8" state="hidden" r:id="rId7"/>
    <sheet name="TO_1st_Tri" sheetId="3" state="hidden" r:id="rId8"/>
    <sheet name="TO_2nd_Tri" sheetId="6" state="hidden" r:id="rId9"/>
    <sheet name="TO_3rd_Tri" sheetId="9" state="hidden" r:id="rId10"/>
    <sheet name="TO_Annual" sheetId="10" r:id="rId11"/>
  </sheets>
  <externalReferences>
    <externalReference r:id="rId12"/>
  </externalReferences>
  <definedNames>
    <definedName name="_xlnm._FilterDatabase" localSheetId="0" hidden="1">CF_1st_Tri!$A$7:$C$8</definedName>
    <definedName name="_xlnm._FilterDatabase" localSheetId="2" hidden="1">CF_3rd_Tri!$B$7:$C$90</definedName>
    <definedName name="_xlnm._FilterDatabase" localSheetId="3" hidden="1">CF_Annual!$B$7:$C$92</definedName>
    <definedName name="_xlnm._FilterDatabase" localSheetId="4" hidden="1">SC_1st_Tri!$A$7:$CK$7</definedName>
    <definedName name="_xlnm._FilterDatabase" localSheetId="6" hidden="1">SC_3rd_Tri!$C$7:$D$90</definedName>
    <definedName name="_xlnm._FilterDatabase" localSheetId="7" hidden="1">TO_1st_Tri!$A$8:$C$29</definedName>
    <definedName name="_xlnm._FilterDatabase" localSheetId="8" hidden="1">TO_2nd_Tri!$C$8:$D$91</definedName>
    <definedName name="_xlnm._FilterDatabase" localSheetId="9" hidden="1">TO_3rd_Tri!$C$8:$D$91</definedName>
    <definedName name="_xlnm._FilterDatabase" localSheetId="10" hidden="1">TO_Annual!$B$8:$D$95</definedName>
    <definedName name="ownership" localSheetId="0">CF_1st_Tri!$FZ$1:$FZ$2</definedName>
    <definedName name="ownership">'[1]CF_1st_Tri '!$FT$1:$FT$2</definedName>
    <definedName name="_xlnm.Print_Area" localSheetId="0">CF_1st_Tri!$A$1:$CF$7</definedName>
    <definedName name="_xlnm.Print_Area" localSheetId="4">SC_1st_Tri!$A$1:$CK$13</definedName>
    <definedName name="_xlnm.Print_Area" localSheetId="7">TO_1st_Tri!$A$1:$AJ$15</definedName>
    <definedName name="_xlnm.Print_Titles" localSheetId="0">CF_1st_Tri!$4:$6</definedName>
    <definedName name="_xlnm.Print_Titles" localSheetId="4">SC_1st_Tri!$A:$C,SC_1st_Tri!$4:$6</definedName>
    <definedName name="_xlnm.Print_Titles" localSheetId="7">TO_1st_Tri!$5:$7</definedName>
  </definedNames>
  <calcPr calcId="179017"/>
</workbook>
</file>

<file path=xl/calcChain.xml><?xml version="1.0" encoding="utf-8"?>
<calcChain xmlns="http://schemas.openxmlformats.org/spreadsheetml/2006/main">
  <c r="FY91" i="15" l="1"/>
  <c r="FX91" i="15"/>
  <c r="FW91" i="15"/>
  <c r="FV91" i="15"/>
  <c r="FU91" i="15"/>
  <c r="FT91" i="15"/>
  <c r="FS91" i="15"/>
  <c r="FR91" i="15"/>
  <c r="FQ91" i="15"/>
  <c r="FP91" i="15"/>
  <c r="FO91" i="15"/>
  <c r="FN91" i="15"/>
  <c r="FM91" i="15"/>
  <c r="FL91" i="15"/>
  <c r="FK91" i="15"/>
  <c r="FJ91" i="15"/>
  <c r="FI91" i="15"/>
  <c r="FH91" i="15"/>
  <c r="FG91" i="15"/>
  <c r="FF91" i="15"/>
  <c r="FE91" i="15"/>
  <c r="FD91" i="15"/>
  <c r="FC91" i="15"/>
  <c r="FB91" i="15"/>
  <c r="FA91" i="15"/>
  <c r="EZ91" i="15"/>
  <c r="EY91" i="15"/>
  <c r="EX91" i="15"/>
  <c r="EW91" i="15"/>
  <c r="EV91" i="15"/>
  <c r="EU91" i="15"/>
  <c r="ET91" i="15"/>
  <c r="ES91" i="15"/>
  <c r="ER91" i="15"/>
  <c r="EQ91" i="15"/>
  <c r="EP91" i="15"/>
  <c r="EO91" i="15"/>
  <c r="EN91" i="15"/>
  <c r="EM91" i="15"/>
  <c r="EL91" i="15"/>
  <c r="EK91" i="15"/>
  <c r="EJ91" i="15"/>
  <c r="EI91" i="15"/>
  <c r="EH91" i="15"/>
  <c r="EG91" i="15"/>
  <c r="EF91" i="15"/>
  <c r="EE91" i="15"/>
  <c r="ED91" i="15"/>
  <c r="EC91" i="15"/>
  <c r="EB91" i="15"/>
  <c r="EA91" i="15"/>
  <c r="DZ91" i="15"/>
  <c r="DY91" i="15"/>
  <c r="DX91" i="15"/>
  <c r="DW91" i="15"/>
  <c r="DV91" i="15"/>
  <c r="DU91" i="15"/>
  <c r="DT91" i="15"/>
  <c r="DS91" i="15"/>
  <c r="DR91" i="15"/>
  <c r="DQ91" i="15"/>
  <c r="DP91" i="15"/>
  <c r="DO91" i="15"/>
  <c r="DN91" i="15"/>
  <c r="DM91" i="15"/>
  <c r="DL91" i="15"/>
  <c r="DK91" i="15"/>
  <c r="DJ91" i="15"/>
  <c r="DI91" i="15"/>
  <c r="DH91" i="15"/>
  <c r="DG91" i="15"/>
  <c r="DF91" i="15"/>
  <c r="DE91" i="15"/>
  <c r="DD91" i="15"/>
  <c r="DC91" i="15"/>
  <c r="DB91" i="15"/>
  <c r="DA91" i="15"/>
  <c r="CZ91" i="15"/>
  <c r="CY91" i="15"/>
  <c r="CX91" i="15"/>
  <c r="CW91" i="15"/>
  <c r="CV91" i="15"/>
  <c r="CU91" i="15"/>
  <c r="CT91" i="15"/>
  <c r="CS91" i="15"/>
  <c r="CR91" i="15"/>
  <c r="CQ91" i="15"/>
  <c r="CP91" i="15"/>
  <c r="CO91" i="15"/>
  <c r="CN91" i="15"/>
  <c r="CM91" i="15"/>
  <c r="CL91" i="15"/>
  <c r="CK91" i="15"/>
  <c r="CJ91" i="15"/>
  <c r="CI91" i="15"/>
  <c r="CH91" i="15"/>
  <c r="CG91" i="15"/>
  <c r="CF91" i="15"/>
  <c r="CE91" i="15"/>
  <c r="CD91" i="15"/>
  <c r="CC91" i="15"/>
  <c r="CB91" i="15"/>
  <c r="CA91" i="15"/>
  <c r="BZ91" i="15"/>
  <c r="BY91" i="15"/>
  <c r="BX91" i="15"/>
  <c r="BW91" i="15"/>
  <c r="BV91" i="15"/>
  <c r="BU91" i="15"/>
  <c r="BT91" i="15"/>
  <c r="BS91" i="15"/>
  <c r="BR91" i="15"/>
  <c r="BQ91" i="15"/>
  <c r="BP91" i="15"/>
  <c r="BO91" i="15"/>
  <c r="BN91" i="15"/>
  <c r="BM91" i="15"/>
  <c r="BL91" i="15"/>
  <c r="BK91" i="15"/>
  <c r="BJ91" i="15"/>
  <c r="BI91" i="15"/>
  <c r="BH91" i="15"/>
  <c r="BG91" i="15"/>
  <c r="BF91" i="15"/>
  <c r="BE91" i="15"/>
  <c r="BD91" i="15"/>
  <c r="BC91" i="15"/>
  <c r="BB91" i="15"/>
  <c r="BA91" i="15"/>
  <c r="AZ91" i="15"/>
  <c r="AY91" i="15"/>
  <c r="AX91" i="15"/>
  <c r="AW91" i="15"/>
  <c r="AV91" i="15"/>
  <c r="AU91" i="15"/>
  <c r="AT91" i="15"/>
  <c r="AS91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FY81" i="15"/>
  <c r="FX81" i="15"/>
  <c r="FW81" i="15"/>
  <c r="FV81" i="15"/>
  <c r="FU81" i="15"/>
  <c r="FT81" i="15"/>
  <c r="FS81" i="15"/>
  <c r="FR81" i="15"/>
  <c r="FQ81" i="15"/>
  <c r="FP81" i="15"/>
  <c r="FO81" i="15"/>
  <c r="FN81" i="15"/>
  <c r="FM81" i="15"/>
  <c r="FL81" i="15"/>
  <c r="FK81" i="15"/>
  <c r="FJ81" i="15"/>
  <c r="FI81" i="15"/>
  <c r="FH81" i="15"/>
  <c r="FG81" i="15"/>
  <c r="FF81" i="15"/>
  <c r="FE81" i="15"/>
  <c r="FD81" i="15"/>
  <c r="FC81" i="15"/>
  <c r="FB81" i="15"/>
  <c r="FA81" i="15"/>
  <c r="EZ81" i="15"/>
  <c r="EY81" i="15"/>
  <c r="EX81" i="15"/>
  <c r="EW81" i="15"/>
  <c r="EV81" i="15"/>
  <c r="EU81" i="15"/>
  <c r="ET81" i="15"/>
  <c r="ES81" i="15"/>
  <c r="ER81" i="15"/>
  <c r="EQ81" i="15"/>
  <c r="EP81" i="15"/>
  <c r="EO81" i="15"/>
  <c r="EN81" i="15"/>
  <c r="EM81" i="15"/>
  <c r="EL81" i="15"/>
  <c r="EK81" i="15"/>
  <c r="EJ81" i="15"/>
  <c r="EI81" i="15"/>
  <c r="EH81" i="15"/>
  <c r="EG81" i="15"/>
  <c r="EF81" i="15"/>
  <c r="EE81" i="15"/>
  <c r="ED81" i="15"/>
  <c r="EC81" i="15"/>
  <c r="EB81" i="15"/>
  <c r="EA81" i="15"/>
  <c r="DZ81" i="15"/>
  <c r="DY81" i="15"/>
  <c r="DX81" i="15"/>
  <c r="DW81" i="15"/>
  <c r="DV81" i="15"/>
  <c r="DU81" i="15"/>
  <c r="DT81" i="15"/>
  <c r="DS81" i="15"/>
  <c r="DR81" i="15"/>
  <c r="DQ81" i="15"/>
  <c r="DP81" i="15"/>
  <c r="DO81" i="15"/>
  <c r="DN81" i="15"/>
  <c r="DM81" i="15"/>
  <c r="DL81" i="15"/>
  <c r="DK81" i="15"/>
  <c r="DJ81" i="15"/>
  <c r="DI81" i="15"/>
  <c r="DH81" i="15"/>
  <c r="DG81" i="15"/>
  <c r="DF81" i="15"/>
  <c r="DE81" i="15"/>
  <c r="DD81" i="15"/>
  <c r="DC81" i="15"/>
  <c r="DB81" i="15"/>
  <c r="DA81" i="15"/>
  <c r="CZ81" i="15"/>
  <c r="CY81" i="15"/>
  <c r="CX81" i="15"/>
  <c r="CW81" i="15"/>
  <c r="CV81" i="15"/>
  <c r="CU81" i="15"/>
  <c r="CT81" i="15"/>
  <c r="CS81" i="15"/>
  <c r="CR81" i="15"/>
  <c r="CQ81" i="15"/>
  <c r="CP81" i="15"/>
  <c r="CO81" i="15"/>
  <c r="CN81" i="15"/>
  <c r="CM81" i="15"/>
  <c r="CL81" i="15"/>
  <c r="CK81" i="15"/>
  <c r="CJ81" i="15"/>
  <c r="CI81" i="15"/>
  <c r="CH81" i="15"/>
  <c r="CG81" i="15"/>
  <c r="CF81" i="15"/>
  <c r="CE81" i="15"/>
  <c r="CD81" i="15"/>
  <c r="CC81" i="15"/>
  <c r="CB81" i="15"/>
  <c r="CA81" i="15"/>
  <c r="BZ81" i="15"/>
  <c r="BY81" i="15"/>
  <c r="BX81" i="15"/>
  <c r="BW81" i="15"/>
  <c r="BV81" i="15"/>
  <c r="BU81" i="15"/>
  <c r="BT81" i="15"/>
  <c r="BS81" i="15"/>
  <c r="BR81" i="15"/>
  <c r="BQ81" i="15"/>
  <c r="BP81" i="15"/>
  <c r="BO81" i="15"/>
  <c r="BN81" i="15"/>
  <c r="BM81" i="15"/>
  <c r="BL81" i="15"/>
  <c r="BK81" i="15"/>
  <c r="BJ81" i="15"/>
  <c r="BI81" i="15"/>
  <c r="BH81" i="15"/>
  <c r="BG81" i="15"/>
  <c r="BF81" i="15"/>
  <c r="BE81" i="15"/>
  <c r="BD81" i="15"/>
  <c r="BC81" i="15"/>
  <c r="BB81" i="15"/>
  <c r="BA81" i="15"/>
  <c r="AZ81" i="15"/>
  <c r="AY81" i="15"/>
  <c r="AX81" i="15"/>
  <c r="AW81" i="15"/>
  <c r="AV81" i="15"/>
  <c r="AU81" i="15"/>
  <c r="AT81" i="15"/>
  <c r="AS81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FY70" i="15"/>
  <c r="FX70" i="15"/>
  <c r="FW70" i="15"/>
  <c r="FV70" i="15"/>
  <c r="FU70" i="15"/>
  <c r="FT70" i="15"/>
  <c r="FS70" i="15"/>
  <c r="FR70" i="15"/>
  <c r="FQ70" i="15"/>
  <c r="FP70" i="15"/>
  <c r="FO70" i="15"/>
  <c r="FN70" i="15"/>
  <c r="FM70" i="15"/>
  <c r="FL70" i="15"/>
  <c r="FK70" i="15"/>
  <c r="FJ70" i="15"/>
  <c r="FI70" i="15"/>
  <c r="FH70" i="15"/>
  <c r="FG70" i="15"/>
  <c r="FF70" i="15"/>
  <c r="FE70" i="15"/>
  <c r="FD70" i="15"/>
  <c r="FC70" i="15"/>
  <c r="FB70" i="15"/>
  <c r="FA70" i="15"/>
  <c r="EZ70" i="15"/>
  <c r="EY70" i="15"/>
  <c r="EX70" i="15"/>
  <c r="EW70" i="15"/>
  <c r="EV70" i="15"/>
  <c r="EU70" i="15"/>
  <c r="ET70" i="15"/>
  <c r="ES70" i="15"/>
  <c r="ER70" i="15"/>
  <c r="EQ70" i="15"/>
  <c r="EP70" i="15"/>
  <c r="EO70" i="15"/>
  <c r="EN70" i="15"/>
  <c r="EM70" i="15"/>
  <c r="EL70" i="15"/>
  <c r="EK70" i="15"/>
  <c r="EJ70" i="15"/>
  <c r="EI70" i="15"/>
  <c r="EH70" i="15"/>
  <c r="EG70" i="15"/>
  <c r="EF70" i="15"/>
  <c r="EE70" i="15"/>
  <c r="ED70" i="15"/>
  <c r="EC70" i="15"/>
  <c r="EB70" i="15"/>
  <c r="EA70" i="15"/>
  <c r="DZ70" i="15"/>
  <c r="DY70" i="15"/>
  <c r="DX70" i="15"/>
  <c r="DW70" i="15"/>
  <c r="DV70" i="15"/>
  <c r="DU70" i="15"/>
  <c r="DT70" i="15"/>
  <c r="DS70" i="15"/>
  <c r="DR70" i="15"/>
  <c r="DQ70" i="15"/>
  <c r="DP70" i="15"/>
  <c r="DO70" i="15"/>
  <c r="DN70" i="15"/>
  <c r="DM70" i="15"/>
  <c r="DL70" i="15"/>
  <c r="DK70" i="15"/>
  <c r="DJ70" i="15"/>
  <c r="DI70" i="15"/>
  <c r="DH70" i="15"/>
  <c r="DG70" i="15"/>
  <c r="DF70" i="15"/>
  <c r="DE70" i="15"/>
  <c r="DD70" i="15"/>
  <c r="DC70" i="15"/>
  <c r="DB70" i="15"/>
  <c r="DA70" i="15"/>
  <c r="CZ70" i="15"/>
  <c r="CY70" i="15"/>
  <c r="CX70" i="15"/>
  <c r="CW70" i="15"/>
  <c r="CV70" i="15"/>
  <c r="CU70" i="15"/>
  <c r="CT70" i="15"/>
  <c r="CS70" i="15"/>
  <c r="CR70" i="15"/>
  <c r="CQ70" i="15"/>
  <c r="CP70" i="15"/>
  <c r="CO70" i="15"/>
  <c r="CN70" i="15"/>
  <c r="CM70" i="15"/>
  <c r="CL70" i="15"/>
  <c r="CK70" i="15"/>
  <c r="CJ70" i="15"/>
  <c r="CI70" i="15"/>
  <c r="CH70" i="15"/>
  <c r="CG70" i="15"/>
  <c r="CF70" i="15"/>
  <c r="CE70" i="15"/>
  <c r="CD70" i="15"/>
  <c r="CC70" i="15"/>
  <c r="CB70" i="15"/>
  <c r="CA70" i="15"/>
  <c r="BZ70" i="15"/>
  <c r="BY70" i="15"/>
  <c r="BX70" i="15"/>
  <c r="BW70" i="15"/>
  <c r="BV70" i="15"/>
  <c r="BU70" i="15"/>
  <c r="BT70" i="15"/>
  <c r="BS70" i="15"/>
  <c r="BR70" i="15"/>
  <c r="BQ70" i="15"/>
  <c r="BP70" i="15"/>
  <c r="BO70" i="15"/>
  <c r="BN70" i="15"/>
  <c r="BM70" i="15"/>
  <c r="BL70" i="15"/>
  <c r="BK70" i="15"/>
  <c r="BJ70" i="15"/>
  <c r="BI70" i="15"/>
  <c r="BH70" i="15"/>
  <c r="BG70" i="15"/>
  <c r="BF70" i="15"/>
  <c r="BE70" i="15"/>
  <c r="BD70" i="15"/>
  <c r="BC70" i="15"/>
  <c r="BB70" i="15"/>
  <c r="BA70" i="15"/>
  <c r="AZ70" i="15"/>
  <c r="AY70" i="15"/>
  <c r="AX70" i="15"/>
  <c r="AW70" i="15"/>
  <c r="AV70" i="15"/>
  <c r="AU70" i="15"/>
  <c r="AT70" i="15"/>
  <c r="AS70" i="15"/>
  <c r="AR70" i="15"/>
  <c r="AQ70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FY57" i="15"/>
  <c r="FX57" i="15"/>
  <c r="FW57" i="15"/>
  <c r="FV57" i="15"/>
  <c r="FU57" i="15"/>
  <c r="FT57" i="15"/>
  <c r="FS57" i="15"/>
  <c r="FR57" i="15"/>
  <c r="FQ57" i="15"/>
  <c r="FP57" i="15"/>
  <c r="FO57" i="15"/>
  <c r="FN57" i="15"/>
  <c r="FM57" i="15"/>
  <c r="FL57" i="15"/>
  <c r="FK57" i="15"/>
  <c r="FJ57" i="15"/>
  <c r="FI57" i="15"/>
  <c r="FH57" i="15"/>
  <c r="FG57" i="15"/>
  <c r="FF57" i="15"/>
  <c r="FE57" i="15"/>
  <c r="FD57" i="15"/>
  <c r="FC57" i="15"/>
  <c r="FB57" i="15"/>
  <c r="FA57" i="15"/>
  <c r="EZ57" i="15"/>
  <c r="EY57" i="15"/>
  <c r="EX57" i="15"/>
  <c r="EW57" i="15"/>
  <c r="EV57" i="15"/>
  <c r="EU57" i="15"/>
  <c r="ET57" i="15"/>
  <c r="ES57" i="15"/>
  <c r="ER57" i="15"/>
  <c r="EQ57" i="15"/>
  <c r="EP57" i="15"/>
  <c r="EO57" i="15"/>
  <c r="EN57" i="15"/>
  <c r="EM57" i="15"/>
  <c r="EL57" i="15"/>
  <c r="EK57" i="15"/>
  <c r="EJ57" i="15"/>
  <c r="EI57" i="15"/>
  <c r="EH57" i="15"/>
  <c r="EG57" i="15"/>
  <c r="EF57" i="15"/>
  <c r="EE57" i="15"/>
  <c r="ED57" i="15"/>
  <c r="EC57" i="15"/>
  <c r="EB57" i="15"/>
  <c r="EA57" i="15"/>
  <c r="DZ57" i="15"/>
  <c r="DY57" i="15"/>
  <c r="DX57" i="15"/>
  <c r="DW57" i="15"/>
  <c r="DV57" i="15"/>
  <c r="DU57" i="15"/>
  <c r="DT57" i="15"/>
  <c r="DS57" i="15"/>
  <c r="DR57" i="15"/>
  <c r="DQ57" i="15"/>
  <c r="DP57" i="15"/>
  <c r="DO57" i="15"/>
  <c r="DN57" i="15"/>
  <c r="DM57" i="15"/>
  <c r="DL57" i="15"/>
  <c r="DK57" i="15"/>
  <c r="DJ57" i="15"/>
  <c r="DI57" i="15"/>
  <c r="DH57" i="15"/>
  <c r="DG57" i="15"/>
  <c r="DF57" i="15"/>
  <c r="DE57" i="15"/>
  <c r="DD57" i="15"/>
  <c r="DC57" i="15"/>
  <c r="DB57" i="15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FY45" i="15"/>
  <c r="FX45" i="15"/>
  <c r="FW45" i="15"/>
  <c r="FV45" i="15"/>
  <c r="FU45" i="15"/>
  <c r="FT45" i="15"/>
  <c r="FS45" i="15"/>
  <c r="FR45" i="15"/>
  <c r="FQ45" i="15"/>
  <c r="FP45" i="15"/>
  <c r="FO45" i="15"/>
  <c r="FN45" i="15"/>
  <c r="FM45" i="15"/>
  <c r="FL45" i="15"/>
  <c r="FK45" i="15"/>
  <c r="FJ45" i="15"/>
  <c r="FI45" i="15"/>
  <c r="FH45" i="15"/>
  <c r="FG45" i="15"/>
  <c r="FF45" i="15"/>
  <c r="FE45" i="15"/>
  <c r="FD45" i="15"/>
  <c r="FC45" i="15"/>
  <c r="FB45" i="15"/>
  <c r="FA45" i="15"/>
  <c r="EZ45" i="15"/>
  <c r="EY45" i="15"/>
  <c r="EX45" i="15"/>
  <c r="EW45" i="15"/>
  <c r="EV45" i="15"/>
  <c r="EU45" i="15"/>
  <c r="ET45" i="15"/>
  <c r="ES45" i="15"/>
  <c r="ER45" i="15"/>
  <c r="EQ45" i="15"/>
  <c r="EP45" i="15"/>
  <c r="EO45" i="15"/>
  <c r="EN45" i="15"/>
  <c r="EM45" i="15"/>
  <c r="EL45" i="15"/>
  <c r="EK45" i="15"/>
  <c r="EJ45" i="15"/>
  <c r="EI45" i="15"/>
  <c r="EH45" i="15"/>
  <c r="EG45" i="15"/>
  <c r="EF45" i="15"/>
  <c r="EE45" i="15"/>
  <c r="ED45" i="15"/>
  <c r="EC45" i="15"/>
  <c r="EB45" i="15"/>
  <c r="EA45" i="15"/>
  <c r="DZ45" i="15"/>
  <c r="DY45" i="15"/>
  <c r="DX45" i="15"/>
  <c r="DW45" i="15"/>
  <c r="DV45" i="15"/>
  <c r="DU45" i="15"/>
  <c r="DT45" i="15"/>
  <c r="DS45" i="15"/>
  <c r="DR45" i="15"/>
  <c r="DQ45" i="15"/>
  <c r="DP45" i="15"/>
  <c r="DO45" i="15"/>
  <c r="DN45" i="15"/>
  <c r="DM45" i="15"/>
  <c r="DL45" i="15"/>
  <c r="DK45" i="15"/>
  <c r="DJ45" i="15"/>
  <c r="DI45" i="15"/>
  <c r="DH45" i="15"/>
  <c r="DG45" i="15"/>
  <c r="DF45" i="15"/>
  <c r="DE45" i="15"/>
  <c r="DD45" i="15"/>
  <c r="DC45" i="15"/>
  <c r="DB45" i="15"/>
  <c r="DA45" i="15"/>
  <c r="CZ45" i="15"/>
  <c r="CY45" i="15"/>
  <c r="CX45" i="15"/>
  <c r="CW45" i="15"/>
  <c r="CV45" i="15"/>
  <c r="CU45" i="15"/>
  <c r="CT45" i="15"/>
  <c r="CS45" i="15"/>
  <c r="CR45" i="15"/>
  <c r="CQ45" i="15"/>
  <c r="CP45" i="15"/>
  <c r="CO45" i="15"/>
  <c r="CN45" i="15"/>
  <c r="CM45" i="15"/>
  <c r="CL45" i="15"/>
  <c r="CK45" i="15"/>
  <c r="CJ45" i="15"/>
  <c r="CI45" i="15"/>
  <c r="CH45" i="15"/>
  <c r="CG45" i="15"/>
  <c r="CF45" i="15"/>
  <c r="CE45" i="15"/>
  <c r="CD45" i="15"/>
  <c r="CC45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FY31" i="15"/>
  <c r="FX31" i="15"/>
  <c r="FW31" i="15"/>
  <c r="FV31" i="15"/>
  <c r="FU31" i="15"/>
  <c r="FT31" i="15"/>
  <c r="FS31" i="15"/>
  <c r="FR31" i="15"/>
  <c r="FQ31" i="15"/>
  <c r="FP31" i="15"/>
  <c r="FO31" i="15"/>
  <c r="FN31" i="15"/>
  <c r="FM31" i="15"/>
  <c r="FL31" i="15"/>
  <c r="FK31" i="15"/>
  <c r="FJ31" i="15"/>
  <c r="FI31" i="15"/>
  <c r="FH31" i="15"/>
  <c r="FG31" i="15"/>
  <c r="FF31" i="15"/>
  <c r="FE31" i="15"/>
  <c r="FD31" i="15"/>
  <c r="FC31" i="15"/>
  <c r="FB31" i="15"/>
  <c r="FA31" i="15"/>
  <c r="EZ31" i="15"/>
  <c r="EY31" i="15"/>
  <c r="EX31" i="15"/>
  <c r="EW31" i="15"/>
  <c r="EV31" i="15"/>
  <c r="EU31" i="15"/>
  <c r="ET31" i="15"/>
  <c r="ES31" i="15"/>
  <c r="ER31" i="15"/>
  <c r="EQ31" i="15"/>
  <c r="EP31" i="15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FY22" i="15"/>
  <c r="FX22" i="15"/>
  <c r="FW22" i="15"/>
  <c r="FV22" i="15"/>
  <c r="FU22" i="15"/>
  <c r="FT22" i="15"/>
  <c r="FS22" i="15"/>
  <c r="FR22" i="15"/>
  <c r="FQ22" i="15"/>
  <c r="FP22" i="15"/>
  <c r="FO22" i="15"/>
  <c r="FN22" i="15"/>
  <c r="FM22" i="15"/>
  <c r="FL22" i="15"/>
  <c r="FK22" i="15"/>
  <c r="FJ22" i="15"/>
  <c r="FI22" i="15"/>
  <c r="FH22" i="15"/>
  <c r="FG22" i="15"/>
  <c r="FF22" i="15"/>
  <c r="FE22" i="15"/>
  <c r="FD22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91" i="15"/>
  <c r="D81" i="15"/>
  <c r="D70" i="15"/>
  <c r="D57" i="15"/>
  <c r="D45" i="15"/>
  <c r="D31" i="15"/>
  <c r="GE92" i="10" l="1"/>
  <c r="GD92" i="10"/>
  <c r="GC92" i="10"/>
  <c r="GB92" i="10"/>
  <c r="GA92" i="10"/>
  <c r="FZ92" i="10"/>
  <c r="FY92" i="10"/>
  <c r="FX92" i="10"/>
  <c r="FW92" i="10"/>
  <c r="FV92" i="10"/>
  <c r="FU92" i="10"/>
  <c r="FT92" i="10"/>
  <c r="FS92" i="10"/>
  <c r="FR92" i="10"/>
  <c r="FQ92" i="10"/>
  <c r="FP92" i="10"/>
  <c r="FO92" i="10"/>
  <c r="FN92" i="10"/>
  <c r="FM92" i="10"/>
  <c r="FL92" i="10"/>
  <c r="FK92" i="10"/>
  <c r="FJ92" i="10"/>
  <c r="FI92" i="10"/>
  <c r="FH92" i="10"/>
  <c r="FG92" i="10"/>
  <c r="FF92" i="10"/>
  <c r="FE92" i="10"/>
  <c r="FD92" i="10"/>
  <c r="FC92" i="10"/>
  <c r="FB92" i="10"/>
  <c r="FA92" i="10"/>
  <c r="EZ92" i="10"/>
  <c r="EY92" i="10"/>
  <c r="EX92" i="10"/>
  <c r="EW92" i="10"/>
  <c r="EV92" i="10"/>
  <c r="EU92" i="10"/>
  <c r="ET92" i="10"/>
  <c r="ES92" i="10"/>
  <c r="ER92" i="10"/>
  <c r="EQ92" i="10"/>
  <c r="EP92" i="10"/>
  <c r="EO92" i="10"/>
  <c r="EN92" i="10"/>
  <c r="EM92" i="10"/>
  <c r="EL92" i="10"/>
  <c r="EK92" i="10"/>
  <c r="EJ92" i="10"/>
  <c r="EI92" i="10"/>
  <c r="EH92" i="10"/>
  <c r="EG92" i="10"/>
  <c r="EF92" i="10"/>
  <c r="EE92" i="10"/>
  <c r="ED92" i="10"/>
  <c r="EC92" i="10"/>
  <c r="EB92" i="10"/>
  <c r="EA92" i="10"/>
  <c r="DZ92" i="10"/>
  <c r="DY92" i="10"/>
  <c r="DX92" i="10"/>
  <c r="DW92" i="10"/>
  <c r="DV92" i="10"/>
  <c r="DU92" i="10"/>
  <c r="DT92" i="10"/>
  <c r="DS92" i="10"/>
  <c r="DR92" i="10"/>
  <c r="DQ92" i="10"/>
  <c r="DP92" i="10"/>
  <c r="DO92" i="10"/>
  <c r="DN92" i="10"/>
  <c r="DM92" i="10"/>
  <c r="DL92" i="10"/>
  <c r="DK92" i="10"/>
  <c r="DJ92" i="10"/>
  <c r="DI92" i="10"/>
  <c r="DH92" i="10"/>
  <c r="DG92" i="10"/>
  <c r="DF92" i="10"/>
  <c r="DE92" i="10"/>
  <c r="DD92" i="10"/>
  <c r="DC92" i="10"/>
  <c r="DB92" i="10"/>
  <c r="DA92" i="10"/>
  <c r="CZ92" i="10"/>
  <c r="CY92" i="10"/>
  <c r="CX92" i="10"/>
  <c r="CW92" i="10"/>
  <c r="CV92" i="10"/>
  <c r="CU92" i="10"/>
  <c r="CT92" i="10"/>
  <c r="CS92" i="10"/>
  <c r="CR92" i="10"/>
  <c r="CQ92" i="10"/>
  <c r="CP92" i="10"/>
  <c r="CO92" i="10"/>
  <c r="CN92" i="10"/>
  <c r="CM92" i="10"/>
  <c r="CL92" i="10"/>
  <c r="CK92" i="10"/>
  <c r="CJ92" i="10"/>
  <c r="CI92" i="10"/>
  <c r="CH92" i="10"/>
  <c r="CG92" i="10"/>
  <c r="CF92" i="10"/>
  <c r="CE92" i="10"/>
  <c r="CD92" i="10"/>
  <c r="CC92" i="10"/>
  <c r="CB92" i="10"/>
  <c r="CA92" i="10"/>
  <c r="BZ92" i="10"/>
  <c r="BY92" i="10"/>
  <c r="BX92" i="10"/>
  <c r="BW92" i="10"/>
  <c r="BV92" i="10"/>
  <c r="BU92" i="10"/>
  <c r="BT92" i="10"/>
  <c r="BS92" i="10"/>
  <c r="BR92" i="10"/>
  <c r="BQ92" i="10"/>
  <c r="BP92" i="10"/>
  <c r="BO92" i="10"/>
  <c r="BN92" i="10"/>
  <c r="BM92" i="10"/>
  <c r="BL92" i="10"/>
  <c r="BK92" i="10"/>
  <c r="BJ92" i="10"/>
  <c r="BI92" i="10"/>
  <c r="BH92" i="10"/>
  <c r="BG92" i="10"/>
  <c r="BF92" i="10"/>
  <c r="BE92" i="10"/>
  <c r="BD92" i="10"/>
  <c r="BC92" i="10"/>
  <c r="BB92" i="10"/>
  <c r="BA92" i="10"/>
  <c r="AZ92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GE82" i="10"/>
  <c r="GD82" i="10"/>
  <c r="GC82" i="10"/>
  <c r="GB82" i="10"/>
  <c r="GA82" i="10"/>
  <c r="FZ82" i="10"/>
  <c r="FY82" i="10"/>
  <c r="FX82" i="10"/>
  <c r="FW82" i="10"/>
  <c r="FV82" i="10"/>
  <c r="FU82" i="10"/>
  <c r="FT82" i="10"/>
  <c r="FS82" i="10"/>
  <c r="FR82" i="10"/>
  <c r="FQ82" i="10"/>
  <c r="FP82" i="10"/>
  <c r="FO82" i="10"/>
  <c r="FN82" i="10"/>
  <c r="FM82" i="10"/>
  <c r="FL82" i="10"/>
  <c r="FK82" i="10"/>
  <c r="FJ82" i="10"/>
  <c r="FI82" i="10"/>
  <c r="FH82" i="10"/>
  <c r="FG82" i="10"/>
  <c r="FF82" i="10"/>
  <c r="FE82" i="10"/>
  <c r="FD82" i="10"/>
  <c r="FC82" i="10"/>
  <c r="FB82" i="10"/>
  <c r="FA82" i="10"/>
  <c r="EZ82" i="10"/>
  <c r="EY82" i="10"/>
  <c r="EX82" i="10"/>
  <c r="EW82" i="10"/>
  <c r="EV82" i="10"/>
  <c r="EU82" i="10"/>
  <c r="ET82" i="10"/>
  <c r="ES82" i="10"/>
  <c r="ER82" i="10"/>
  <c r="EQ82" i="10"/>
  <c r="EP82" i="10"/>
  <c r="EO82" i="10"/>
  <c r="EN82" i="10"/>
  <c r="EM82" i="10"/>
  <c r="EL82" i="10"/>
  <c r="EK82" i="10"/>
  <c r="EJ82" i="10"/>
  <c r="EI82" i="10"/>
  <c r="EH82" i="10"/>
  <c r="EG82" i="10"/>
  <c r="EF82" i="10"/>
  <c r="EE82" i="10"/>
  <c r="ED82" i="10"/>
  <c r="EC82" i="10"/>
  <c r="EB82" i="10"/>
  <c r="EA82" i="10"/>
  <c r="DZ82" i="10"/>
  <c r="DY82" i="10"/>
  <c r="DX82" i="10"/>
  <c r="DW82" i="10"/>
  <c r="DV82" i="10"/>
  <c r="DU82" i="10"/>
  <c r="DT82" i="10"/>
  <c r="DS82" i="10"/>
  <c r="DR82" i="10"/>
  <c r="DQ82" i="10"/>
  <c r="DP82" i="10"/>
  <c r="DO82" i="10"/>
  <c r="DN82" i="10"/>
  <c r="DM82" i="10"/>
  <c r="DL82" i="10"/>
  <c r="DK82" i="10"/>
  <c r="DJ82" i="10"/>
  <c r="DI82" i="10"/>
  <c r="DH82" i="10"/>
  <c r="DG82" i="10"/>
  <c r="DF82" i="10"/>
  <c r="DE82" i="10"/>
  <c r="DD82" i="10"/>
  <c r="DC82" i="10"/>
  <c r="DB82" i="10"/>
  <c r="DA82" i="10"/>
  <c r="CZ82" i="10"/>
  <c r="CY82" i="10"/>
  <c r="CX82" i="10"/>
  <c r="CW82" i="10"/>
  <c r="CV82" i="10"/>
  <c r="CU82" i="10"/>
  <c r="CT82" i="10"/>
  <c r="CS82" i="10"/>
  <c r="CR82" i="10"/>
  <c r="CQ82" i="10"/>
  <c r="CP82" i="10"/>
  <c r="CO82" i="10"/>
  <c r="CN82" i="10"/>
  <c r="CM82" i="10"/>
  <c r="CL82" i="10"/>
  <c r="CK82" i="10"/>
  <c r="CJ82" i="10"/>
  <c r="CI82" i="10"/>
  <c r="CH82" i="10"/>
  <c r="CG82" i="10"/>
  <c r="CF82" i="10"/>
  <c r="CE82" i="10"/>
  <c r="CD82" i="10"/>
  <c r="CC82" i="10"/>
  <c r="CB82" i="10"/>
  <c r="CA82" i="10"/>
  <c r="BZ82" i="10"/>
  <c r="BY82" i="10"/>
  <c r="BX82" i="10"/>
  <c r="BW82" i="10"/>
  <c r="BV82" i="10"/>
  <c r="BU82" i="10"/>
  <c r="BT82" i="10"/>
  <c r="BS82" i="10"/>
  <c r="BR82" i="10"/>
  <c r="BQ82" i="10"/>
  <c r="BP82" i="10"/>
  <c r="BO82" i="10"/>
  <c r="BN82" i="10"/>
  <c r="BM82" i="10"/>
  <c r="BL82" i="10"/>
  <c r="BK82" i="10"/>
  <c r="BJ82" i="10"/>
  <c r="BI82" i="10"/>
  <c r="BH82" i="10"/>
  <c r="BG82" i="10"/>
  <c r="BF82" i="10"/>
  <c r="BE82" i="10"/>
  <c r="BD82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GE71" i="10"/>
  <c r="GD71" i="10"/>
  <c r="GC71" i="10"/>
  <c r="GB71" i="10"/>
  <c r="GA71" i="10"/>
  <c r="FZ71" i="10"/>
  <c r="FY71" i="10"/>
  <c r="FX71" i="10"/>
  <c r="FW71" i="10"/>
  <c r="FV71" i="10"/>
  <c r="FU71" i="10"/>
  <c r="FT71" i="10"/>
  <c r="FS71" i="10"/>
  <c r="FR71" i="10"/>
  <c r="FQ71" i="10"/>
  <c r="FP71" i="10"/>
  <c r="FO71" i="10"/>
  <c r="FN71" i="10"/>
  <c r="FM71" i="10"/>
  <c r="FL71" i="10"/>
  <c r="FK71" i="10"/>
  <c r="FJ71" i="10"/>
  <c r="FI71" i="10"/>
  <c r="FH71" i="10"/>
  <c r="FG71" i="10"/>
  <c r="FF71" i="10"/>
  <c r="FE71" i="10"/>
  <c r="FD71" i="10"/>
  <c r="FC71" i="10"/>
  <c r="FB71" i="10"/>
  <c r="FA71" i="10"/>
  <c r="EZ71" i="10"/>
  <c r="EY71" i="10"/>
  <c r="EX71" i="10"/>
  <c r="EW71" i="10"/>
  <c r="EV71" i="10"/>
  <c r="EU71" i="10"/>
  <c r="ET71" i="10"/>
  <c r="ES71" i="10"/>
  <c r="ER71" i="10"/>
  <c r="EQ71" i="10"/>
  <c r="EP71" i="10"/>
  <c r="EO71" i="10"/>
  <c r="EN71" i="10"/>
  <c r="EM71" i="10"/>
  <c r="EL71" i="10"/>
  <c r="EK71" i="10"/>
  <c r="EJ71" i="10"/>
  <c r="EI71" i="10"/>
  <c r="EH71" i="10"/>
  <c r="EG71" i="10"/>
  <c r="EF71" i="10"/>
  <c r="EE71" i="10"/>
  <c r="ED71" i="10"/>
  <c r="EC71" i="10"/>
  <c r="EB71" i="10"/>
  <c r="EA71" i="10"/>
  <c r="DZ71" i="10"/>
  <c r="DY71" i="10"/>
  <c r="DX71" i="10"/>
  <c r="DW71" i="10"/>
  <c r="DV71" i="10"/>
  <c r="DU71" i="10"/>
  <c r="DT71" i="10"/>
  <c r="DS71" i="10"/>
  <c r="DR71" i="10"/>
  <c r="DQ71" i="10"/>
  <c r="DP71" i="10"/>
  <c r="DO71" i="10"/>
  <c r="DN71" i="10"/>
  <c r="DM71" i="10"/>
  <c r="DL71" i="10"/>
  <c r="DK71" i="10"/>
  <c r="DJ71" i="10"/>
  <c r="DI71" i="10"/>
  <c r="DH71" i="10"/>
  <c r="DG71" i="10"/>
  <c r="DF71" i="10"/>
  <c r="DE71" i="10"/>
  <c r="DD71" i="10"/>
  <c r="DC71" i="10"/>
  <c r="DB71" i="10"/>
  <c r="DA71" i="10"/>
  <c r="CZ71" i="10"/>
  <c r="CY71" i="10"/>
  <c r="CX71" i="10"/>
  <c r="CW71" i="10"/>
  <c r="CV71" i="10"/>
  <c r="CU71" i="10"/>
  <c r="CT71" i="10"/>
  <c r="CS71" i="10"/>
  <c r="CR71" i="10"/>
  <c r="CQ71" i="10"/>
  <c r="CP71" i="10"/>
  <c r="CO71" i="10"/>
  <c r="CN71" i="10"/>
  <c r="CM71" i="10"/>
  <c r="CL71" i="10"/>
  <c r="CK71" i="10"/>
  <c r="CJ71" i="10"/>
  <c r="CI71" i="10"/>
  <c r="CH71" i="10"/>
  <c r="CG71" i="10"/>
  <c r="CF71" i="10"/>
  <c r="CE71" i="10"/>
  <c r="CD71" i="10"/>
  <c r="CC71" i="10"/>
  <c r="CB71" i="10"/>
  <c r="CA71" i="10"/>
  <c r="BZ71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EE58" i="10"/>
  <c r="ED58" i="10"/>
  <c r="EC58" i="10"/>
  <c r="EB58" i="10"/>
  <c r="EA58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J58" i="10"/>
  <c r="DI58" i="10"/>
  <c r="DH58" i="10"/>
  <c r="DG58" i="10"/>
  <c r="DF58" i="10"/>
  <c r="DE58" i="10"/>
  <c r="DD58" i="10"/>
  <c r="DC58" i="10"/>
  <c r="DB58" i="10"/>
  <c r="DA58" i="10"/>
  <c r="CZ58" i="10"/>
  <c r="CY58" i="10"/>
  <c r="CX58" i="10"/>
  <c r="CW58" i="10"/>
  <c r="CV58" i="10"/>
  <c r="CU58" i="10"/>
  <c r="CT58" i="10"/>
  <c r="CS58" i="10"/>
  <c r="CR58" i="10"/>
  <c r="CQ58" i="10"/>
  <c r="CP58" i="10"/>
  <c r="CO58" i="10"/>
  <c r="CN58" i="10"/>
  <c r="CM58" i="10"/>
  <c r="CL58" i="10"/>
  <c r="CK58" i="10"/>
  <c r="CJ58" i="10"/>
  <c r="CI58" i="10"/>
  <c r="CH58" i="10"/>
  <c r="CG58" i="10"/>
  <c r="CF58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GE46" i="10"/>
  <c r="GD46" i="10"/>
  <c r="GC46" i="10"/>
  <c r="GB46" i="10"/>
  <c r="GA46" i="10"/>
  <c r="FZ46" i="10"/>
  <c r="FY46" i="10"/>
  <c r="FX46" i="10"/>
  <c r="FW46" i="10"/>
  <c r="FV46" i="10"/>
  <c r="FU46" i="10"/>
  <c r="FT46" i="10"/>
  <c r="FS46" i="10"/>
  <c r="FR46" i="10"/>
  <c r="FQ46" i="10"/>
  <c r="FP46" i="10"/>
  <c r="FO46" i="10"/>
  <c r="FN46" i="10"/>
  <c r="FM46" i="10"/>
  <c r="FL46" i="10"/>
  <c r="FK46" i="10"/>
  <c r="FJ46" i="10"/>
  <c r="FI46" i="10"/>
  <c r="FH46" i="10"/>
  <c r="FG46" i="10"/>
  <c r="FF46" i="10"/>
  <c r="FE46" i="10"/>
  <c r="FD46" i="10"/>
  <c r="FC46" i="10"/>
  <c r="FB46" i="10"/>
  <c r="FA46" i="10"/>
  <c r="EZ46" i="10"/>
  <c r="EY46" i="10"/>
  <c r="EX46" i="10"/>
  <c r="EW46" i="10"/>
  <c r="EV46" i="10"/>
  <c r="EU46" i="10"/>
  <c r="ET46" i="10"/>
  <c r="ES46" i="10"/>
  <c r="ER46" i="10"/>
  <c r="EQ46" i="10"/>
  <c r="EP46" i="10"/>
  <c r="EO46" i="10"/>
  <c r="EN46" i="10"/>
  <c r="EM46" i="10"/>
  <c r="EL46" i="10"/>
  <c r="EK46" i="10"/>
  <c r="EJ46" i="10"/>
  <c r="EI46" i="10"/>
  <c r="EH46" i="10"/>
  <c r="EG46" i="10"/>
  <c r="EF46" i="10"/>
  <c r="EE46" i="10"/>
  <c r="ED46" i="10"/>
  <c r="EC46" i="10"/>
  <c r="EB46" i="10"/>
  <c r="EA46" i="10"/>
  <c r="DZ46" i="10"/>
  <c r="DY46" i="10"/>
  <c r="DX46" i="10"/>
  <c r="DW46" i="10"/>
  <c r="DV46" i="10"/>
  <c r="DU46" i="10"/>
  <c r="DT46" i="10"/>
  <c r="DS46" i="10"/>
  <c r="DR46" i="10"/>
  <c r="DQ46" i="10"/>
  <c r="DP46" i="10"/>
  <c r="DO46" i="10"/>
  <c r="DN46" i="10"/>
  <c r="DM46" i="10"/>
  <c r="DL46" i="10"/>
  <c r="DK46" i="10"/>
  <c r="DJ46" i="10"/>
  <c r="DI46" i="10"/>
  <c r="DH46" i="10"/>
  <c r="DG46" i="10"/>
  <c r="DF46" i="10"/>
  <c r="DE46" i="10"/>
  <c r="DD46" i="10"/>
  <c r="DC46" i="10"/>
  <c r="DB46" i="10"/>
  <c r="DA46" i="10"/>
  <c r="CZ46" i="10"/>
  <c r="CY46" i="10"/>
  <c r="CX46" i="10"/>
  <c r="CW46" i="10"/>
  <c r="CV46" i="10"/>
  <c r="CU46" i="10"/>
  <c r="CT46" i="10"/>
  <c r="CS46" i="10"/>
  <c r="CR46" i="10"/>
  <c r="CQ46" i="10"/>
  <c r="CP46" i="10"/>
  <c r="CO46" i="10"/>
  <c r="CN46" i="10"/>
  <c r="CM46" i="10"/>
  <c r="CL46" i="10"/>
  <c r="CK46" i="10"/>
  <c r="CJ46" i="10"/>
  <c r="CI46" i="10"/>
  <c r="CH46" i="10"/>
  <c r="CG46" i="10"/>
  <c r="CF46" i="10"/>
  <c r="CE46" i="10"/>
  <c r="CD46" i="10"/>
  <c r="CC46" i="10"/>
  <c r="CB46" i="10"/>
  <c r="CA46" i="10"/>
  <c r="BZ46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GE32" i="10"/>
  <c r="GD32" i="10"/>
  <c r="GC32" i="10"/>
  <c r="GB32" i="10"/>
  <c r="GA32" i="10"/>
  <c r="FZ32" i="10"/>
  <c r="FY32" i="10"/>
  <c r="FX32" i="10"/>
  <c r="FW32" i="10"/>
  <c r="FV32" i="10"/>
  <c r="FU32" i="10"/>
  <c r="FT32" i="10"/>
  <c r="FS32" i="10"/>
  <c r="FR32" i="10"/>
  <c r="FQ32" i="10"/>
  <c r="FP32" i="10"/>
  <c r="FO32" i="10"/>
  <c r="FN32" i="10"/>
  <c r="FM32" i="10"/>
  <c r="FL32" i="10"/>
  <c r="FK32" i="10"/>
  <c r="FJ32" i="10"/>
  <c r="FI32" i="10"/>
  <c r="FH32" i="10"/>
  <c r="FG32" i="10"/>
  <c r="FF32" i="10"/>
  <c r="FE32" i="10"/>
  <c r="FD32" i="10"/>
  <c r="FC32" i="10"/>
  <c r="FB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EO32" i="10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B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O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B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O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GE23" i="10"/>
  <c r="GD23" i="10"/>
  <c r="GC23" i="10"/>
  <c r="GB23" i="10"/>
  <c r="GA23" i="10"/>
  <c r="FZ23" i="10"/>
  <c r="FY23" i="10"/>
  <c r="FX23" i="10"/>
  <c r="FW23" i="10"/>
  <c r="FV23" i="10"/>
  <c r="FU23" i="10"/>
  <c r="FT23" i="10"/>
  <c r="FS23" i="10"/>
  <c r="FR23" i="10"/>
  <c r="FQ23" i="10"/>
  <c r="FP23" i="10"/>
  <c r="FO23" i="10"/>
  <c r="FN23" i="10"/>
  <c r="FM23" i="10"/>
  <c r="FL23" i="10"/>
  <c r="FK23" i="10"/>
  <c r="FJ23" i="10"/>
  <c r="FI23" i="10"/>
  <c r="FH23" i="10"/>
  <c r="FG23" i="10"/>
  <c r="FF23" i="10"/>
  <c r="FE23" i="10"/>
  <c r="FD23" i="10"/>
  <c r="FC23" i="10"/>
  <c r="FB23" i="10"/>
  <c r="FA23" i="10"/>
  <c r="EZ23" i="10"/>
  <c r="EY23" i="10"/>
  <c r="EX23" i="10"/>
  <c r="EW23" i="10"/>
  <c r="EV23" i="10"/>
  <c r="EU23" i="10"/>
  <c r="ET23" i="10"/>
  <c r="ES23" i="10"/>
  <c r="ER23" i="10"/>
  <c r="EQ23" i="10"/>
  <c r="EP23" i="10"/>
  <c r="EO23" i="10"/>
  <c r="EN23" i="10"/>
  <c r="EM23" i="10"/>
  <c r="EL23" i="10"/>
  <c r="EK23" i="10"/>
  <c r="EJ23" i="10"/>
  <c r="EI23" i="10"/>
  <c r="EH23" i="10"/>
  <c r="EG23" i="10"/>
  <c r="EF23" i="10"/>
  <c r="EE23" i="10"/>
  <c r="ED23" i="10"/>
  <c r="EC23" i="10"/>
  <c r="EB23" i="10"/>
  <c r="EA23" i="10"/>
  <c r="DZ23" i="10"/>
  <c r="DY23" i="10"/>
  <c r="DX23" i="10"/>
  <c r="DW23" i="10"/>
  <c r="DV23" i="10"/>
  <c r="DU23" i="10"/>
  <c r="DT23" i="10"/>
  <c r="DS23" i="10"/>
  <c r="DR23" i="10"/>
  <c r="DQ23" i="10"/>
  <c r="DP23" i="10"/>
  <c r="DO23" i="10"/>
  <c r="DN23" i="10"/>
  <c r="DM23" i="10"/>
  <c r="DL23" i="10"/>
  <c r="DK23" i="10"/>
  <c r="DJ23" i="10"/>
  <c r="DI23" i="10"/>
  <c r="DH23" i="10"/>
  <c r="DG23" i="10"/>
  <c r="DF23" i="10"/>
  <c r="DE23" i="10"/>
  <c r="DD23" i="10"/>
  <c r="DC23" i="10"/>
  <c r="DB23" i="10"/>
  <c r="DA23" i="10"/>
  <c r="CZ23" i="10"/>
  <c r="CY23" i="10"/>
  <c r="CX23" i="10"/>
  <c r="CW23" i="10"/>
  <c r="CV23" i="10"/>
  <c r="CU23" i="10"/>
  <c r="CT23" i="10"/>
  <c r="CS23" i="10"/>
  <c r="CR23" i="10"/>
  <c r="CQ23" i="10"/>
  <c r="CP23" i="10"/>
  <c r="CO23" i="10"/>
  <c r="CN23" i="10"/>
  <c r="CM23" i="10"/>
  <c r="CL23" i="10"/>
  <c r="CK23" i="10"/>
  <c r="CJ23" i="10"/>
  <c r="CI23" i="10"/>
  <c r="CH23" i="10"/>
  <c r="CG23" i="10"/>
  <c r="CF23" i="10"/>
  <c r="CE23" i="10"/>
  <c r="CD23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92" i="10"/>
  <c r="D82" i="10"/>
  <c r="D71" i="10"/>
  <c r="D58" i="10"/>
  <c r="D46" i="10"/>
  <c r="D32" i="10"/>
  <c r="D23" i="10"/>
  <c r="H92" i="15" l="1"/>
  <c r="L92" i="15"/>
  <c r="P92" i="15"/>
  <c r="T92" i="15"/>
  <c r="X92" i="15"/>
  <c r="AB92" i="15"/>
  <c r="AF92" i="15"/>
  <c r="AJ92" i="15"/>
  <c r="AN92" i="15"/>
  <c r="AR92" i="15"/>
  <c r="AV92" i="15"/>
  <c r="AZ92" i="15"/>
  <c r="BD92" i="15"/>
  <c r="BH92" i="15"/>
  <c r="BL92" i="15"/>
  <c r="BP92" i="15"/>
  <c r="BT92" i="15"/>
  <c r="BX92" i="15"/>
  <c r="CB92" i="15"/>
  <c r="CF92" i="15"/>
  <c r="CJ92" i="15"/>
  <c r="CN92" i="15"/>
  <c r="CR92" i="15"/>
  <c r="CV92" i="15"/>
  <c r="CZ92" i="15"/>
  <c r="DD92" i="15"/>
  <c r="DH92" i="15"/>
  <c r="DL92" i="15"/>
  <c r="DP92" i="15"/>
  <c r="DT92" i="15"/>
  <c r="DX92" i="15"/>
  <c r="EB92" i="15"/>
  <c r="EF92" i="15"/>
  <c r="EJ92" i="15"/>
  <c r="EN92" i="15"/>
  <c r="ER92" i="15"/>
  <c r="EV92" i="15"/>
  <c r="EZ92" i="15"/>
  <c r="FD92" i="15"/>
  <c r="FH92" i="15"/>
  <c r="FL92" i="15"/>
  <c r="FP92" i="15"/>
  <c r="FT92" i="15"/>
  <c r="FX92" i="15"/>
  <c r="E92" i="15"/>
  <c r="F92" i="15"/>
  <c r="G92" i="15"/>
  <c r="I92" i="15"/>
  <c r="J92" i="15"/>
  <c r="K92" i="15"/>
  <c r="M92" i="15"/>
  <c r="N92" i="15"/>
  <c r="O92" i="15"/>
  <c r="Q92" i="15"/>
  <c r="R92" i="15"/>
  <c r="S92" i="15"/>
  <c r="U92" i="15"/>
  <c r="V92" i="15"/>
  <c r="W92" i="15"/>
  <c r="Y92" i="15"/>
  <c r="Z92" i="15"/>
  <c r="AA92" i="15"/>
  <c r="AC92" i="15"/>
  <c r="AD92" i="15"/>
  <c r="AE92" i="15"/>
  <c r="AG92" i="15"/>
  <c r="AH92" i="15"/>
  <c r="AI92" i="15"/>
  <c r="AK92" i="15"/>
  <c r="AL92" i="15"/>
  <c r="AM92" i="15"/>
  <c r="AO92" i="15"/>
  <c r="AP92" i="15"/>
  <c r="AQ92" i="15"/>
  <c r="AS92" i="15"/>
  <c r="AT92" i="15"/>
  <c r="AU92" i="15"/>
  <c r="AW92" i="15"/>
  <c r="AX92" i="15"/>
  <c r="AY92" i="15"/>
  <c r="BA92" i="15"/>
  <c r="BB92" i="15"/>
  <c r="BC92" i="15"/>
  <c r="BE92" i="15"/>
  <c r="BF92" i="15"/>
  <c r="BG92" i="15"/>
  <c r="BI92" i="15"/>
  <c r="BJ92" i="15"/>
  <c r="BK92" i="15"/>
  <c r="BM92" i="15"/>
  <c r="BN92" i="15"/>
  <c r="BO92" i="15"/>
  <c r="BQ92" i="15"/>
  <c r="BR92" i="15"/>
  <c r="BS92" i="15"/>
  <c r="BU92" i="15"/>
  <c r="BV92" i="15"/>
  <c r="BW92" i="15"/>
  <c r="BY92" i="15"/>
  <c r="BZ92" i="15"/>
  <c r="CA92" i="15"/>
  <c r="CC92" i="15"/>
  <c r="CD92" i="15"/>
  <c r="CE92" i="15"/>
  <c r="CG92" i="15"/>
  <c r="CH92" i="15"/>
  <c r="CI92" i="15"/>
  <c r="CK92" i="15"/>
  <c r="CL92" i="15"/>
  <c r="CM92" i="15"/>
  <c r="CO92" i="15"/>
  <c r="CP92" i="15"/>
  <c r="CQ92" i="15"/>
  <c r="CS92" i="15"/>
  <c r="CT92" i="15"/>
  <c r="CU92" i="15"/>
  <c r="CW92" i="15"/>
  <c r="CX92" i="15"/>
  <c r="CY92" i="15"/>
  <c r="DA92" i="15"/>
  <c r="DB92" i="15"/>
  <c r="DC92" i="15"/>
  <c r="DE92" i="15"/>
  <c r="DF92" i="15"/>
  <c r="DG92" i="15"/>
  <c r="DI92" i="15"/>
  <c r="DJ92" i="15"/>
  <c r="DK92" i="15"/>
  <c r="DM92" i="15"/>
  <c r="DN92" i="15"/>
  <c r="DO92" i="15"/>
  <c r="DQ92" i="15"/>
  <c r="DR92" i="15"/>
  <c r="DS92" i="15"/>
  <c r="DU92" i="15"/>
  <c r="DV92" i="15"/>
  <c r="DW92" i="15"/>
  <c r="DY92" i="15"/>
  <c r="DZ92" i="15"/>
  <c r="EA92" i="15"/>
  <c r="EC92" i="15"/>
  <c r="ED92" i="15"/>
  <c r="EE92" i="15"/>
  <c r="EG92" i="15"/>
  <c r="EH92" i="15"/>
  <c r="EI92" i="15"/>
  <c r="EK92" i="15"/>
  <c r="EL92" i="15"/>
  <c r="EM92" i="15"/>
  <c r="EO92" i="15"/>
  <c r="EP92" i="15"/>
  <c r="EQ92" i="15"/>
  <c r="ES92" i="15"/>
  <c r="ET92" i="15"/>
  <c r="EU92" i="15"/>
  <c r="EW92" i="15"/>
  <c r="EX92" i="15"/>
  <c r="EY92" i="15"/>
  <c r="FA92" i="15"/>
  <c r="FB92" i="15"/>
  <c r="FC92" i="15"/>
  <c r="FE92" i="15"/>
  <c r="FF92" i="15"/>
  <c r="FG92" i="15"/>
  <c r="FI92" i="15"/>
  <c r="FJ92" i="15"/>
  <c r="FK92" i="15"/>
  <c r="FM92" i="15"/>
  <c r="FN92" i="15"/>
  <c r="FO92" i="15"/>
  <c r="FQ92" i="15"/>
  <c r="FR92" i="15"/>
  <c r="FS92" i="15"/>
  <c r="FU92" i="15"/>
  <c r="FV92" i="15"/>
  <c r="FW92" i="15"/>
  <c r="FY92" i="15"/>
  <c r="D22" i="15"/>
  <c r="D92" i="15" s="1"/>
  <c r="D95" i="15" l="1"/>
  <c r="GE93" i="10" l="1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AV93" i="10"/>
  <c r="AW93" i="10"/>
  <c r="AX93" i="10"/>
  <c r="AY93" i="10"/>
  <c r="AZ93" i="10"/>
  <c r="BA93" i="10"/>
  <c r="BB93" i="10"/>
  <c r="BC93" i="10"/>
  <c r="BD93" i="10"/>
  <c r="BE93" i="10"/>
  <c r="BF93" i="10"/>
  <c r="BG93" i="10"/>
  <c r="BH93" i="10"/>
  <c r="BI93" i="10"/>
  <c r="BJ93" i="10"/>
  <c r="BK93" i="10"/>
  <c r="BL93" i="10"/>
  <c r="BM93" i="10"/>
  <c r="BN93" i="10"/>
  <c r="BO93" i="10"/>
  <c r="BP93" i="10"/>
  <c r="BQ93" i="10"/>
  <c r="BR93" i="10"/>
  <c r="BS93" i="10"/>
  <c r="BT93" i="10"/>
  <c r="BU93" i="10"/>
  <c r="BV93" i="10"/>
  <c r="BW93" i="10"/>
  <c r="BX93" i="10"/>
  <c r="BY93" i="10"/>
  <c r="BZ93" i="10"/>
  <c r="CA93" i="10"/>
  <c r="CB93" i="10"/>
  <c r="CC93" i="10"/>
  <c r="CD93" i="10"/>
  <c r="CE93" i="10"/>
  <c r="CF93" i="10"/>
  <c r="CG93" i="10"/>
  <c r="CH93" i="10"/>
  <c r="CI93" i="10"/>
  <c r="CJ93" i="10"/>
  <c r="CK93" i="10"/>
  <c r="CL93" i="10"/>
  <c r="CM93" i="10"/>
  <c r="CN93" i="10"/>
  <c r="CO93" i="10"/>
  <c r="CP93" i="10"/>
  <c r="CQ93" i="10"/>
  <c r="CR93" i="10"/>
  <c r="CS93" i="10"/>
  <c r="CT93" i="10"/>
  <c r="CU93" i="10"/>
  <c r="CV93" i="10"/>
  <c r="CW93" i="10"/>
  <c r="CX93" i="10"/>
  <c r="CY93" i="10"/>
  <c r="CZ93" i="10"/>
  <c r="DA93" i="10"/>
  <c r="DB93" i="10"/>
  <c r="DC93" i="10"/>
  <c r="DD93" i="10"/>
  <c r="DE93" i="10"/>
  <c r="DF93" i="10"/>
  <c r="DG93" i="10"/>
  <c r="DH93" i="10"/>
  <c r="DI93" i="10"/>
  <c r="DJ93" i="10"/>
  <c r="DK93" i="10"/>
  <c r="DL93" i="10"/>
  <c r="DM93" i="10"/>
  <c r="DN93" i="10"/>
  <c r="DO93" i="10"/>
  <c r="DP93" i="10"/>
  <c r="DQ93" i="10"/>
  <c r="DR93" i="10"/>
  <c r="DS93" i="10"/>
  <c r="DT93" i="10"/>
  <c r="DU93" i="10"/>
  <c r="DV93" i="10"/>
  <c r="DW93" i="10"/>
  <c r="DX93" i="10"/>
  <c r="DY93" i="10"/>
  <c r="DZ93" i="10"/>
  <c r="EA93" i="10"/>
  <c r="EB93" i="10"/>
  <c r="EC93" i="10"/>
  <c r="ED93" i="10"/>
  <c r="EE93" i="10"/>
  <c r="EF93" i="10"/>
  <c r="EG93" i="10"/>
  <c r="EH93" i="10"/>
  <c r="EI93" i="10"/>
  <c r="EJ93" i="10"/>
  <c r="EK93" i="10"/>
  <c r="EL93" i="10"/>
  <c r="EM93" i="10"/>
  <c r="EN93" i="10"/>
  <c r="EO93" i="10"/>
  <c r="EP93" i="10"/>
  <c r="EQ93" i="10"/>
  <c r="ER93" i="10"/>
  <c r="ES93" i="10"/>
  <c r="ET93" i="10"/>
  <c r="EU93" i="10"/>
  <c r="EV93" i="10"/>
  <c r="EW93" i="10"/>
  <c r="EX93" i="10"/>
  <c r="EY93" i="10"/>
  <c r="EZ93" i="10"/>
  <c r="FA93" i="10"/>
  <c r="FB93" i="10"/>
  <c r="FC93" i="10"/>
  <c r="FD93" i="10"/>
  <c r="FE93" i="10"/>
  <c r="FF93" i="10"/>
  <c r="FG93" i="10"/>
  <c r="FH93" i="10"/>
  <c r="FI93" i="10"/>
  <c r="FJ93" i="10"/>
  <c r="FK93" i="10"/>
  <c r="FL93" i="10"/>
  <c r="FM93" i="10"/>
  <c r="FN93" i="10"/>
  <c r="FO93" i="10"/>
  <c r="FP93" i="10"/>
  <c r="FQ93" i="10"/>
  <c r="FR93" i="10"/>
  <c r="FS93" i="10"/>
  <c r="FT93" i="10"/>
  <c r="FU93" i="10"/>
  <c r="FV93" i="10"/>
  <c r="FW93" i="10"/>
  <c r="FX93" i="10"/>
  <c r="FY93" i="10"/>
  <c r="FZ93" i="10"/>
  <c r="GA93" i="10"/>
  <c r="GB93" i="10"/>
  <c r="GC93" i="10"/>
  <c r="GD93" i="10"/>
  <c r="D93" i="10" l="1"/>
  <c r="R93" i="10"/>
  <c r="F98" i="10"/>
  <c r="I98" i="10"/>
  <c r="J98" i="10"/>
  <c r="K98" i="10"/>
  <c r="L98" i="10"/>
  <c r="M98" i="10"/>
  <c r="N98" i="10"/>
  <c r="O98" i="10"/>
  <c r="P98" i="10"/>
  <c r="Q98" i="10"/>
  <c r="H98" i="10"/>
  <c r="G98" i="10"/>
  <c r="E98" i="10"/>
  <c r="H100" i="10" l="1"/>
  <c r="D98" i="10"/>
  <c r="D100" i="10" s="1"/>
  <c r="L100" i="10"/>
  <c r="S98" i="10"/>
  <c r="U98" i="10" s="1"/>
  <c r="N100" i="10"/>
  <c r="J100" i="10"/>
  <c r="P100" i="10"/>
  <c r="F100" i="10"/>
  <c r="R98" i="10"/>
  <c r="EM23" i="4"/>
  <c r="EL23" i="4"/>
  <c r="EM22" i="4"/>
  <c r="EL22" i="4"/>
  <c r="EM21" i="4"/>
  <c r="EL21" i="4"/>
  <c r="EM20" i="4"/>
  <c r="EL20" i="4"/>
  <c r="EM19" i="4"/>
  <c r="EL19" i="4"/>
  <c r="EM18" i="4"/>
  <c r="EL18" i="4"/>
  <c r="EM17" i="4"/>
  <c r="EL17" i="4"/>
  <c r="EM16" i="4"/>
  <c r="EL16" i="4"/>
  <c r="EM15" i="4"/>
  <c r="EL15" i="4"/>
  <c r="EM14" i="4"/>
  <c r="EL14" i="4"/>
  <c r="EM13" i="4"/>
  <c r="EL13" i="4"/>
  <c r="EM12" i="4"/>
  <c r="EL12" i="4"/>
  <c r="EM11" i="4"/>
  <c r="EL11" i="4"/>
  <c r="EM10" i="4"/>
  <c r="EL10" i="4"/>
  <c r="EM9" i="4"/>
  <c r="EL9" i="4"/>
  <c r="EM8" i="4"/>
  <c r="EL8" i="4"/>
  <c r="EM43" i="4"/>
  <c r="EL43" i="4"/>
  <c r="EM42" i="4"/>
  <c r="EL42" i="4"/>
  <c r="EM41" i="4"/>
  <c r="EL41" i="4"/>
  <c r="EM40" i="4"/>
  <c r="EL40" i="4"/>
  <c r="EM39" i="4"/>
  <c r="EL39" i="4"/>
  <c r="EM38" i="4"/>
  <c r="EL38" i="4"/>
  <c r="EM37" i="4"/>
  <c r="EL37" i="4"/>
  <c r="EM36" i="4"/>
  <c r="EL36" i="4"/>
  <c r="EM35" i="4"/>
  <c r="EL35" i="4"/>
  <c r="EM34" i="4"/>
  <c r="EL34" i="4"/>
  <c r="EM33" i="4"/>
  <c r="EL33" i="4"/>
  <c r="EM32" i="4"/>
  <c r="EL32" i="4"/>
  <c r="EM31" i="4"/>
  <c r="EL31" i="4"/>
  <c r="EM30" i="4"/>
  <c r="EL30" i="4"/>
  <c r="EM29" i="4"/>
  <c r="EL29" i="4"/>
  <c r="EM28" i="4"/>
  <c r="EL28" i="4"/>
  <c r="EM27" i="4"/>
  <c r="EL27" i="4"/>
  <c r="EM26" i="4"/>
  <c r="EL26" i="4"/>
  <c r="EM25" i="4"/>
  <c r="EL25" i="4"/>
  <c r="EM48" i="4"/>
  <c r="EL48" i="4"/>
  <c r="EM47" i="4"/>
  <c r="EL47" i="4"/>
  <c r="EM46" i="4"/>
  <c r="EL46" i="4"/>
  <c r="EM45" i="4"/>
  <c r="EL45" i="4"/>
  <c r="EM88" i="4"/>
  <c r="EL88" i="4"/>
  <c r="EM87" i="4"/>
  <c r="EL87" i="4"/>
  <c r="EM86" i="4"/>
  <c r="EL86" i="4"/>
  <c r="EM85" i="4"/>
  <c r="EL85" i="4"/>
  <c r="EM84" i="4"/>
  <c r="EL84" i="4"/>
  <c r="EM83" i="4"/>
  <c r="EL83" i="4"/>
  <c r="EM82" i="4"/>
  <c r="EL82" i="4"/>
  <c r="EM81" i="4"/>
  <c r="EL81" i="4"/>
  <c r="EM80" i="4"/>
  <c r="EL80" i="4"/>
  <c r="EM78" i="4"/>
  <c r="EL78" i="4"/>
  <c r="EM77" i="4"/>
  <c r="EL77" i="4"/>
  <c r="EM76" i="4"/>
  <c r="EL76" i="4"/>
  <c r="EM75" i="4"/>
  <c r="EL75" i="4"/>
  <c r="EM74" i="4"/>
  <c r="EL74" i="4"/>
  <c r="EM73" i="4"/>
  <c r="EL73" i="4"/>
  <c r="EM72" i="4"/>
  <c r="EL72" i="4"/>
  <c r="EM71" i="4"/>
  <c r="EL71" i="4"/>
  <c r="EM70" i="4"/>
  <c r="EL70" i="4"/>
  <c r="EM69" i="4"/>
  <c r="EL69" i="4"/>
  <c r="EM68" i="4"/>
  <c r="EL68" i="4"/>
  <c r="EM67" i="4"/>
  <c r="EL67" i="4"/>
  <c r="EM66" i="4"/>
  <c r="EL66" i="4"/>
  <c r="EM65" i="4"/>
  <c r="EL65" i="4"/>
  <c r="EM64" i="4"/>
  <c r="EL64" i="4"/>
  <c r="EM63" i="4"/>
  <c r="EL63" i="4"/>
  <c r="EM61" i="4"/>
  <c r="EL61" i="4"/>
  <c r="EM60" i="4"/>
  <c r="EL60" i="4"/>
  <c r="EM59" i="4"/>
  <c r="EL59" i="4"/>
  <c r="EM58" i="4"/>
  <c r="EL58" i="4"/>
  <c r="EM57" i="4"/>
  <c r="EL57" i="4"/>
  <c r="EM56" i="4"/>
  <c r="EL56" i="4"/>
  <c r="EM55" i="4"/>
  <c r="EL55" i="4"/>
  <c r="EM54" i="4"/>
  <c r="EL54" i="4"/>
  <c r="EM53" i="4"/>
  <c r="EL53" i="4"/>
  <c r="EM52" i="4"/>
  <c r="EL52" i="4"/>
  <c r="EM51" i="4"/>
  <c r="EL51" i="4"/>
  <c r="EM50" i="4"/>
  <c r="EL50" i="4"/>
  <c r="EM49" i="4"/>
  <c r="EL49" i="4"/>
  <c r="EM56" i="1"/>
  <c r="EL56" i="1"/>
  <c r="H102" i="10" l="1"/>
  <c r="R100" i="10"/>
  <c r="R102" i="10" s="1"/>
  <c r="T98" i="10"/>
  <c r="N102" i="10"/>
  <c r="J102" i="10"/>
  <c r="P102" i="10"/>
  <c r="F102" i="10"/>
  <c r="L102" i="10"/>
  <c r="DX9" i="9"/>
  <c r="GW80" i="9" l="1"/>
  <c r="GV80" i="9"/>
  <c r="GU80" i="9"/>
  <c r="GT80" i="9"/>
  <c r="GS80" i="9"/>
  <c r="GR80" i="9"/>
  <c r="GQ80" i="9"/>
  <c r="GP80" i="9"/>
  <c r="GO80" i="9"/>
  <c r="GN80" i="9"/>
  <c r="GM80" i="9"/>
  <c r="GL80" i="9"/>
  <c r="GK80" i="9"/>
  <c r="GJ80" i="9"/>
  <c r="GI80" i="9"/>
  <c r="GH80" i="9"/>
  <c r="GG80" i="9"/>
  <c r="GF80" i="9"/>
  <c r="GE80" i="9"/>
  <c r="GD80" i="9"/>
  <c r="GA80" i="9"/>
  <c r="FZ80" i="9"/>
  <c r="FY80" i="9"/>
  <c r="FX80" i="9"/>
  <c r="FW80" i="9"/>
  <c r="FV80" i="9"/>
  <c r="FU80" i="9"/>
  <c r="FT80" i="9"/>
  <c r="FS80" i="9"/>
  <c r="FR80" i="9"/>
  <c r="FQ80" i="9"/>
  <c r="FP80" i="9"/>
  <c r="FM80" i="9"/>
  <c r="FL80" i="9"/>
  <c r="FK80" i="9"/>
  <c r="FJ80" i="9"/>
  <c r="FI80" i="9"/>
  <c r="FH80" i="9"/>
  <c r="FG80" i="9"/>
  <c r="FF80" i="9"/>
  <c r="FE80" i="9"/>
  <c r="FD80" i="9"/>
  <c r="FC80" i="9"/>
  <c r="FB80" i="9"/>
  <c r="EY80" i="9"/>
  <c r="EX80" i="9"/>
  <c r="EW80" i="9"/>
  <c r="EV80" i="9"/>
  <c r="EU80" i="9"/>
  <c r="ET80" i="9"/>
  <c r="ES80" i="9"/>
  <c r="ER80" i="9"/>
  <c r="EQ80" i="9"/>
  <c r="EP80" i="9"/>
  <c r="EO80" i="9"/>
  <c r="EN80" i="9"/>
  <c r="EK80" i="9"/>
  <c r="EJ80" i="9"/>
  <c r="EI80" i="9"/>
  <c r="EH80" i="9"/>
  <c r="EG80" i="9"/>
  <c r="EF80" i="9"/>
  <c r="EE80" i="9"/>
  <c r="ED80" i="9"/>
  <c r="EC80" i="9"/>
  <c r="EB80" i="9"/>
  <c r="EA80" i="9"/>
  <c r="DZ80" i="9"/>
  <c r="DW80" i="9"/>
  <c r="DV80" i="9"/>
  <c r="DU80" i="9"/>
  <c r="DT80" i="9"/>
  <c r="DS80" i="9"/>
  <c r="DR80" i="9"/>
  <c r="DQ80" i="9"/>
  <c r="DP80" i="9"/>
  <c r="DO80" i="9"/>
  <c r="DN80" i="9"/>
  <c r="DM80" i="9"/>
  <c r="DL80" i="9"/>
  <c r="DI80" i="9"/>
  <c r="DH80" i="9"/>
  <c r="DG80" i="9"/>
  <c r="DF80" i="9"/>
  <c r="DE80" i="9"/>
  <c r="DD80" i="9"/>
  <c r="DC80" i="9"/>
  <c r="DB80" i="9"/>
  <c r="DA80" i="9"/>
  <c r="CZ80" i="9"/>
  <c r="CY80" i="9"/>
  <c r="CX80" i="9"/>
  <c r="CW80" i="9"/>
  <c r="CV80" i="9"/>
  <c r="CS80" i="9"/>
  <c r="CR80" i="9"/>
  <c r="CQ80" i="9"/>
  <c r="CP80" i="9"/>
  <c r="CO80" i="9"/>
  <c r="CN80" i="9"/>
  <c r="CM80" i="9"/>
  <c r="CL80" i="9"/>
  <c r="CK80" i="9"/>
  <c r="CJ80" i="9"/>
  <c r="CI80" i="9"/>
  <c r="CH80" i="9"/>
  <c r="CG80" i="9"/>
  <c r="CF80" i="9"/>
  <c r="CC80" i="9"/>
  <c r="CB80" i="9"/>
  <c r="CA80" i="9"/>
  <c r="BZ80" i="9"/>
  <c r="BY80" i="9"/>
  <c r="BX80" i="9"/>
  <c r="BW80" i="9"/>
  <c r="BV80" i="9"/>
  <c r="BU80" i="9"/>
  <c r="BT80" i="9"/>
  <c r="BS80" i="9"/>
  <c r="BR80" i="9"/>
  <c r="BQ80" i="9"/>
  <c r="BP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GW63" i="9"/>
  <c r="GV63" i="9"/>
  <c r="GU63" i="9"/>
  <c r="GT63" i="9"/>
  <c r="GS63" i="9"/>
  <c r="GR63" i="9"/>
  <c r="GQ63" i="9"/>
  <c r="GP63" i="9"/>
  <c r="GO63" i="9"/>
  <c r="GN63" i="9"/>
  <c r="GM63" i="9"/>
  <c r="GL63" i="9"/>
  <c r="GK63" i="9"/>
  <c r="GJ63" i="9"/>
  <c r="GI63" i="9"/>
  <c r="GH63" i="9"/>
  <c r="GG63" i="9"/>
  <c r="GF63" i="9"/>
  <c r="GE63" i="9"/>
  <c r="GD63" i="9"/>
  <c r="GA63" i="9"/>
  <c r="FZ63" i="9"/>
  <c r="FY63" i="9"/>
  <c r="FX63" i="9"/>
  <c r="FW63" i="9"/>
  <c r="FV63" i="9"/>
  <c r="FU63" i="9"/>
  <c r="FT63" i="9"/>
  <c r="FS63" i="9"/>
  <c r="FR63" i="9"/>
  <c r="FQ63" i="9"/>
  <c r="FP63" i="9"/>
  <c r="FM63" i="9"/>
  <c r="FL63" i="9"/>
  <c r="FK63" i="9"/>
  <c r="FJ63" i="9"/>
  <c r="FI63" i="9"/>
  <c r="FH63" i="9"/>
  <c r="FG63" i="9"/>
  <c r="FF63" i="9"/>
  <c r="FE63" i="9"/>
  <c r="FD63" i="9"/>
  <c r="FC63" i="9"/>
  <c r="FB63" i="9"/>
  <c r="EY63" i="9"/>
  <c r="EX63" i="9"/>
  <c r="EW63" i="9"/>
  <c r="EV63" i="9"/>
  <c r="EU63" i="9"/>
  <c r="ET63" i="9"/>
  <c r="ES63" i="9"/>
  <c r="ER63" i="9"/>
  <c r="EQ63" i="9"/>
  <c r="EP63" i="9"/>
  <c r="EO63" i="9"/>
  <c r="EN63" i="9"/>
  <c r="EK63" i="9"/>
  <c r="EJ63" i="9"/>
  <c r="EI63" i="9"/>
  <c r="EH63" i="9"/>
  <c r="EG63" i="9"/>
  <c r="EF63" i="9"/>
  <c r="EE63" i="9"/>
  <c r="ED63" i="9"/>
  <c r="EC63" i="9"/>
  <c r="EB63" i="9"/>
  <c r="EA63" i="9"/>
  <c r="DZ63" i="9"/>
  <c r="DW63" i="9"/>
  <c r="DV63" i="9"/>
  <c r="DU63" i="9"/>
  <c r="DT63" i="9"/>
  <c r="DS63" i="9"/>
  <c r="DR63" i="9"/>
  <c r="DQ63" i="9"/>
  <c r="DP63" i="9"/>
  <c r="DO63" i="9"/>
  <c r="DN63" i="9"/>
  <c r="DM63" i="9"/>
  <c r="DL63" i="9"/>
  <c r="DI63" i="9"/>
  <c r="DH63" i="9"/>
  <c r="DG63" i="9"/>
  <c r="DF63" i="9"/>
  <c r="DE63" i="9"/>
  <c r="DD63" i="9"/>
  <c r="DC63" i="9"/>
  <c r="DB63" i="9"/>
  <c r="DA63" i="9"/>
  <c r="CZ63" i="9"/>
  <c r="CY63" i="9"/>
  <c r="CX63" i="9"/>
  <c r="CW63" i="9"/>
  <c r="CV63" i="9"/>
  <c r="CS63" i="9"/>
  <c r="CR63" i="9"/>
  <c r="CQ63" i="9"/>
  <c r="CP63" i="9"/>
  <c r="CO63" i="9"/>
  <c r="CN63" i="9"/>
  <c r="CM63" i="9"/>
  <c r="CL63" i="9"/>
  <c r="CK63" i="9"/>
  <c r="CJ63" i="9"/>
  <c r="CI63" i="9"/>
  <c r="CH63" i="9"/>
  <c r="CG63" i="9"/>
  <c r="CF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GW45" i="9"/>
  <c r="GV45" i="9"/>
  <c r="GU45" i="9"/>
  <c r="GT45" i="9"/>
  <c r="GS45" i="9"/>
  <c r="GR45" i="9"/>
  <c r="GQ45" i="9"/>
  <c r="GP45" i="9"/>
  <c r="GO45" i="9"/>
  <c r="GN45" i="9"/>
  <c r="GM45" i="9"/>
  <c r="GL45" i="9"/>
  <c r="GK45" i="9"/>
  <c r="GJ45" i="9"/>
  <c r="GI45" i="9"/>
  <c r="GH45" i="9"/>
  <c r="GG45" i="9"/>
  <c r="GF45" i="9"/>
  <c r="GE45" i="9"/>
  <c r="GD45" i="9"/>
  <c r="GA45" i="9"/>
  <c r="FZ45" i="9"/>
  <c r="FY45" i="9"/>
  <c r="FX45" i="9"/>
  <c r="FW45" i="9"/>
  <c r="FV45" i="9"/>
  <c r="FU45" i="9"/>
  <c r="FT45" i="9"/>
  <c r="FS45" i="9"/>
  <c r="FR45" i="9"/>
  <c r="FQ45" i="9"/>
  <c r="FP45" i="9"/>
  <c r="FM45" i="9"/>
  <c r="FL45" i="9"/>
  <c r="FK45" i="9"/>
  <c r="FJ45" i="9"/>
  <c r="FI45" i="9"/>
  <c r="FH45" i="9"/>
  <c r="FG45" i="9"/>
  <c r="FF45" i="9"/>
  <c r="FE45" i="9"/>
  <c r="FD45" i="9"/>
  <c r="FC45" i="9"/>
  <c r="FB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K45" i="9"/>
  <c r="EJ45" i="9"/>
  <c r="EI45" i="9"/>
  <c r="EH45" i="9"/>
  <c r="EG45" i="9"/>
  <c r="EF45" i="9"/>
  <c r="EE45" i="9"/>
  <c r="ED45" i="9"/>
  <c r="EC45" i="9"/>
  <c r="EB45" i="9"/>
  <c r="EA45" i="9"/>
  <c r="DZ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I45" i="9"/>
  <c r="DH45" i="9"/>
  <c r="DG45" i="9"/>
  <c r="DF45" i="9"/>
  <c r="DE45" i="9"/>
  <c r="DD45" i="9"/>
  <c r="DC45" i="9"/>
  <c r="DB45" i="9"/>
  <c r="DA45" i="9"/>
  <c r="CZ45" i="9"/>
  <c r="CY45" i="9"/>
  <c r="CX45" i="9"/>
  <c r="CW45" i="9"/>
  <c r="CV45" i="9"/>
  <c r="CS45" i="9"/>
  <c r="CR45" i="9"/>
  <c r="CQ45" i="9"/>
  <c r="CP45" i="9"/>
  <c r="CO45" i="9"/>
  <c r="CN45" i="9"/>
  <c r="CM45" i="9"/>
  <c r="CL45" i="9"/>
  <c r="CK45" i="9"/>
  <c r="CJ45" i="9"/>
  <c r="CI45" i="9"/>
  <c r="CH45" i="9"/>
  <c r="CG45" i="9"/>
  <c r="CF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GW25" i="9"/>
  <c r="GV25" i="9"/>
  <c r="GU25" i="9"/>
  <c r="GT25" i="9"/>
  <c r="GS25" i="9"/>
  <c r="GR25" i="9"/>
  <c r="GQ25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D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M25" i="9"/>
  <c r="FL25" i="9"/>
  <c r="FK25" i="9"/>
  <c r="FJ25" i="9"/>
  <c r="FI25" i="9"/>
  <c r="FH25" i="9"/>
  <c r="FG25" i="9"/>
  <c r="FF25" i="9"/>
  <c r="FE25" i="9"/>
  <c r="FD25" i="9"/>
  <c r="FC25" i="9"/>
  <c r="FB25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R10" i="9"/>
  <c r="S10" i="9"/>
  <c r="R11" i="9"/>
  <c r="S11" i="9"/>
  <c r="R12" i="9"/>
  <c r="S12" i="9"/>
  <c r="R13" i="9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6" i="9"/>
  <c r="S26" i="9"/>
  <c r="R27" i="9"/>
  <c r="S27" i="9"/>
  <c r="R28" i="9"/>
  <c r="S28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R38" i="9"/>
  <c r="S38" i="9"/>
  <c r="R39" i="9"/>
  <c r="S39" i="9"/>
  <c r="R40" i="9"/>
  <c r="S40" i="9"/>
  <c r="R41" i="9"/>
  <c r="S41" i="9"/>
  <c r="R42" i="9"/>
  <c r="S42" i="9"/>
  <c r="R43" i="9"/>
  <c r="S43" i="9"/>
  <c r="R44" i="9"/>
  <c r="S44" i="9"/>
  <c r="R46" i="9"/>
  <c r="S46" i="9"/>
  <c r="R47" i="9"/>
  <c r="S47" i="9"/>
  <c r="R48" i="9"/>
  <c r="S48" i="9"/>
  <c r="R49" i="9"/>
  <c r="S49" i="9"/>
  <c r="R50" i="9"/>
  <c r="S50" i="9"/>
  <c r="R51" i="9"/>
  <c r="S51" i="9"/>
  <c r="R52" i="9"/>
  <c r="S52" i="9"/>
  <c r="R53" i="9"/>
  <c r="S53" i="9"/>
  <c r="R54" i="9"/>
  <c r="S54" i="9"/>
  <c r="R55" i="9"/>
  <c r="S55" i="9"/>
  <c r="R56" i="9"/>
  <c r="S56" i="9"/>
  <c r="R57" i="9"/>
  <c r="S57" i="9"/>
  <c r="R58" i="9"/>
  <c r="S58" i="9"/>
  <c r="R59" i="9"/>
  <c r="S59" i="9"/>
  <c r="R60" i="9"/>
  <c r="S60" i="9"/>
  <c r="R61" i="9"/>
  <c r="S61" i="9"/>
  <c r="R62" i="9"/>
  <c r="S62" i="9"/>
  <c r="R64" i="9"/>
  <c r="R80" i="9" s="1"/>
  <c r="S64" i="9"/>
  <c r="R65" i="9"/>
  <c r="S65" i="9"/>
  <c r="R66" i="9"/>
  <c r="S66" i="9"/>
  <c r="R67" i="9"/>
  <c r="S67" i="9"/>
  <c r="R68" i="9"/>
  <c r="S68" i="9"/>
  <c r="R69" i="9"/>
  <c r="S69" i="9"/>
  <c r="R70" i="9"/>
  <c r="S70" i="9"/>
  <c r="R71" i="9"/>
  <c r="S71" i="9"/>
  <c r="R72" i="9"/>
  <c r="S72" i="9"/>
  <c r="R73" i="9"/>
  <c r="S73" i="9"/>
  <c r="R74" i="9"/>
  <c r="S74" i="9"/>
  <c r="R75" i="9"/>
  <c r="S75" i="9"/>
  <c r="R76" i="9"/>
  <c r="S76" i="9"/>
  <c r="R77" i="9"/>
  <c r="S77" i="9"/>
  <c r="R78" i="9"/>
  <c r="S78" i="9"/>
  <c r="R79" i="9"/>
  <c r="S79" i="9"/>
  <c r="R81" i="9"/>
  <c r="S81" i="9"/>
  <c r="R82" i="9"/>
  <c r="S82" i="9"/>
  <c r="R83" i="9"/>
  <c r="S83" i="9"/>
  <c r="R84" i="9"/>
  <c r="S84" i="9"/>
  <c r="R85" i="9"/>
  <c r="S85" i="9"/>
  <c r="R86" i="9"/>
  <c r="S86" i="9"/>
  <c r="R87" i="9"/>
  <c r="S87" i="9"/>
  <c r="R88" i="9"/>
  <c r="S88" i="9"/>
  <c r="R89" i="9"/>
  <c r="S89" i="9"/>
  <c r="AH10" i="9"/>
  <c r="AI10" i="9"/>
  <c r="AH11" i="9"/>
  <c r="AI11" i="9"/>
  <c r="AH12" i="9"/>
  <c r="AI12" i="9"/>
  <c r="AH13" i="9"/>
  <c r="AI13" i="9"/>
  <c r="AH14" i="9"/>
  <c r="AI14" i="9"/>
  <c r="AH15" i="9"/>
  <c r="AI15" i="9"/>
  <c r="AH16" i="9"/>
  <c r="AI16" i="9"/>
  <c r="AH17" i="9"/>
  <c r="AI17" i="9"/>
  <c r="AH18" i="9"/>
  <c r="AI18" i="9"/>
  <c r="AH19" i="9"/>
  <c r="AI19" i="9"/>
  <c r="AH20" i="9"/>
  <c r="AI20" i="9"/>
  <c r="AH21" i="9"/>
  <c r="AI21" i="9"/>
  <c r="AH22" i="9"/>
  <c r="AI22" i="9"/>
  <c r="AH23" i="9"/>
  <c r="AI23" i="9"/>
  <c r="AH24" i="9"/>
  <c r="AI24" i="9"/>
  <c r="AH26" i="9"/>
  <c r="AI26" i="9"/>
  <c r="AH27" i="9"/>
  <c r="AI27" i="9"/>
  <c r="AH28" i="9"/>
  <c r="AI28" i="9"/>
  <c r="AH29" i="9"/>
  <c r="AI29" i="9"/>
  <c r="AH30" i="9"/>
  <c r="AI30" i="9"/>
  <c r="AH31" i="9"/>
  <c r="AI31" i="9"/>
  <c r="AH32" i="9"/>
  <c r="AI32" i="9"/>
  <c r="AH33" i="9"/>
  <c r="AI33" i="9"/>
  <c r="AH34" i="9"/>
  <c r="AI34" i="9"/>
  <c r="AH35" i="9"/>
  <c r="AI35" i="9"/>
  <c r="AH36" i="9"/>
  <c r="AI36" i="9"/>
  <c r="AH37" i="9"/>
  <c r="AI37" i="9"/>
  <c r="AH38" i="9"/>
  <c r="AI38" i="9"/>
  <c r="AH39" i="9"/>
  <c r="AI39" i="9"/>
  <c r="AH40" i="9"/>
  <c r="AI40" i="9"/>
  <c r="AH41" i="9"/>
  <c r="AI41" i="9"/>
  <c r="AH42" i="9"/>
  <c r="AI42" i="9"/>
  <c r="AH43" i="9"/>
  <c r="AI43" i="9"/>
  <c r="AH44" i="9"/>
  <c r="AI44" i="9"/>
  <c r="AH46" i="9"/>
  <c r="AI46" i="9"/>
  <c r="AH47" i="9"/>
  <c r="AI47" i="9"/>
  <c r="AH48" i="9"/>
  <c r="AI48" i="9"/>
  <c r="AH49" i="9"/>
  <c r="AI49" i="9"/>
  <c r="AH50" i="9"/>
  <c r="AI50" i="9"/>
  <c r="AH51" i="9"/>
  <c r="AI51" i="9"/>
  <c r="AH52" i="9"/>
  <c r="AI52" i="9"/>
  <c r="AH53" i="9"/>
  <c r="AI53" i="9"/>
  <c r="AH54" i="9"/>
  <c r="AI54" i="9"/>
  <c r="AH55" i="9"/>
  <c r="AI55" i="9"/>
  <c r="AH56" i="9"/>
  <c r="AI56" i="9"/>
  <c r="AH57" i="9"/>
  <c r="AI57" i="9"/>
  <c r="AH58" i="9"/>
  <c r="AI58" i="9"/>
  <c r="AH59" i="9"/>
  <c r="AI59" i="9"/>
  <c r="AH60" i="9"/>
  <c r="AI60" i="9"/>
  <c r="AH61" i="9"/>
  <c r="AI61" i="9"/>
  <c r="AH62" i="9"/>
  <c r="AI62" i="9"/>
  <c r="AH64" i="9"/>
  <c r="AH80" i="9" s="1"/>
  <c r="AI64" i="9"/>
  <c r="AH65" i="9"/>
  <c r="AI65" i="9"/>
  <c r="AH66" i="9"/>
  <c r="AI66" i="9"/>
  <c r="AH67" i="9"/>
  <c r="AI67" i="9"/>
  <c r="AH68" i="9"/>
  <c r="AI68" i="9"/>
  <c r="AH69" i="9"/>
  <c r="AI69" i="9"/>
  <c r="AH70" i="9"/>
  <c r="AI70" i="9"/>
  <c r="AH71" i="9"/>
  <c r="AI71" i="9"/>
  <c r="AH72" i="9"/>
  <c r="AI72" i="9"/>
  <c r="AH73" i="9"/>
  <c r="AI73" i="9"/>
  <c r="AH74" i="9"/>
  <c r="AI74" i="9"/>
  <c r="AH75" i="9"/>
  <c r="AI75" i="9"/>
  <c r="AH76" i="9"/>
  <c r="AI76" i="9"/>
  <c r="AH77" i="9"/>
  <c r="AI77" i="9"/>
  <c r="AH78" i="9"/>
  <c r="AI78" i="9"/>
  <c r="AH79" i="9"/>
  <c r="AI79" i="9"/>
  <c r="AH81" i="9"/>
  <c r="AI81" i="9"/>
  <c r="AH82" i="9"/>
  <c r="AI82" i="9"/>
  <c r="AH83" i="9"/>
  <c r="AI83" i="9"/>
  <c r="AH84" i="9"/>
  <c r="AI84" i="9"/>
  <c r="AH85" i="9"/>
  <c r="AI85" i="9"/>
  <c r="AH86" i="9"/>
  <c r="AI86" i="9"/>
  <c r="AH87" i="9"/>
  <c r="AI87" i="9"/>
  <c r="AH88" i="9"/>
  <c r="AI88" i="9"/>
  <c r="AH89" i="9"/>
  <c r="AI89" i="9"/>
  <c r="AX10" i="9"/>
  <c r="AY10" i="9"/>
  <c r="AX11" i="9"/>
  <c r="AY11" i="9"/>
  <c r="AX12" i="9"/>
  <c r="AY12" i="9"/>
  <c r="AX13" i="9"/>
  <c r="AY13" i="9"/>
  <c r="AX14" i="9"/>
  <c r="AY14" i="9"/>
  <c r="AX15" i="9"/>
  <c r="AY15" i="9"/>
  <c r="AX16" i="9"/>
  <c r="AY16" i="9"/>
  <c r="AX17" i="9"/>
  <c r="AY17" i="9"/>
  <c r="AX18" i="9"/>
  <c r="AY18" i="9"/>
  <c r="AX19" i="9"/>
  <c r="AY19" i="9"/>
  <c r="AX20" i="9"/>
  <c r="AY20" i="9"/>
  <c r="AX21" i="9"/>
  <c r="AY21" i="9"/>
  <c r="AX22" i="9"/>
  <c r="AY22" i="9"/>
  <c r="AX23" i="9"/>
  <c r="AY23" i="9"/>
  <c r="AX24" i="9"/>
  <c r="AY24" i="9"/>
  <c r="AX26" i="9"/>
  <c r="AY26" i="9"/>
  <c r="AX27" i="9"/>
  <c r="AY27" i="9"/>
  <c r="AX28" i="9"/>
  <c r="AY28" i="9"/>
  <c r="AX29" i="9"/>
  <c r="AY29" i="9"/>
  <c r="AX30" i="9"/>
  <c r="AY30" i="9"/>
  <c r="AX31" i="9"/>
  <c r="AY31" i="9"/>
  <c r="AX32" i="9"/>
  <c r="AY32" i="9"/>
  <c r="AX33" i="9"/>
  <c r="AY33" i="9"/>
  <c r="AX34" i="9"/>
  <c r="AY34" i="9"/>
  <c r="AX35" i="9"/>
  <c r="AY35" i="9"/>
  <c r="AX36" i="9"/>
  <c r="AY36" i="9"/>
  <c r="AX37" i="9"/>
  <c r="AY37" i="9"/>
  <c r="AX38" i="9"/>
  <c r="AY38" i="9"/>
  <c r="AX39" i="9"/>
  <c r="AY39" i="9"/>
  <c r="AX40" i="9"/>
  <c r="AY40" i="9"/>
  <c r="AX41" i="9"/>
  <c r="AY41" i="9"/>
  <c r="AX42" i="9"/>
  <c r="AY42" i="9"/>
  <c r="AX43" i="9"/>
  <c r="AY43" i="9"/>
  <c r="AX44" i="9"/>
  <c r="AY44" i="9"/>
  <c r="AX46" i="9"/>
  <c r="AY46" i="9"/>
  <c r="AX47" i="9"/>
  <c r="AY47" i="9"/>
  <c r="AX48" i="9"/>
  <c r="AY48" i="9"/>
  <c r="AX49" i="9"/>
  <c r="AY49" i="9"/>
  <c r="AX50" i="9"/>
  <c r="AY50" i="9"/>
  <c r="AX51" i="9"/>
  <c r="AY51" i="9"/>
  <c r="AX52" i="9"/>
  <c r="AY52" i="9"/>
  <c r="AX53" i="9"/>
  <c r="AY53" i="9"/>
  <c r="AX54" i="9"/>
  <c r="AY54" i="9"/>
  <c r="AX55" i="9"/>
  <c r="AY55" i="9"/>
  <c r="AX56" i="9"/>
  <c r="AY56" i="9"/>
  <c r="AX57" i="9"/>
  <c r="AY57" i="9"/>
  <c r="AX58" i="9"/>
  <c r="AY58" i="9"/>
  <c r="AX59" i="9"/>
  <c r="AY59" i="9"/>
  <c r="AX60" i="9"/>
  <c r="AY60" i="9"/>
  <c r="AX61" i="9"/>
  <c r="AY61" i="9"/>
  <c r="AX62" i="9"/>
  <c r="AY62" i="9"/>
  <c r="AX64" i="9"/>
  <c r="AX80" i="9" s="1"/>
  <c r="AY64" i="9"/>
  <c r="AX65" i="9"/>
  <c r="AY65" i="9"/>
  <c r="AX66" i="9"/>
  <c r="AY66" i="9"/>
  <c r="AX67" i="9"/>
  <c r="AY67" i="9"/>
  <c r="AX68" i="9"/>
  <c r="AY68" i="9"/>
  <c r="AX69" i="9"/>
  <c r="AY69" i="9"/>
  <c r="AX70" i="9"/>
  <c r="AY70" i="9"/>
  <c r="AX71" i="9"/>
  <c r="AY71" i="9"/>
  <c r="AX72" i="9"/>
  <c r="AY72" i="9"/>
  <c r="AX73" i="9"/>
  <c r="AY73" i="9"/>
  <c r="AX74" i="9"/>
  <c r="AY74" i="9"/>
  <c r="AX75" i="9"/>
  <c r="AY75" i="9"/>
  <c r="AX76" i="9"/>
  <c r="AY76" i="9"/>
  <c r="AX77" i="9"/>
  <c r="AY77" i="9"/>
  <c r="AX78" i="9"/>
  <c r="AY78" i="9"/>
  <c r="AX79" i="9"/>
  <c r="AY79" i="9"/>
  <c r="AX81" i="9"/>
  <c r="AY81" i="9"/>
  <c r="AX82" i="9"/>
  <c r="AY82" i="9"/>
  <c r="AX83" i="9"/>
  <c r="AY83" i="9"/>
  <c r="AX84" i="9"/>
  <c r="AY84" i="9"/>
  <c r="AX85" i="9"/>
  <c r="AY85" i="9"/>
  <c r="AX86" i="9"/>
  <c r="AY86" i="9"/>
  <c r="AX87" i="9"/>
  <c r="AY87" i="9"/>
  <c r="AX88" i="9"/>
  <c r="AY88" i="9"/>
  <c r="AX89" i="9"/>
  <c r="AY89" i="9"/>
  <c r="BN10" i="9"/>
  <c r="BO10" i="9"/>
  <c r="BN11" i="9"/>
  <c r="BO11" i="9"/>
  <c r="BN12" i="9"/>
  <c r="BO12" i="9"/>
  <c r="BN13" i="9"/>
  <c r="BO13" i="9"/>
  <c r="BN14" i="9"/>
  <c r="BO14" i="9"/>
  <c r="BN15" i="9"/>
  <c r="BO15" i="9"/>
  <c r="BN16" i="9"/>
  <c r="BO16" i="9"/>
  <c r="BN17" i="9"/>
  <c r="BO17" i="9"/>
  <c r="BN18" i="9"/>
  <c r="BO18" i="9"/>
  <c r="BN19" i="9"/>
  <c r="BO19" i="9"/>
  <c r="BN20" i="9"/>
  <c r="BO20" i="9"/>
  <c r="BN21" i="9"/>
  <c r="BO21" i="9"/>
  <c r="BN22" i="9"/>
  <c r="BO22" i="9"/>
  <c r="BN23" i="9"/>
  <c r="BO23" i="9"/>
  <c r="BN24" i="9"/>
  <c r="BO24" i="9"/>
  <c r="BN26" i="9"/>
  <c r="BO26" i="9"/>
  <c r="BN27" i="9"/>
  <c r="BO27" i="9"/>
  <c r="BN28" i="9"/>
  <c r="BO28" i="9"/>
  <c r="BN29" i="9"/>
  <c r="BO29" i="9"/>
  <c r="BN30" i="9"/>
  <c r="BO30" i="9"/>
  <c r="BN31" i="9"/>
  <c r="BO31" i="9"/>
  <c r="BN32" i="9"/>
  <c r="BO32" i="9"/>
  <c r="BN33" i="9"/>
  <c r="BO33" i="9"/>
  <c r="BN34" i="9"/>
  <c r="BO34" i="9"/>
  <c r="BN35" i="9"/>
  <c r="BO35" i="9"/>
  <c r="BN36" i="9"/>
  <c r="BO36" i="9"/>
  <c r="BN37" i="9"/>
  <c r="BO37" i="9"/>
  <c r="BN38" i="9"/>
  <c r="BO38" i="9"/>
  <c r="BN39" i="9"/>
  <c r="BO39" i="9"/>
  <c r="BN40" i="9"/>
  <c r="BO40" i="9"/>
  <c r="BN41" i="9"/>
  <c r="BO41" i="9"/>
  <c r="BN42" i="9"/>
  <c r="BO42" i="9"/>
  <c r="BN43" i="9"/>
  <c r="BO43" i="9"/>
  <c r="BN44" i="9"/>
  <c r="BO44" i="9"/>
  <c r="BN46" i="9"/>
  <c r="BO46" i="9"/>
  <c r="BN47" i="9"/>
  <c r="BO47" i="9"/>
  <c r="BN48" i="9"/>
  <c r="BO48" i="9"/>
  <c r="BN49" i="9"/>
  <c r="BO49" i="9"/>
  <c r="BN50" i="9"/>
  <c r="BO50" i="9"/>
  <c r="BN51" i="9"/>
  <c r="BO51" i="9"/>
  <c r="BN52" i="9"/>
  <c r="BO52" i="9"/>
  <c r="BN53" i="9"/>
  <c r="BO53" i="9"/>
  <c r="BN54" i="9"/>
  <c r="BO54" i="9"/>
  <c r="BN55" i="9"/>
  <c r="BO55" i="9"/>
  <c r="BN56" i="9"/>
  <c r="BO56" i="9"/>
  <c r="BN57" i="9"/>
  <c r="BO57" i="9"/>
  <c r="BN58" i="9"/>
  <c r="BO58" i="9"/>
  <c r="BN59" i="9"/>
  <c r="BO59" i="9"/>
  <c r="BN60" i="9"/>
  <c r="BO60" i="9"/>
  <c r="BN61" i="9"/>
  <c r="BO61" i="9"/>
  <c r="BN62" i="9"/>
  <c r="BO62" i="9"/>
  <c r="BN64" i="9"/>
  <c r="BN80" i="9" s="1"/>
  <c r="BO64" i="9"/>
  <c r="BN65" i="9"/>
  <c r="BO65" i="9"/>
  <c r="BN66" i="9"/>
  <c r="BO66" i="9"/>
  <c r="BN67" i="9"/>
  <c r="BO67" i="9"/>
  <c r="BN68" i="9"/>
  <c r="BO68" i="9"/>
  <c r="BN69" i="9"/>
  <c r="BO69" i="9"/>
  <c r="BN70" i="9"/>
  <c r="BO70" i="9"/>
  <c r="BN71" i="9"/>
  <c r="BO71" i="9"/>
  <c r="BN72" i="9"/>
  <c r="BO72" i="9"/>
  <c r="BN73" i="9"/>
  <c r="BO73" i="9"/>
  <c r="BN74" i="9"/>
  <c r="BO74" i="9"/>
  <c r="BN75" i="9"/>
  <c r="BO75" i="9"/>
  <c r="BN76" i="9"/>
  <c r="BO76" i="9"/>
  <c r="BN77" i="9"/>
  <c r="BO77" i="9"/>
  <c r="BN78" i="9"/>
  <c r="BO78" i="9"/>
  <c r="BN79" i="9"/>
  <c r="BO79" i="9"/>
  <c r="BN81" i="9"/>
  <c r="BO81" i="9"/>
  <c r="BN82" i="9"/>
  <c r="BO82" i="9"/>
  <c r="BN83" i="9"/>
  <c r="BO83" i="9"/>
  <c r="BN84" i="9"/>
  <c r="BO84" i="9"/>
  <c r="BN85" i="9"/>
  <c r="BO85" i="9"/>
  <c r="BN86" i="9"/>
  <c r="BO86" i="9"/>
  <c r="BN87" i="9"/>
  <c r="BO87" i="9"/>
  <c r="BN88" i="9"/>
  <c r="BO88" i="9"/>
  <c r="BN89" i="9"/>
  <c r="BO89" i="9"/>
  <c r="CD10" i="9"/>
  <c r="CE10" i="9"/>
  <c r="CD11" i="9"/>
  <c r="CE11" i="9"/>
  <c r="CD12" i="9"/>
  <c r="CE12" i="9"/>
  <c r="CD13" i="9"/>
  <c r="CE13" i="9"/>
  <c r="CD14" i="9"/>
  <c r="CE14" i="9"/>
  <c r="CD15" i="9"/>
  <c r="CE15" i="9"/>
  <c r="CD16" i="9"/>
  <c r="CE16" i="9"/>
  <c r="CD17" i="9"/>
  <c r="CE17" i="9"/>
  <c r="CD18" i="9"/>
  <c r="CE18" i="9"/>
  <c r="CD19" i="9"/>
  <c r="CE19" i="9"/>
  <c r="CD20" i="9"/>
  <c r="CE20" i="9"/>
  <c r="CD21" i="9"/>
  <c r="CE21" i="9"/>
  <c r="CD22" i="9"/>
  <c r="CE22" i="9"/>
  <c r="CD23" i="9"/>
  <c r="CE23" i="9"/>
  <c r="CD24" i="9"/>
  <c r="CE24" i="9"/>
  <c r="CD26" i="9"/>
  <c r="CE26" i="9"/>
  <c r="CD27" i="9"/>
  <c r="CE27" i="9"/>
  <c r="CD28" i="9"/>
  <c r="CE28" i="9"/>
  <c r="CD29" i="9"/>
  <c r="CE29" i="9"/>
  <c r="CD30" i="9"/>
  <c r="CE30" i="9"/>
  <c r="CD31" i="9"/>
  <c r="CE31" i="9"/>
  <c r="CD32" i="9"/>
  <c r="CE32" i="9"/>
  <c r="CD33" i="9"/>
  <c r="CE33" i="9"/>
  <c r="CD34" i="9"/>
  <c r="CE34" i="9"/>
  <c r="CD35" i="9"/>
  <c r="CE35" i="9"/>
  <c r="CD36" i="9"/>
  <c r="CE36" i="9"/>
  <c r="CD37" i="9"/>
  <c r="CE37" i="9"/>
  <c r="CD38" i="9"/>
  <c r="CE38" i="9"/>
  <c r="CD39" i="9"/>
  <c r="CE39" i="9"/>
  <c r="CD40" i="9"/>
  <c r="CE40" i="9"/>
  <c r="CD41" i="9"/>
  <c r="CE41" i="9"/>
  <c r="CD42" i="9"/>
  <c r="CE42" i="9"/>
  <c r="CD43" i="9"/>
  <c r="CE43" i="9"/>
  <c r="CD44" i="9"/>
  <c r="CE44" i="9"/>
  <c r="CD46" i="9"/>
  <c r="CE46" i="9"/>
  <c r="CD47" i="9"/>
  <c r="CE47" i="9"/>
  <c r="CD48" i="9"/>
  <c r="CE48" i="9"/>
  <c r="CD49" i="9"/>
  <c r="CE49" i="9"/>
  <c r="CD50" i="9"/>
  <c r="CE50" i="9"/>
  <c r="CD51" i="9"/>
  <c r="CE51" i="9"/>
  <c r="CD52" i="9"/>
  <c r="CE52" i="9"/>
  <c r="CD53" i="9"/>
  <c r="CE53" i="9"/>
  <c r="CD54" i="9"/>
  <c r="CE54" i="9"/>
  <c r="CD55" i="9"/>
  <c r="CE55" i="9"/>
  <c r="CD56" i="9"/>
  <c r="CE56" i="9"/>
  <c r="CD57" i="9"/>
  <c r="CE57" i="9"/>
  <c r="CD58" i="9"/>
  <c r="CE58" i="9"/>
  <c r="CD59" i="9"/>
  <c r="CE59" i="9"/>
  <c r="CD60" i="9"/>
  <c r="CE60" i="9"/>
  <c r="CD61" i="9"/>
  <c r="CE61" i="9"/>
  <c r="CD62" i="9"/>
  <c r="CE62" i="9"/>
  <c r="CD64" i="9"/>
  <c r="CD80" i="9" s="1"/>
  <c r="CE64" i="9"/>
  <c r="CD65" i="9"/>
  <c r="CE65" i="9"/>
  <c r="CD66" i="9"/>
  <c r="CE66" i="9"/>
  <c r="CD67" i="9"/>
  <c r="CE67" i="9"/>
  <c r="CD68" i="9"/>
  <c r="CE68" i="9"/>
  <c r="CD69" i="9"/>
  <c r="CE69" i="9"/>
  <c r="CD70" i="9"/>
  <c r="CE70" i="9"/>
  <c r="CD71" i="9"/>
  <c r="CE71" i="9"/>
  <c r="CD72" i="9"/>
  <c r="CE72" i="9"/>
  <c r="CD73" i="9"/>
  <c r="CE73" i="9"/>
  <c r="CD74" i="9"/>
  <c r="CE74" i="9"/>
  <c r="CD75" i="9"/>
  <c r="CE75" i="9"/>
  <c r="CD76" i="9"/>
  <c r="CE76" i="9"/>
  <c r="CD77" i="9"/>
  <c r="CE77" i="9"/>
  <c r="CD78" i="9"/>
  <c r="CE78" i="9"/>
  <c r="CD79" i="9"/>
  <c r="CE79" i="9"/>
  <c r="CD81" i="9"/>
  <c r="CE81" i="9"/>
  <c r="CD82" i="9"/>
  <c r="CE82" i="9"/>
  <c r="CD83" i="9"/>
  <c r="CE83" i="9"/>
  <c r="CD84" i="9"/>
  <c r="CE84" i="9"/>
  <c r="CD85" i="9"/>
  <c r="CE85" i="9"/>
  <c r="CD86" i="9"/>
  <c r="CE86" i="9"/>
  <c r="CD87" i="9"/>
  <c r="CE87" i="9"/>
  <c r="CD88" i="9"/>
  <c r="CE88" i="9"/>
  <c r="CD89" i="9"/>
  <c r="CE89" i="9"/>
  <c r="CT10" i="9"/>
  <c r="CU10" i="9"/>
  <c r="CT11" i="9"/>
  <c r="CU11" i="9"/>
  <c r="CT12" i="9"/>
  <c r="CU12" i="9"/>
  <c r="CT13" i="9"/>
  <c r="CU13" i="9"/>
  <c r="CT14" i="9"/>
  <c r="CU14" i="9"/>
  <c r="CT15" i="9"/>
  <c r="CU15" i="9"/>
  <c r="CT16" i="9"/>
  <c r="CU16" i="9"/>
  <c r="CT17" i="9"/>
  <c r="CU17" i="9"/>
  <c r="CT18" i="9"/>
  <c r="CU18" i="9"/>
  <c r="CT19" i="9"/>
  <c r="CU19" i="9"/>
  <c r="CT20" i="9"/>
  <c r="CU20" i="9"/>
  <c r="CT21" i="9"/>
  <c r="CU21" i="9"/>
  <c r="CT22" i="9"/>
  <c r="CU22" i="9"/>
  <c r="CT23" i="9"/>
  <c r="CU23" i="9"/>
  <c r="CT24" i="9"/>
  <c r="CU24" i="9"/>
  <c r="CT26" i="9"/>
  <c r="CU26" i="9"/>
  <c r="CT27" i="9"/>
  <c r="CU27" i="9"/>
  <c r="CT28" i="9"/>
  <c r="CU28" i="9"/>
  <c r="CT29" i="9"/>
  <c r="CU29" i="9"/>
  <c r="CT30" i="9"/>
  <c r="CU30" i="9"/>
  <c r="CT31" i="9"/>
  <c r="CU31" i="9"/>
  <c r="CT32" i="9"/>
  <c r="CU32" i="9"/>
  <c r="CT33" i="9"/>
  <c r="CU33" i="9"/>
  <c r="CT34" i="9"/>
  <c r="CU34" i="9"/>
  <c r="CT35" i="9"/>
  <c r="CU35" i="9"/>
  <c r="CT36" i="9"/>
  <c r="CU36" i="9"/>
  <c r="CT37" i="9"/>
  <c r="CU37" i="9"/>
  <c r="CT38" i="9"/>
  <c r="CU38" i="9"/>
  <c r="CT39" i="9"/>
  <c r="CU39" i="9"/>
  <c r="CT40" i="9"/>
  <c r="CU40" i="9"/>
  <c r="CT41" i="9"/>
  <c r="CU41" i="9"/>
  <c r="CT42" i="9"/>
  <c r="CU42" i="9"/>
  <c r="CT43" i="9"/>
  <c r="CU43" i="9"/>
  <c r="CT44" i="9"/>
  <c r="CU44" i="9"/>
  <c r="CT46" i="9"/>
  <c r="CU46" i="9"/>
  <c r="CT47" i="9"/>
  <c r="CU47" i="9"/>
  <c r="CT48" i="9"/>
  <c r="CU48" i="9"/>
  <c r="CT49" i="9"/>
  <c r="CU49" i="9"/>
  <c r="CT50" i="9"/>
  <c r="CU50" i="9"/>
  <c r="CT51" i="9"/>
  <c r="CU51" i="9"/>
  <c r="CT52" i="9"/>
  <c r="CU52" i="9"/>
  <c r="CT53" i="9"/>
  <c r="CU53" i="9"/>
  <c r="CT54" i="9"/>
  <c r="CU54" i="9"/>
  <c r="CT55" i="9"/>
  <c r="CU55" i="9"/>
  <c r="CT56" i="9"/>
  <c r="CU56" i="9"/>
  <c r="CT57" i="9"/>
  <c r="CU57" i="9"/>
  <c r="CT58" i="9"/>
  <c r="CU58" i="9"/>
  <c r="CT59" i="9"/>
  <c r="CU59" i="9"/>
  <c r="CT60" i="9"/>
  <c r="CU60" i="9"/>
  <c r="CT61" i="9"/>
  <c r="CU61" i="9"/>
  <c r="CT62" i="9"/>
  <c r="CU62" i="9"/>
  <c r="CT64" i="9"/>
  <c r="CT80" i="9" s="1"/>
  <c r="CU64" i="9"/>
  <c r="CT65" i="9"/>
  <c r="CU65" i="9"/>
  <c r="CT66" i="9"/>
  <c r="CU66" i="9"/>
  <c r="CT67" i="9"/>
  <c r="CU67" i="9"/>
  <c r="CT68" i="9"/>
  <c r="CU68" i="9"/>
  <c r="CT69" i="9"/>
  <c r="CU69" i="9"/>
  <c r="CT70" i="9"/>
  <c r="CU70" i="9"/>
  <c r="CT71" i="9"/>
  <c r="CU71" i="9"/>
  <c r="CT72" i="9"/>
  <c r="CU72" i="9"/>
  <c r="CT73" i="9"/>
  <c r="CU73" i="9"/>
  <c r="CT74" i="9"/>
  <c r="CU74" i="9"/>
  <c r="CT75" i="9"/>
  <c r="CU75" i="9"/>
  <c r="CT76" i="9"/>
  <c r="CU76" i="9"/>
  <c r="CT77" i="9"/>
  <c r="CU77" i="9"/>
  <c r="CT78" i="9"/>
  <c r="CU78" i="9"/>
  <c r="CT79" i="9"/>
  <c r="CU79" i="9"/>
  <c r="CT81" i="9"/>
  <c r="CU81" i="9"/>
  <c r="CT82" i="9"/>
  <c r="CU82" i="9"/>
  <c r="CT83" i="9"/>
  <c r="CU83" i="9"/>
  <c r="CT84" i="9"/>
  <c r="CU84" i="9"/>
  <c r="CT85" i="9"/>
  <c r="CU85" i="9"/>
  <c r="CT86" i="9"/>
  <c r="CU86" i="9"/>
  <c r="CT87" i="9"/>
  <c r="CU87" i="9"/>
  <c r="CT88" i="9"/>
  <c r="CU88" i="9"/>
  <c r="CT89" i="9"/>
  <c r="CU89" i="9"/>
  <c r="DJ10" i="9"/>
  <c r="DK10" i="9"/>
  <c r="DJ11" i="9"/>
  <c r="DK11" i="9"/>
  <c r="DJ12" i="9"/>
  <c r="DK12" i="9"/>
  <c r="DJ13" i="9"/>
  <c r="DK13" i="9"/>
  <c r="DJ14" i="9"/>
  <c r="DK14" i="9"/>
  <c r="DJ15" i="9"/>
  <c r="DK15" i="9"/>
  <c r="DJ16" i="9"/>
  <c r="DK16" i="9"/>
  <c r="DJ17" i="9"/>
  <c r="DK17" i="9"/>
  <c r="DJ18" i="9"/>
  <c r="DK18" i="9"/>
  <c r="DJ19" i="9"/>
  <c r="DK19" i="9"/>
  <c r="DJ20" i="9"/>
  <c r="DK20" i="9"/>
  <c r="DJ21" i="9"/>
  <c r="DK21" i="9"/>
  <c r="DJ22" i="9"/>
  <c r="DK22" i="9"/>
  <c r="DJ23" i="9"/>
  <c r="DK23" i="9"/>
  <c r="DJ24" i="9"/>
  <c r="DK24" i="9"/>
  <c r="DJ26" i="9"/>
  <c r="DK26" i="9"/>
  <c r="DJ27" i="9"/>
  <c r="DK27" i="9"/>
  <c r="DJ28" i="9"/>
  <c r="DK28" i="9"/>
  <c r="DJ29" i="9"/>
  <c r="DK29" i="9"/>
  <c r="DJ30" i="9"/>
  <c r="DK30" i="9"/>
  <c r="DJ31" i="9"/>
  <c r="DK31" i="9"/>
  <c r="DJ32" i="9"/>
  <c r="DK32" i="9"/>
  <c r="DJ33" i="9"/>
  <c r="DK33" i="9"/>
  <c r="DJ34" i="9"/>
  <c r="DK34" i="9"/>
  <c r="DJ35" i="9"/>
  <c r="DK35" i="9"/>
  <c r="DJ36" i="9"/>
  <c r="DK36" i="9"/>
  <c r="DJ37" i="9"/>
  <c r="DK37" i="9"/>
  <c r="DJ38" i="9"/>
  <c r="DK38" i="9"/>
  <c r="DJ39" i="9"/>
  <c r="DK39" i="9"/>
  <c r="DJ40" i="9"/>
  <c r="DK40" i="9"/>
  <c r="DJ41" i="9"/>
  <c r="DK41" i="9"/>
  <c r="DJ42" i="9"/>
  <c r="DK42" i="9"/>
  <c r="DJ43" i="9"/>
  <c r="DK43" i="9"/>
  <c r="DJ44" i="9"/>
  <c r="DK44" i="9"/>
  <c r="DJ46" i="9"/>
  <c r="DK46" i="9"/>
  <c r="DJ47" i="9"/>
  <c r="DK47" i="9"/>
  <c r="DJ48" i="9"/>
  <c r="DK48" i="9"/>
  <c r="DJ49" i="9"/>
  <c r="DK49" i="9"/>
  <c r="DJ50" i="9"/>
  <c r="DK50" i="9"/>
  <c r="DJ51" i="9"/>
  <c r="DK51" i="9"/>
  <c r="DJ52" i="9"/>
  <c r="DK52" i="9"/>
  <c r="DJ53" i="9"/>
  <c r="DK53" i="9"/>
  <c r="DJ54" i="9"/>
  <c r="DK54" i="9"/>
  <c r="DJ55" i="9"/>
  <c r="DK55" i="9"/>
  <c r="DJ56" i="9"/>
  <c r="DK56" i="9"/>
  <c r="DJ57" i="9"/>
  <c r="DK57" i="9"/>
  <c r="DJ58" i="9"/>
  <c r="DK58" i="9"/>
  <c r="DJ59" i="9"/>
  <c r="DK59" i="9"/>
  <c r="DJ60" i="9"/>
  <c r="DK60" i="9"/>
  <c r="DJ61" i="9"/>
  <c r="DK61" i="9"/>
  <c r="DJ62" i="9"/>
  <c r="DK62" i="9"/>
  <c r="DJ64" i="9"/>
  <c r="DJ80" i="9" s="1"/>
  <c r="DK64" i="9"/>
  <c r="DJ65" i="9"/>
  <c r="DK65" i="9"/>
  <c r="DJ66" i="9"/>
  <c r="DK66" i="9"/>
  <c r="DJ67" i="9"/>
  <c r="DK67" i="9"/>
  <c r="DJ68" i="9"/>
  <c r="DK68" i="9"/>
  <c r="DJ69" i="9"/>
  <c r="DK69" i="9"/>
  <c r="DJ70" i="9"/>
  <c r="DK70" i="9"/>
  <c r="DJ71" i="9"/>
  <c r="DK71" i="9"/>
  <c r="DJ72" i="9"/>
  <c r="DK72" i="9"/>
  <c r="DJ73" i="9"/>
  <c r="DK73" i="9"/>
  <c r="DJ74" i="9"/>
  <c r="DK74" i="9"/>
  <c r="DJ75" i="9"/>
  <c r="DK75" i="9"/>
  <c r="DJ76" i="9"/>
  <c r="DK76" i="9"/>
  <c r="DJ77" i="9"/>
  <c r="DK77" i="9"/>
  <c r="DJ78" i="9"/>
  <c r="DK78" i="9"/>
  <c r="DJ79" i="9"/>
  <c r="DK79" i="9"/>
  <c r="DJ81" i="9"/>
  <c r="DK81" i="9"/>
  <c r="DJ82" i="9"/>
  <c r="DK82" i="9"/>
  <c r="DJ83" i="9"/>
  <c r="DK83" i="9"/>
  <c r="DJ84" i="9"/>
  <c r="DK84" i="9"/>
  <c r="DJ85" i="9"/>
  <c r="DK85" i="9"/>
  <c r="DJ86" i="9"/>
  <c r="DK86" i="9"/>
  <c r="DJ87" i="9"/>
  <c r="DK87" i="9"/>
  <c r="DJ88" i="9"/>
  <c r="DK88" i="9"/>
  <c r="DJ89" i="9"/>
  <c r="DK89" i="9"/>
  <c r="DX10" i="9"/>
  <c r="DY10" i="9"/>
  <c r="DX11" i="9"/>
  <c r="DY11" i="9"/>
  <c r="DX12" i="9"/>
  <c r="DY12" i="9"/>
  <c r="DX13" i="9"/>
  <c r="DY13" i="9"/>
  <c r="DX14" i="9"/>
  <c r="DY14" i="9"/>
  <c r="DX15" i="9"/>
  <c r="DY15" i="9"/>
  <c r="DX16" i="9"/>
  <c r="DY16" i="9"/>
  <c r="DX17" i="9"/>
  <c r="DY17" i="9"/>
  <c r="DX18" i="9"/>
  <c r="DY18" i="9"/>
  <c r="DX19" i="9"/>
  <c r="DY19" i="9"/>
  <c r="DX20" i="9"/>
  <c r="DY20" i="9"/>
  <c r="DX21" i="9"/>
  <c r="DY21" i="9"/>
  <c r="DX22" i="9"/>
  <c r="DY22" i="9"/>
  <c r="DX23" i="9"/>
  <c r="DY23" i="9"/>
  <c r="DX24" i="9"/>
  <c r="DY24" i="9"/>
  <c r="DX26" i="9"/>
  <c r="DX45" i="9" s="1"/>
  <c r="DY26" i="9"/>
  <c r="DX27" i="9"/>
  <c r="DY27" i="9"/>
  <c r="DX28" i="9"/>
  <c r="DY28" i="9"/>
  <c r="DX29" i="9"/>
  <c r="DY29" i="9"/>
  <c r="DX30" i="9"/>
  <c r="DY30" i="9"/>
  <c r="DX31" i="9"/>
  <c r="DY31" i="9"/>
  <c r="DX32" i="9"/>
  <c r="DY32" i="9"/>
  <c r="DX33" i="9"/>
  <c r="DY33" i="9"/>
  <c r="DX34" i="9"/>
  <c r="DY34" i="9"/>
  <c r="DX35" i="9"/>
  <c r="DY35" i="9"/>
  <c r="DX36" i="9"/>
  <c r="DY36" i="9"/>
  <c r="DX37" i="9"/>
  <c r="DY37" i="9"/>
  <c r="DX38" i="9"/>
  <c r="DY38" i="9"/>
  <c r="DX39" i="9"/>
  <c r="DY39" i="9"/>
  <c r="DX40" i="9"/>
  <c r="DY40" i="9"/>
  <c r="DX41" i="9"/>
  <c r="DY41" i="9"/>
  <c r="DX42" i="9"/>
  <c r="DY42" i="9"/>
  <c r="DX43" i="9"/>
  <c r="DY43" i="9"/>
  <c r="DX44" i="9"/>
  <c r="DY44" i="9"/>
  <c r="DX46" i="9"/>
  <c r="DY46" i="9"/>
  <c r="DX47" i="9"/>
  <c r="DY47" i="9"/>
  <c r="DX48" i="9"/>
  <c r="DY48" i="9"/>
  <c r="DX49" i="9"/>
  <c r="DY49" i="9"/>
  <c r="DX50" i="9"/>
  <c r="DY50" i="9"/>
  <c r="DX51" i="9"/>
  <c r="DY51" i="9"/>
  <c r="DX52" i="9"/>
  <c r="DY52" i="9"/>
  <c r="DX53" i="9"/>
  <c r="DY53" i="9"/>
  <c r="DX54" i="9"/>
  <c r="DY54" i="9"/>
  <c r="DX55" i="9"/>
  <c r="DY55" i="9"/>
  <c r="DX56" i="9"/>
  <c r="DY56" i="9"/>
  <c r="DX57" i="9"/>
  <c r="DY57" i="9"/>
  <c r="DX58" i="9"/>
  <c r="DY58" i="9"/>
  <c r="DX59" i="9"/>
  <c r="DY59" i="9"/>
  <c r="DX60" i="9"/>
  <c r="DY60" i="9"/>
  <c r="DX61" i="9"/>
  <c r="DY61" i="9"/>
  <c r="DX62" i="9"/>
  <c r="DY62" i="9"/>
  <c r="DX64" i="9"/>
  <c r="DY64" i="9"/>
  <c r="DX65" i="9"/>
  <c r="DY65" i="9"/>
  <c r="DX66" i="9"/>
  <c r="DY66" i="9"/>
  <c r="DX67" i="9"/>
  <c r="DY67" i="9"/>
  <c r="DX68" i="9"/>
  <c r="DY68" i="9"/>
  <c r="DX69" i="9"/>
  <c r="DY69" i="9"/>
  <c r="DX70" i="9"/>
  <c r="DY70" i="9"/>
  <c r="DX71" i="9"/>
  <c r="DY71" i="9"/>
  <c r="DX72" i="9"/>
  <c r="DY72" i="9"/>
  <c r="DX73" i="9"/>
  <c r="DY73" i="9"/>
  <c r="DX74" i="9"/>
  <c r="DY74" i="9"/>
  <c r="DX75" i="9"/>
  <c r="DY75" i="9"/>
  <c r="DX76" i="9"/>
  <c r="DY76" i="9"/>
  <c r="DX77" i="9"/>
  <c r="DY77" i="9"/>
  <c r="DX78" i="9"/>
  <c r="DY78" i="9"/>
  <c r="DX79" i="9"/>
  <c r="DY79" i="9"/>
  <c r="DX81" i="9"/>
  <c r="DY81" i="9"/>
  <c r="DX82" i="9"/>
  <c r="DY82" i="9"/>
  <c r="DX83" i="9"/>
  <c r="DY83" i="9"/>
  <c r="DX84" i="9"/>
  <c r="DY84" i="9"/>
  <c r="DX85" i="9"/>
  <c r="DY85" i="9"/>
  <c r="DX86" i="9"/>
  <c r="DY86" i="9"/>
  <c r="DX87" i="9"/>
  <c r="DY87" i="9"/>
  <c r="DX88" i="9"/>
  <c r="DY88" i="9"/>
  <c r="DX89" i="9"/>
  <c r="DY89" i="9"/>
  <c r="EL10" i="9"/>
  <c r="EM10" i="9"/>
  <c r="EL11" i="9"/>
  <c r="EM11" i="9"/>
  <c r="EL12" i="9"/>
  <c r="EM12" i="9"/>
  <c r="EL13" i="9"/>
  <c r="EM13" i="9"/>
  <c r="EL14" i="9"/>
  <c r="EM14" i="9"/>
  <c r="EL15" i="9"/>
  <c r="EM15" i="9"/>
  <c r="EL16" i="9"/>
  <c r="EM16" i="9"/>
  <c r="EL17" i="9"/>
  <c r="EM17" i="9"/>
  <c r="EL18" i="9"/>
  <c r="EM18" i="9"/>
  <c r="EL19" i="9"/>
  <c r="EM19" i="9"/>
  <c r="EL20" i="9"/>
  <c r="EM20" i="9"/>
  <c r="EL21" i="9"/>
  <c r="EM21" i="9"/>
  <c r="EL22" i="9"/>
  <c r="EM22" i="9"/>
  <c r="EL23" i="9"/>
  <c r="EM23" i="9"/>
  <c r="EL24" i="9"/>
  <c r="EM24" i="9"/>
  <c r="EL26" i="9"/>
  <c r="EM26" i="9"/>
  <c r="EL27" i="9"/>
  <c r="EM27" i="9"/>
  <c r="EL28" i="9"/>
  <c r="EM28" i="9"/>
  <c r="EL29" i="9"/>
  <c r="EM29" i="9"/>
  <c r="EL30" i="9"/>
  <c r="EM30" i="9"/>
  <c r="EL31" i="9"/>
  <c r="EM31" i="9"/>
  <c r="EL32" i="9"/>
  <c r="EM32" i="9"/>
  <c r="EL33" i="9"/>
  <c r="EM33" i="9"/>
  <c r="EL34" i="9"/>
  <c r="EM34" i="9"/>
  <c r="EL35" i="9"/>
  <c r="EM35" i="9"/>
  <c r="EL36" i="9"/>
  <c r="EM36" i="9"/>
  <c r="EL37" i="9"/>
  <c r="EM37" i="9"/>
  <c r="EL38" i="9"/>
  <c r="EM38" i="9"/>
  <c r="EL39" i="9"/>
  <c r="EM39" i="9"/>
  <c r="EL40" i="9"/>
  <c r="EM40" i="9"/>
  <c r="EL41" i="9"/>
  <c r="EM41" i="9"/>
  <c r="EL42" i="9"/>
  <c r="EM42" i="9"/>
  <c r="EL43" i="9"/>
  <c r="EM43" i="9"/>
  <c r="EL44" i="9"/>
  <c r="EM44" i="9"/>
  <c r="EL46" i="9"/>
  <c r="EM46" i="9"/>
  <c r="EL47" i="9"/>
  <c r="EM47" i="9"/>
  <c r="EL48" i="9"/>
  <c r="EM48" i="9"/>
  <c r="EL49" i="9"/>
  <c r="EM49" i="9"/>
  <c r="EL50" i="9"/>
  <c r="EM50" i="9"/>
  <c r="EL51" i="9"/>
  <c r="EM51" i="9"/>
  <c r="EL52" i="9"/>
  <c r="EM52" i="9"/>
  <c r="EL53" i="9"/>
  <c r="EM53" i="9"/>
  <c r="EL54" i="9"/>
  <c r="EM54" i="9"/>
  <c r="EL55" i="9"/>
  <c r="EM55" i="9"/>
  <c r="EL56" i="9"/>
  <c r="EM56" i="9"/>
  <c r="EL57" i="9"/>
  <c r="EM57" i="9"/>
  <c r="EL58" i="9"/>
  <c r="EM58" i="9"/>
  <c r="EL59" i="9"/>
  <c r="EM59" i="9"/>
  <c r="EL60" i="9"/>
  <c r="EM60" i="9"/>
  <c r="EL61" i="9"/>
  <c r="EM61" i="9"/>
  <c r="EL62" i="9"/>
  <c r="EM62" i="9"/>
  <c r="EL64" i="9"/>
  <c r="EM64" i="9"/>
  <c r="EL65" i="9"/>
  <c r="EM65" i="9"/>
  <c r="EL66" i="9"/>
  <c r="EM66" i="9"/>
  <c r="EL67" i="9"/>
  <c r="EM67" i="9"/>
  <c r="EL68" i="9"/>
  <c r="EM68" i="9"/>
  <c r="EL69" i="9"/>
  <c r="EM69" i="9"/>
  <c r="EL70" i="9"/>
  <c r="EM70" i="9"/>
  <c r="EL71" i="9"/>
  <c r="EM71" i="9"/>
  <c r="EL72" i="9"/>
  <c r="EM72" i="9"/>
  <c r="EL73" i="9"/>
  <c r="EM73" i="9"/>
  <c r="EL74" i="9"/>
  <c r="EM74" i="9"/>
  <c r="EL75" i="9"/>
  <c r="EM75" i="9"/>
  <c r="EL76" i="9"/>
  <c r="EM76" i="9"/>
  <c r="EL77" i="9"/>
  <c r="EM77" i="9"/>
  <c r="EL78" i="9"/>
  <c r="EM78" i="9"/>
  <c r="EL79" i="9"/>
  <c r="EM79" i="9"/>
  <c r="EL81" i="9"/>
  <c r="EM81" i="9"/>
  <c r="EL82" i="9"/>
  <c r="EM82" i="9"/>
  <c r="EL83" i="9"/>
  <c r="EM83" i="9"/>
  <c r="EL84" i="9"/>
  <c r="EM84" i="9"/>
  <c r="EL85" i="9"/>
  <c r="EM85" i="9"/>
  <c r="EL86" i="9"/>
  <c r="EM86" i="9"/>
  <c r="EL87" i="9"/>
  <c r="EM87" i="9"/>
  <c r="EL88" i="9"/>
  <c r="EM88" i="9"/>
  <c r="EL89" i="9"/>
  <c r="EM89" i="9"/>
  <c r="EZ10" i="9"/>
  <c r="FA10" i="9"/>
  <c r="EZ11" i="9"/>
  <c r="FA11" i="9"/>
  <c r="EZ12" i="9"/>
  <c r="FA12" i="9"/>
  <c r="EZ13" i="9"/>
  <c r="FA13" i="9"/>
  <c r="EZ14" i="9"/>
  <c r="FA14" i="9"/>
  <c r="EZ15" i="9"/>
  <c r="FA15" i="9"/>
  <c r="EZ16" i="9"/>
  <c r="FA16" i="9"/>
  <c r="EZ17" i="9"/>
  <c r="FA17" i="9"/>
  <c r="EZ18" i="9"/>
  <c r="FA18" i="9"/>
  <c r="EZ19" i="9"/>
  <c r="FA19" i="9"/>
  <c r="EZ20" i="9"/>
  <c r="FA20" i="9"/>
  <c r="EZ21" i="9"/>
  <c r="FA21" i="9"/>
  <c r="EZ22" i="9"/>
  <c r="FA22" i="9"/>
  <c r="EZ23" i="9"/>
  <c r="FA23" i="9"/>
  <c r="EZ24" i="9"/>
  <c r="FA24" i="9"/>
  <c r="EZ26" i="9"/>
  <c r="EZ45" i="9" s="1"/>
  <c r="FA26" i="9"/>
  <c r="EZ27" i="9"/>
  <c r="FA27" i="9"/>
  <c r="EZ28" i="9"/>
  <c r="FA28" i="9"/>
  <c r="EZ29" i="9"/>
  <c r="FA29" i="9"/>
  <c r="EZ30" i="9"/>
  <c r="FA30" i="9"/>
  <c r="EZ31" i="9"/>
  <c r="FA31" i="9"/>
  <c r="EZ32" i="9"/>
  <c r="FA32" i="9"/>
  <c r="EZ33" i="9"/>
  <c r="FA33" i="9"/>
  <c r="EZ34" i="9"/>
  <c r="FA34" i="9"/>
  <c r="EZ35" i="9"/>
  <c r="FA35" i="9"/>
  <c r="EZ36" i="9"/>
  <c r="FA36" i="9"/>
  <c r="EZ37" i="9"/>
  <c r="FA37" i="9"/>
  <c r="EZ38" i="9"/>
  <c r="FA38" i="9"/>
  <c r="EZ39" i="9"/>
  <c r="FA39" i="9"/>
  <c r="EZ40" i="9"/>
  <c r="FA40" i="9"/>
  <c r="EZ41" i="9"/>
  <c r="FA41" i="9"/>
  <c r="EZ42" i="9"/>
  <c r="FA42" i="9"/>
  <c r="EZ43" i="9"/>
  <c r="FA43" i="9"/>
  <c r="EZ44" i="9"/>
  <c r="FA44" i="9"/>
  <c r="EZ46" i="9"/>
  <c r="FA46" i="9"/>
  <c r="EZ47" i="9"/>
  <c r="FA47" i="9"/>
  <c r="EZ48" i="9"/>
  <c r="FA48" i="9"/>
  <c r="EZ49" i="9"/>
  <c r="FA49" i="9"/>
  <c r="EZ50" i="9"/>
  <c r="FA50" i="9"/>
  <c r="EZ51" i="9"/>
  <c r="FA51" i="9"/>
  <c r="EZ52" i="9"/>
  <c r="FA52" i="9"/>
  <c r="EZ53" i="9"/>
  <c r="FA53" i="9"/>
  <c r="EZ54" i="9"/>
  <c r="FA54" i="9"/>
  <c r="EZ55" i="9"/>
  <c r="FA55" i="9"/>
  <c r="EZ56" i="9"/>
  <c r="FA56" i="9"/>
  <c r="EZ57" i="9"/>
  <c r="FA57" i="9"/>
  <c r="EZ58" i="9"/>
  <c r="FA58" i="9"/>
  <c r="EZ59" i="9"/>
  <c r="FA59" i="9"/>
  <c r="EZ60" i="9"/>
  <c r="FA60" i="9"/>
  <c r="EZ61" i="9"/>
  <c r="FA61" i="9"/>
  <c r="EZ62" i="9"/>
  <c r="FA62" i="9"/>
  <c r="EZ64" i="9"/>
  <c r="FA64" i="9"/>
  <c r="EZ65" i="9"/>
  <c r="FA65" i="9"/>
  <c r="EZ66" i="9"/>
  <c r="FA66" i="9"/>
  <c r="EZ67" i="9"/>
  <c r="FA67" i="9"/>
  <c r="EZ68" i="9"/>
  <c r="FA68" i="9"/>
  <c r="EZ69" i="9"/>
  <c r="FA69" i="9"/>
  <c r="EZ70" i="9"/>
  <c r="FA70" i="9"/>
  <c r="EZ71" i="9"/>
  <c r="FA71" i="9"/>
  <c r="EZ72" i="9"/>
  <c r="FA72" i="9"/>
  <c r="EZ73" i="9"/>
  <c r="FA73" i="9"/>
  <c r="EZ74" i="9"/>
  <c r="FA74" i="9"/>
  <c r="EZ75" i="9"/>
  <c r="FA75" i="9"/>
  <c r="EZ76" i="9"/>
  <c r="FA76" i="9"/>
  <c r="EZ77" i="9"/>
  <c r="FA77" i="9"/>
  <c r="EZ78" i="9"/>
  <c r="FA78" i="9"/>
  <c r="EZ79" i="9"/>
  <c r="FA79" i="9"/>
  <c r="EZ81" i="9"/>
  <c r="FA81" i="9"/>
  <c r="EZ82" i="9"/>
  <c r="FA82" i="9"/>
  <c r="EZ83" i="9"/>
  <c r="FA83" i="9"/>
  <c r="EZ84" i="9"/>
  <c r="FA84" i="9"/>
  <c r="EZ85" i="9"/>
  <c r="FA85" i="9"/>
  <c r="EZ86" i="9"/>
  <c r="FA86" i="9"/>
  <c r="EZ87" i="9"/>
  <c r="FA87" i="9"/>
  <c r="EZ88" i="9"/>
  <c r="FA88" i="9"/>
  <c r="EZ89" i="9"/>
  <c r="FA89" i="9"/>
  <c r="FN10" i="9"/>
  <c r="FO10" i="9"/>
  <c r="FN11" i="9"/>
  <c r="FO11" i="9"/>
  <c r="FN12" i="9"/>
  <c r="FO12" i="9"/>
  <c r="FN13" i="9"/>
  <c r="FO13" i="9"/>
  <c r="FN14" i="9"/>
  <c r="FO14" i="9"/>
  <c r="FN15" i="9"/>
  <c r="FO15" i="9"/>
  <c r="FN16" i="9"/>
  <c r="FO16" i="9"/>
  <c r="FN17" i="9"/>
  <c r="FO17" i="9"/>
  <c r="FN18" i="9"/>
  <c r="FO18" i="9"/>
  <c r="FN19" i="9"/>
  <c r="FO19" i="9"/>
  <c r="FN20" i="9"/>
  <c r="FO20" i="9"/>
  <c r="FN21" i="9"/>
  <c r="FO21" i="9"/>
  <c r="FN22" i="9"/>
  <c r="FO22" i="9"/>
  <c r="FN23" i="9"/>
  <c r="FO23" i="9"/>
  <c r="FN24" i="9"/>
  <c r="FO24" i="9"/>
  <c r="FN26" i="9"/>
  <c r="FO26" i="9"/>
  <c r="FN27" i="9"/>
  <c r="FO27" i="9"/>
  <c r="FN28" i="9"/>
  <c r="FO28" i="9"/>
  <c r="FN29" i="9"/>
  <c r="FO29" i="9"/>
  <c r="FN30" i="9"/>
  <c r="FO30" i="9"/>
  <c r="FN31" i="9"/>
  <c r="FO31" i="9"/>
  <c r="FN32" i="9"/>
  <c r="FO32" i="9"/>
  <c r="FN33" i="9"/>
  <c r="FO33" i="9"/>
  <c r="FN34" i="9"/>
  <c r="FO34" i="9"/>
  <c r="FN35" i="9"/>
  <c r="FO35" i="9"/>
  <c r="FN36" i="9"/>
  <c r="FO36" i="9"/>
  <c r="FN37" i="9"/>
  <c r="FO37" i="9"/>
  <c r="FN38" i="9"/>
  <c r="FO38" i="9"/>
  <c r="FN39" i="9"/>
  <c r="FO39" i="9"/>
  <c r="FN40" i="9"/>
  <c r="FO40" i="9"/>
  <c r="FN41" i="9"/>
  <c r="FO41" i="9"/>
  <c r="FN42" i="9"/>
  <c r="FO42" i="9"/>
  <c r="FN43" i="9"/>
  <c r="FO43" i="9"/>
  <c r="FN44" i="9"/>
  <c r="FO44" i="9"/>
  <c r="FN46" i="9"/>
  <c r="FO46" i="9"/>
  <c r="FN47" i="9"/>
  <c r="FO47" i="9"/>
  <c r="FN48" i="9"/>
  <c r="FO48" i="9"/>
  <c r="FN49" i="9"/>
  <c r="FO49" i="9"/>
  <c r="FN50" i="9"/>
  <c r="FO50" i="9"/>
  <c r="FN51" i="9"/>
  <c r="FO51" i="9"/>
  <c r="FN52" i="9"/>
  <c r="FO52" i="9"/>
  <c r="FN53" i="9"/>
  <c r="FO53" i="9"/>
  <c r="FN54" i="9"/>
  <c r="FO54" i="9"/>
  <c r="FN55" i="9"/>
  <c r="FO55" i="9"/>
  <c r="FN56" i="9"/>
  <c r="FO56" i="9"/>
  <c r="FN57" i="9"/>
  <c r="FO57" i="9"/>
  <c r="FN58" i="9"/>
  <c r="FO58" i="9"/>
  <c r="FN59" i="9"/>
  <c r="FO59" i="9"/>
  <c r="FN60" i="9"/>
  <c r="FO60" i="9"/>
  <c r="FN61" i="9"/>
  <c r="FO61" i="9"/>
  <c r="FN62" i="9"/>
  <c r="FO62" i="9"/>
  <c r="FN64" i="9"/>
  <c r="FN80" i="9" s="1"/>
  <c r="FO64" i="9"/>
  <c r="FN65" i="9"/>
  <c r="FO65" i="9"/>
  <c r="FN66" i="9"/>
  <c r="FO66" i="9"/>
  <c r="FN67" i="9"/>
  <c r="FO67" i="9"/>
  <c r="FN68" i="9"/>
  <c r="FO68" i="9"/>
  <c r="FN69" i="9"/>
  <c r="FO69" i="9"/>
  <c r="FN70" i="9"/>
  <c r="FO70" i="9"/>
  <c r="FN71" i="9"/>
  <c r="FO71" i="9"/>
  <c r="FN72" i="9"/>
  <c r="FO72" i="9"/>
  <c r="FN73" i="9"/>
  <c r="FO73" i="9"/>
  <c r="FN74" i="9"/>
  <c r="FO74" i="9"/>
  <c r="FN75" i="9"/>
  <c r="FO75" i="9"/>
  <c r="FN76" i="9"/>
  <c r="FO76" i="9"/>
  <c r="FN77" i="9"/>
  <c r="FO77" i="9"/>
  <c r="FN78" i="9"/>
  <c r="FO78" i="9"/>
  <c r="FN79" i="9"/>
  <c r="FO79" i="9"/>
  <c r="FN81" i="9"/>
  <c r="FO81" i="9"/>
  <c r="FN82" i="9"/>
  <c r="FO82" i="9"/>
  <c r="FN83" i="9"/>
  <c r="FO83" i="9"/>
  <c r="FN84" i="9"/>
  <c r="FO84" i="9"/>
  <c r="FN85" i="9"/>
  <c r="FO85" i="9"/>
  <c r="FN86" i="9"/>
  <c r="FO86" i="9"/>
  <c r="FN87" i="9"/>
  <c r="FO87" i="9"/>
  <c r="FN88" i="9"/>
  <c r="FO88" i="9"/>
  <c r="FN89" i="9"/>
  <c r="FO89" i="9"/>
  <c r="GB10" i="9"/>
  <c r="GC10" i="9"/>
  <c r="GB11" i="9"/>
  <c r="GC11" i="9"/>
  <c r="GB12" i="9"/>
  <c r="GC12" i="9"/>
  <c r="GB13" i="9"/>
  <c r="GC13" i="9"/>
  <c r="GB14" i="9"/>
  <c r="GC14" i="9"/>
  <c r="GB15" i="9"/>
  <c r="GC15" i="9"/>
  <c r="GB16" i="9"/>
  <c r="GC16" i="9"/>
  <c r="GB17" i="9"/>
  <c r="GC17" i="9"/>
  <c r="GB18" i="9"/>
  <c r="GC18" i="9"/>
  <c r="GB19" i="9"/>
  <c r="GC19" i="9"/>
  <c r="GB20" i="9"/>
  <c r="GC20" i="9"/>
  <c r="GB21" i="9"/>
  <c r="GC21" i="9"/>
  <c r="GB22" i="9"/>
  <c r="GC22" i="9"/>
  <c r="GB23" i="9"/>
  <c r="GC23" i="9"/>
  <c r="GB24" i="9"/>
  <c r="GC24" i="9"/>
  <c r="GB26" i="9"/>
  <c r="GB45" i="9" s="1"/>
  <c r="GC26" i="9"/>
  <c r="GB27" i="9"/>
  <c r="GC27" i="9"/>
  <c r="GB28" i="9"/>
  <c r="GC28" i="9"/>
  <c r="GB29" i="9"/>
  <c r="GC29" i="9"/>
  <c r="GB30" i="9"/>
  <c r="GC30" i="9"/>
  <c r="GB31" i="9"/>
  <c r="GC31" i="9"/>
  <c r="GB32" i="9"/>
  <c r="GC32" i="9"/>
  <c r="GB33" i="9"/>
  <c r="GC33" i="9"/>
  <c r="GB34" i="9"/>
  <c r="GC34" i="9"/>
  <c r="GB35" i="9"/>
  <c r="GC35" i="9"/>
  <c r="GB36" i="9"/>
  <c r="GC36" i="9"/>
  <c r="GB37" i="9"/>
  <c r="GC37" i="9"/>
  <c r="GB38" i="9"/>
  <c r="GC38" i="9"/>
  <c r="GB39" i="9"/>
  <c r="GC39" i="9"/>
  <c r="GB40" i="9"/>
  <c r="GC40" i="9"/>
  <c r="GB41" i="9"/>
  <c r="GC41" i="9"/>
  <c r="GB42" i="9"/>
  <c r="GC42" i="9"/>
  <c r="GB43" i="9"/>
  <c r="GC43" i="9"/>
  <c r="GB44" i="9"/>
  <c r="GC44" i="9"/>
  <c r="GB46" i="9"/>
  <c r="GC46" i="9"/>
  <c r="GB47" i="9"/>
  <c r="GC47" i="9"/>
  <c r="GB48" i="9"/>
  <c r="GC48" i="9"/>
  <c r="GB49" i="9"/>
  <c r="GC49" i="9"/>
  <c r="GB50" i="9"/>
  <c r="GC50" i="9"/>
  <c r="GB51" i="9"/>
  <c r="GC51" i="9"/>
  <c r="GB52" i="9"/>
  <c r="GC52" i="9"/>
  <c r="GB53" i="9"/>
  <c r="GC53" i="9"/>
  <c r="GB54" i="9"/>
  <c r="GC54" i="9"/>
  <c r="GB55" i="9"/>
  <c r="GC55" i="9"/>
  <c r="GB56" i="9"/>
  <c r="GC56" i="9"/>
  <c r="GB57" i="9"/>
  <c r="GC57" i="9"/>
  <c r="GB58" i="9"/>
  <c r="GC58" i="9"/>
  <c r="GB59" i="9"/>
  <c r="GC59" i="9"/>
  <c r="GB60" i="9"/>
  <c r="GC60" i="9"/>
  <c r="GB61" i="9"/>
  <c r="GC61" i="9"/>
  <c r="GB62" i="9"/>
  <c r="GC62" i="9"/>
  <c r="GB64" i="9"/>
  <c r="GC64" i="9"/>
  <c r="GB65" i="9"/>
  <c r="GC65" i="9"/>
  <c r="GB66" i="9"/>
  <c r="GC66" i="9"/>
  <c r="GB67" i="9"/>
  <c r="GC67" i="9"/>
  <c r="GB68" i="9"/>
  <c r="GC68" i="9"/>
  <c r="GB69" i="9"/>
  <c r="GC69" i="9"/>
  <c r="GB70" i="9"/>
  <c r="GC70" i="9"/>
  <c r="GB71" i="9"/>
  <c r="GC71" i="9"/>
  <c r="GB72" i="9"/>
  <c r="GC72" i="9"/>
  <c r="GB73" i="9"/>
  <c r="GC73" i="9"/>
  <c r="GB74" i="9"/>
  <c r="GC74" i="9"/>
  <c r="GB75" i="9"/>
  <c r="GC75" i="9"/>
  <c r="GB76" i="9"/>
  <c r="GC76" i="9"/>
  <c r="GB77" i="9"/>
  <c r="GC77" i="9"/>
  <c r="GB78" i="9"/>
  <c r="GC78" i="9"/>
  <c r="GB79" i="9"/>
  <c r="GC79" i="9"/>
  <c r="GB81" i="9"/>
  <c r="GC81" i="9"/>
  <c r="GB82" i="9"/>
  <c r="GC82" i="9"/>
  <c r="GB83" i="9"/>
  <c r="GC83" i="9"/>
  <c r="GB84" i="9"/>
  <c r="GC84" i="9"/>
  <c r="GB85" i="9"/>
  <c r="GC85" i="9"/>
  <c r="GB86" i="9"/>
  <c r="GC86" i="9"/>
  <c r="GB87" i="9"/>
  <c r="GC87" i="9"/>
  <c r="GB88" i="9"/>
  <c r="GC88" i="9"/>
  <c r="GB89" i="9"/>
  <c r="GC89" i="9"/>
  <c r="GC9" i="9"/>
  <c r="GB9" i="9"/>
  <c r="GB25" i="9" s="1"/>
  <c r="FO9" i="9"/>
  <c r="FO25" i="9" s="1"/>
  <c r="FN9" i="9"/>
  <c r="FN25" i="9" s="1"/>
  <c r="FA9" i="9"/>
  <c r="EZ9" i="9"/>
  <c r="EZ25" i="9" s="1"/>
  <c r="EM9" i="9"/>
  <c r="EM25" i="9" s="1"/>
  <c r="EL9" i="9"/>
  <c r="EL25" i="9" s="1"/>
  <c r="DY9" i="9"/>
  <c r="DX25" i="9"/>
  <c r="DK9" i="9"/>
  <c r="DK25" i="9" s="1"/>
  <c r="DJ9" i="9"/>
  <c r="DJ25" i="9" s="1"/>
  <c r="CU9" i="9"/>
  <c r="CU25" i="9" s="1"/>
  <c r="CT9" i="9"/>
  <c r="CT25" i="9" s="1"/>
  <c r="CE9" i="9"/>
  <c r="CE25" i="9" s="1"/>
  <c r="CD9" i="9"/>
  <c r="CD25" i="9" s="1"/>
  <c r="BO9" i="9"/>
  <c r="BO25" i="9" s="1"/>
  <c r="BN9" i="9"/>
  <c r="BN25" i="9" s="1"/>
  <c r="AY9" i="9"/>
  <c r="AY25" i="9" s="1"/>
  <c r="AX9" i="9"/>
  <c r="AX25" i="9" s="1"/>
  <c r="AI9" i="9"/>
  <c r="AI25" i="9" s="1"/>
  <c r="AH9" i="9"/>
  <c r="AH25" i="9" s="1"/>
  <c r="S9" i="9"/>
  <c r="S25" i="9" s="1"/>
  <c r="R9" i="9"/>
  <c r="R25" i="9" s="1"/>
  <c r="CK79" i="8"/>
  <c r="CJ79" i="8"/>
  <c r="CG79" i="8"/>
  <c r="CF79" i="8"/>
  <c r="CE79" i="8"/>
  <c r="CD79" i="8"/>
  <c r="CC79" i="8"/>
  <c r="CB79" i="8"/>
  <c r="CA79" i="8"/>
  <c r="BZ79" i="8"/>
  <c r="BY79" i="8"/>
  <c r="BX79" i="8"/>
  <c r="BW79" i="8"/>
  <c r="BV79" i="8"/>
  <c r="BS79" i="8"/>
  <c r="BR79" i="8"/>
  <c r="BQ79" i="8"/>
  <c r="BP79" i="8"/>
  <c r="BO79" i="8"/>
  <c r="BN79" i="8"/>
  <c r="BM79" i="8"/>
  <c r="BL79" i="8"/>
  <c r="BK79" i="8"/>
  <c r="BJ79" i="8"/>
  <c r="BI79" i="8"/>
  <c r="BH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C79" i="8"/>
  <c r="AB79" i="8"/>
  <c r="AA79" i="8"/>
  <c r="Z79" i="8"/>
  <c r="Y79" i="8"/>
  <c r="X79" i="8"/>
  <c r="W79" i="8"/>
  <c r="V79" i="8"/>
  <c r="U79" i="8"/>
  <c r="T79" i="8"/>
  <c r="S79" i="8"/>
  <c r="R79" i="8"/>
  <c r="O79" i="8"/>
  <c r="N79" i="8"/>
  <c r="M79" i="8"/>
  <c r="L79" i="8"/>
  <c r="K79" i="8"/>
  <c r="J79" i="8"/>
  <c r="I79" i="8"/>
  <c r="H79" i="8"/>
  <c r="G79" i="8"/>
  <c r="F79" i="8"/>
  <c r="E79" i="8"/>
  <c r="CK62" i="8"/>
  <c r="CJ62" i="8"/>
  <c r="CG62" i="8"/>
  <c r="CF62" i="8"/>
  <c r="CE62" i="8"/>
  <c r="CD62" i="8"/>
  <c r="CC62" i="8"/>
  <c r="CB62" i="8"/>
  <c r="CA62" i="8"/>
  <c r="BZ62" i="8"/>
  <c r="BY62" i="8"/>
  <c r="BX62" i="8"/>
  <c r="BW62" i="8"/>
  <c r="BV62" i="8"/>
  <c r="BS62" i="8"/>
  <c r="BR62" i="8"/>
  <c r="BQ62" i="8"/>
  <c r="BP62" i="8"/>
  <c r="BO62" i="8"/>
  <c r="BN62" i="8"/>
  <c r="BM62" i="8"/>
  <c r="BL62" i="8"/>
  <c r="BK62" i="8"/>
  <c r="BJ62" i="8"/>
  <c r="BI62" i="8"/>
  <c r="BH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C62" i="8"/>
  <c r="AB62" i="8"/>
  <c r="AA62" i="8"/>
  <c r="Z62" i="8"/>
  <c r="Y62" i="8"/>
  <c r="X62" i="8"/>
  <c r="W62" i="8"/>
  <c r="V62" i="8"/>
  <c r="U62" i="8"/>
  <c r="T62" i="8"/>
  <c r="S62" i="8"/>
  <c r="R62" i="8"/>
  <c r="O62" i="8"/>
  <c r="N62" i="8"/>
  <c r="M62" i="8"/>
  <c r="L62" i="8"/>
  <c r="K62" i="8"/>
  <c r="J62" i="8"/>
  <c r="I62" i="8"/>
  <c r="H62" i="8"/>
  <c r="G62" i="8"/>
  <c r="F62" i="8"/>
  <c r="E62" i="8"/>
  <c r="CK44" i="8"/>
  <c r="CJ44" i="8"/>
  <c r="CG44" i="8"/>
  <c r="CF44" i="8"/>
  <c r="CE44" i="8"/>
  <c r="CD44" i="8"/>
  <c r="CC44" i="8"/>
  <c r="CB44" i="8"/>
  <c r="CA44" i="8"/>
  <c r="BZ44" i="8"/>
  <c r="BY44" i="8"/>
  <c r="BX44" i="8"/>
  <c r="BW44" i="8"/>
  <c r="BV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C44" i="8"/>
  <c r="AB44" i="8"/>
  <c r="AA44" i="8"/>
  <c r="Z44" i="8"/>
  <c r="Y44" i="8"/>
  <c r="X44" i="8"/>
  <c r="W44" i="8"/>
  <c r="V44" i="8"/>
  <c r="U44" i="8"/>
  <c r="T44" i="8"/>
  <c r="S44" i="8"/>
  <c r="R44" i="8"/>
  <c r="O44" i="8"/>
  <c r="N44" i="8"/>
  <c r="M44" i="8"/>
  <c r="L44" i="8"/>
  <c r="K44" i="8"/>
  <c r="J44" i="8"/>
  <c r="I44" i="8"/>
  <c r="H44" i="8"/>
  <c r="G44" i="8"/>
  <c r="F44" i="8"/>
  <c r="E44" i="8"/>
  <c r="CK24" i="8"/>
  <c r="CJ24" i="8"/>
  <c r="CG24" i="8"/>
  <c r="CF24" i="8"/>
  <c r="CE24" i="8"/>
  <c r="CD24" i="8"/>
  <c r="CC24" i="8"/>
  <c r="CB24" i="8"/>
  <c r="CA24" i="8"/>
  <c r="BZ24" i="8"/>
  <c r="BY24" i="8"/>
  <c r="BX24" i="8"/>
  <c r="BW24" i="8"/>
  <c r="BV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C24" i="8"/>
  <c r="AB24" i="8"/>
  <c r="AA24" i="8"/>
  <c r="Z24" i="8"/>
  <c r="Y24" i="8"/>
  <c r="X24" i="8"/>
  <c r="W24" i="8"/>
  <c r="V24" i="8"/>
  <c r="U24" i="8"/>
  <c r="T24" i="8"/>
  <c r="S24" i="8"/>
  <c r="R24" i="8"/>
  <c r="O24" i="8"/>
  <c r="N24" i="8"/>
  <c r="M24" i="8"/>
  <c r="L24" i="8"/>
  <c r="K24" i="8"/>
  <c r="J24" i="8"/>
  <c r="I24" i="8"/>
  <c r="H24" i="8"/>
  <c r="G24" i="8"/>
  <c r="F24" i="8"/>
  <c r="E24" i="8"/>
  <c r="AD9" i="8"/>
  <c r="AE9" i="8"/>
  <c r="AD10" i="8"/>
  <c r="AE10" i="8"/>
  <c r="AD11" i="8"/>
  <c r="AE11" i="8"/>
  <c r="AD12" i="8"/>
  <c r="AE12" i="8"/>
  <c r="AD13" i="8"/>
  <c r="AE13" i="8"/>
  <c r="AD14" i="8"/>
  <c r="AE14" i="8"/>
  <c r="AD15" i="8"/>
  <c r="AE15" i="8"/>
  <c r="AD16" i="8"/>
  <c r="AE16" i="8"/>
  <c r="AD17" i="8"/>
  <c r="AE17" i="8"/>
  <c r="AD18" i="8"/>
  <c r="AE18" i="8"/>
  <c r="AD19" i="8"/>
  <c r="AE19" i="8"/>
  <c r="AD20" i="8"/>
  <c r="AE20" i="8"/>
  <c r="AD21" i="8"/>
  <c r="AE21" i="8"/>
  <c r="AD22" i="8"/>
  <c r="AE22" i="8"/>
  <c r="AD23" i="8"/>
  <c r="AE23" i="8"/>
  <c r="AD25" i="8"/>
  <c r="AE25" i="8"/>
  <c r="AD26" i="8"/>
  <c r="AE26" i="8"/>
  <c r="AD27" i="8"/>
  <c r="AE27" i="8"/>
  <c r="AD28" i="8"/>
  <c r="AE28" i="8"/>
  <c r="AD29" i="8"/>
  <c r="AE29" i="8"/>
  <c r="AD30" i="8"/>
  <c r="AE30" i="8"/>
  <c r="AD31" i="8"/>
  <c r="AE31" i="8"/>
  <c r="AD32" i="8"/>
  <c r="AE32" i="8"/>
  <c r="AD33" i="8"/>
  <c r="AE33" i="8"/>
  <c r="AD34" i="8"/>
  <c r="AE34" i="8"/>
  <c r="AD35" i="8"/>
  <c r="AE35" i="8"/>
  <c r="AD36" i="8"/>
  <c r="AE36" i="8"/>
  <c r="AD37" i="8"/>
  <c r="AE37" i="8"/>
  <c r="AD38" i="8"/>
  <c r="AE38" i="8"/>
  <c r="AD39" i="8"/>
  <c r="AE39" i="8"/>
  <c r="AD40" i="8"/>
  <c r="AE40" i="8"/>
  <c r="AD41" i="8"/>
  <c r="AE41" i="8"/>
  <c r="AD42" i="8"/>
  <c r="AE42" i="8"/>
  <c r="AD43" i="8"/>
  <c r="AE43" i="8"/>
  <c r="AD45" i="8"/>
  <c r="AE45" i="8"/>
  <c r="AD46" i="8"/>
  <c r="AE46" i="8"/>
  <c r="AD47" i="8"/>
  <c r="AE47" i="8"/>
  <c r="AD48" i="8"/>
  <c r="AE48" i="8"/>
  <c r="AD49" i="8"/>
  <c r="AE49" i="8"/>
  <c r="AD50" i="8"/>
  <c r="AE50" i="8"/>
  <c r="AD51" i="8"/>
  <c r="AE51" i="8"/>
  <c r="AD52" i="8"/>
  <c r="AE52" i="8"/>
  <c r="AD53" i="8"/>
  <c r="AE53" i="8"/>
  <c r="AD54" i="8"/>
  <c r="AE54" i="8"/>
  <c r="AD55" i="8"/>
  <c r="AE55" i="8"/>
  <c r="AD56" i="8"/>
  <c r="AE56" i="8"/>
  <c r="AD57" i="8"/>
  <c r="AE57" i="8"/>
  <c r="AD58" i="8"/>
  <c r="AE58" i="8"/>
  <c r="AD59" i="8"/>
  <c r="AE59" i="8"/>
  <c r="AD60" i="8"/>
  <c r="AE60" i="8"/>
  <c r="AD61" i="8"/>
  <c r="AE61" i="8"/>
  <c r="AD63" i="8"/>
  <c r="AE63" i="8"/>
  <c r="AD64" i="8"/>
  <c r="AE64" i="8"/>
  <c r="AD65" i="8"/>
  <c r="AE65" i="8"/>
  <c r="AD66" i="8"/>
  <c r="AE66" i="8"/>
  <c r="AD67" i="8"/>
  <c r="AE67" i="8"/>
  <c r="AD68" i="8"/>
  <c r="AE68" i="8"/>
  <c r="AD69" i="8"/>
  <c r="AE69" i="8"/>
  <c r="AD70" i="8"/>
  <c r="AE70" i="8"/>
  <c r="AD71" i="8"/>
  <c r="AE71" i="8"/>
  <c r="AD72" i="8"/>
  <c r="AE72" i="8"/>
  <c r="AD73" i="8"/>
  <c r="AE73" i="8"/>
  <c r="AD74" i="8"/>
  <c r="AE74" i="8"/>
  <c r="AD75" i="8"/>
  <c r="AE75" i="8"/>
  <c r="AD76" i="8"/>
  <c r="AE76" i="8"/>
  <c r="AD77" i="8"/>
  <c r="AE77" i="8"/>
  <c r="AD78" i="8"/>
  <c r="AE78" i="8"/>
  <c r="AD80" i="8"/>
  <c r="AE80" i="8"/>
  <c r="AD81" i="8"/>
  <c r="AE81" i="8"/>
  <c r="AD82" i="8"/>
  <c r="AE82" i="8"/>
  <c r="AD83" i="8"/>
  <c r="AE83" i="8"/>
  <c r="AD84" i="8"/>
  <c r="AE84" i="8"/>
  <c r="AD85" i="8"/>
  <c r="AE85" i="8"/>
  <c r="AD86" i="8"/>
  <c r="AE86" i="8"/>
  <c r="AD87" i="8"/>
  <c r="AE87" i="8"/>
  <c r="AD88" i="8"/>
  <c r="AE88" i="8"/>
  <c r="AR9" i="8"/>
  <c r="AS9" i="8"/>
  <c r="AR10" i="8"/>
  <c r="AS10" i="8"/>
  <c r="AR11" i="8"/>
  <c r="AS11" i="8"/>
  <c r="AR12" i="8"/>
  <c r="AS12" i="8"/>
  <c r="AR13" i="8"/>
  <c r="AS13" i="8"/>
  <c r="AR14" i="8"/>
  <c r="AS14" i="8"/>
  <c r="AR15" i="8"/>
  <c r="AS15" i="8"/>
  <c r="AR16" i="8"/>
  <c r="AS16" i="8"/>
  <c r="AR17" i="8"/>
  <c r="AS17" i="8"/>
  <c r="AR18" i="8"/>
  <c r="AS18" i="8"/>
  <c r="AR19" i="8"/>
  <c r="AS19" i="8"/>
  <c r="AR20" i="8"/>
  <c r="AS20" i="8"/>
  <c r="AR21" i="8"/>
  <c r="AS21" i="8"/>
  <c r="AR22" i="8"/>
  <c r="AS22" i="8"/>
  <c r="AR23" i="8"/>
  <c r="AS23" i="8"/>
  <c r="AR25" i="8"/>
  <c r="AR44" i="8" s="1"/>
  <c r="AS25" i="8"/>
  <c r="AR26" i="8"/>
  <c r="AS26" i="8"/>
  <c r="AR27" i="8"/>
  <c r="AS27" i="8"/>
  <c r="AR28" i="8"/>
  <c r="AS28" i="8"/>
  <c r="AR29" i="8"/>
  <c r="AS29" i="8"/>
  <c r="AR30" i="8"/>
  <c r="AS30" i="8"/>
  <c r="AR31" i="8"/>
  <c r="AS31" i="8"/>
  <c r="AR32" i="8"/>
  <c r="AS32" i="8"/>
  <c r="AR33" i="8"/>
  <c r="AS33" i="8"/>
  <c r="AR34" i="8"/>
  <c r="AS34" i="8"/>
  <c r="AR35" i="8"/>
  <c r="AS35" i="8"/>
  <c r="AR36" i="8"/>
  <c r="AS36" i="8"/>
  <c r="AR37" i="8"/>
  <c r="AS37" i="8"/>
  <c r="AR38" i="8"/>
  <c r="AS38" i="8"/>
  <c r="AR39" i="8"/>
  <c r="AS39" i="8"/>
  <c r="AR40" i="8"/>
  <c r="AS40" i="8"/>
  <c r="AR41" i="8"/>
  <c r="AS41" i="8"/>
  <c r="AR42" i="8"/>
  <c r="AS42" i="8"/>
  <c r="AR43" i="8"/>
  <c r="AS43" i="8"/>
  <c r="AR45" i="8"/>
  <c r="AS45" i="8"/>
  <c r="AR46" i="8"/>
  <c r="AS46" i="8"/>
  <c r="AR47" i="8"/>
  <c r="AS47" i="8"/>
  <c r="AR48" i="8"/>
  <c r="AS48" i="8"/>
  <c r="AR49" i="8"/>
  <c r="AS49" i="8"/>
  <c r="AR50" i="8"/>
  <c r="AS50" i="8"/>
  <c r="AR51" i="8"/>
  <c r="AS51" i="8"/>
  <c r="AR52" i="8"/>
  <c r="AS52" i="8"/>
  <c r="AR53" i="8"/>
  <c r="AS53" i="8"/>
  <c r="AR54" i="8"/>
  <c r="AS54" i="8"/>
  <c r="AR55" i="8"/>
  <c r="AS55" i="8"/>
  <c r="AR56" i="8"/>
  <c r="AS56" i="8"/>
  <c r="AR57" i="8"/>
  <c r="AS57" i="8"/>
  <c r="AR58" i="8"/>
  <c r="AS58" i="8"/>
  <c r="AR59" i="8"/>
  <c r="AS59" i="8"/>
  <c r="AR60" i="8"/>
  <c r="AS60" i="8"/>
  <c r="AR61" i="8"/>
  <c r="AS61" i="8"/>
  <c r="AR63" i="8"/>
  <c r="AS63" i="8"/>
  <c r="AR64" i="8"/>
  <c r="AS64" i="8"/>
  <c r="AR65" i="8"/>
  <c r="AS65" i="8"/>
  <c r="AR66" i="8"/>
  <c r="AS66" i="8"/>
  <c r="AR67" i="8"/>
  <c r="AS67" i="8"/>
  <c r="AR68" i="8"/>
  <c r="AS68" i="8"/>
  <c r="AR69" i="8"/>
  <c r="AS69" i="8"/>
  <c r="AR70" i="8"/>
  <c r="AS70" i="8"/>
  <c r="AR71" i="8"/>
  <c r="AS71" i="8"/>
  <c r="AR72" i="8"/>
  <c r="AS72" i="8"/>
  <c r="AR73" i="8"/>
  <c r="AS73" i="8"/>
  <c r="AR74" i="8"/>
  <c r="AS74" i="8"/>
  <c r="AR75" i="8"/>
  <c r="AS75" i="8"/>
  <c r="AR76" i="8"/>
  <c r="AS76" i="8"/>
  <c r="AR77" i="8"/>
  <c r="AS77" i="8"/>
  <c r="AR78" i="8"/>
  <c r="AS78" i="8"/>
  <c r="AR80" i="8"/>
  <c r="AS80" i="8"/>
  <c r="AR81" i="8"/>
  <c r="AS81" i="8"/>
  <c r="AR82" i="8"/>
  <c r="AS82" i="8"/>
  <c r="AR83" i="8"/>
  <c r="AS83" i="8"/>
  <c r="AR84" i="8"/>
  <c r="AS84" i="8"/>
  <c r="AR85" i="8"/>
  <c r="AS85" i="8"/>
  <c r="AR86" i="8"/>
  <c r="AS86" i="8"/>
  <c r="AR87" i="8"/>
  <c r="AS87" i="8"/>
  <c r="AR88" i="8"/>
  <c r="AS8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BF16" i="8"/>
  <c r="BG16" i="8"/>
  <c r="BF17" i="8"/>
  <c r="BG17" i="8"/>
  <c r="BF18" i="8"/>
  <c r="BG18" i="8"/>
  <c r="BF19" i="8"/>
  <c r="BG19" i="8"/>
  <c r="BF20" i="8"/>
  <c r="BG20" i="8"/>
  <c r="BF21" i="8"/>
  <c r="BG21" i="8"/>
  <c r="BF22" i="8"/>
  <c r="BG22" i="8"/>
  <c r="BF23" i="8"/>
  <c r="BG23" i="8"/>
  <c r="BF25" i="8"/>
  <c r="BG25" i="8"/>
  <c r="BF26" i="8"/>
  <c r="BG26" i="8"/>
  <c r="BF27" i="8"/>
  <c r="BG27" i="8"/>
  <c r="BF28" i="8"/>
  <c r="BG28" i="8"/>
  <c r="BF29" i="8"/>
  <c r="BG29" i="8"/>
  <c r="BF30" i="8"/>
  <c r="BG30" i="8"/>
  <c r="BF31" i="8"/>
  <c r="BG31" i="8"/>
  <c r="BF32" i="8"/>
  <c r="BG32" i="8"/>
  <c r="BF33" i="8"/>
  <c r="BG33" i="8"/>
  <c r="BF34" i="8"/>
  <c r="BG34" i="8"/>
  <c r="BF35" i="8"/>
  <c r="BG35" i="8"/>
  <c r="BF36" i="8"/>
  <c r="BG36" i="8"/>
  <c r="BF37" i="8"/>
  <c r="BG37" i="8"/>
  <c r="BF38" i="8"/>
  <c r="BG38" i="8"/>
  <c r="BF39" i="8"/>
  <c r="BG39" i="8"/>
  <c r="BF40" i="8"/>
  <c r="BG40" i="8"/>
  <c r="BF41" i="8"/>
  <c r="BG41" i="8"/>
  <c r="BF42" i="8"/>
  <c r="BG42" i="8"/>
  <c r="BF43" i="8"/>
  <c r="BG43" i="8"/>
  <c r="BF45" i="8"/>
  <c r="BG45" i="8"/>
  <c r="BF46" i="8"/>
  <c r="BG46" i="8"/>
  <c r="BF47" i="8"/>
  <c r="BG47" i="8"/>
  <c r="BF48" i="8"/>
  <c r="BG48" i="8"/>
  <c r="BF49" i="8"/>
  <c r="BG49" i="8"/>
  <c r="BF50" i="8"/>
  <c r="BG50" i="8"/>
  <c r="BF51" i="8"/>
  <c r="BG51" i="8"/>
  <c r="BF52" i="8"/>
  <c r="BG52" i="8"/>
  <c r="BF53" i="8"/>
  <c r="BG53" i="8"/>
  <c r="BF54" i="8"/>
  <c r="BG54" i="8"/>
  <c r="BF55" i="8"/>
  <c r="BG55" i="8"/>
  <c r="BF56" i="8"/>
  <c r="BG56" i="8"/>
  <c r="BF57" i="8"/>
  <c r="BG57" i="8"/>
  <c r="BF58" i="8"/>
  <c r="BG58" i="8"/>
  <c r="BF59" i="8"/>
  <c r="BG59" i="8"/>
  <c r="BF60" i="8"/>
  <c r="BG60" i="8"/>
  <c r="BF61" i="8"/>
  <c r="BG61" i="8"/>
  <c r="BF63" i="8"/>
  <c r="BF79" i="8" s="1"/>
  <c r="BG63" i="8"/>
  <c r="BF64" i="8"/>
  <c r="BG64" i="8"/>
  <c r="BF65" i="8"/>
  <c r="BG65" i="8"/>
  <c r="BF66" i="8"/>
  <c r="BG66" i="8"/>
  <c r="BF67" i="8"/>
  <c r="BG67" i="8"/>
  <c r="BF68" i="8"/>
  <c r="BG68" i="8"/>
  <c r="BF69" i="8"/>
  <c r="BG69" i="8"/>
  <c r="BF70" i="8"/>
  <c r="BG70" i="8"/>
  <c r="BF71" i="8"/>
  <c r="BG71" i="8"/>
  <c r="BF72" i="8"/>
  <c r="BG72" i="8"/>
  <c r="BF73" i="8"/>
  <c r="BG73" i="8"/>
  <c r="BF74" i="8"/>
  <c r="BG74" i="8"/>
  <c r="BF75" i="8"/>
  <c r="BG75" i="8"/>
  <c r="BF76" i="8"/>
  <c r="BG76" i="8"/>
  <c r="BF77" i="8"/>
  <c r="BG77" i="8"/>
  <c r="BF78" i="8"/>
  <c r="BG78" i="8"/>
  <c r="BF80" i="8"/>
  <c r="BG80" i="8"/>
  <c r="BF81" i="8"/>
  <c r="BG81" i="8"/>
  <c r="BF82" i="8"/>
  <c r="BG82" i="8"/>
  <c r="BF83" i="8"/>
  <c r="BG83" i="8"/>
  <c r="BF84" i="8"/>
  <c r="BG84" i="8"/>
  <c r="BF85" i="8"/>
  <c r="BG85" i="8"/>
  <c r="BF86" i="8"/>
  <c r="BG86" i="8"/>
  <c r="BF87" i="8"/>
  <c r="BG87" i="8"/>
  <c r="BF88" i="8"/>
  <c r="BG88" i="8"/>
  <c r="BT9" i="8"/>
  <c r="BU9" i="8"/>
  <c r="BT10" i="8"/>
  <c r="BU10" i="8"/>
  <c r="BT11" i="8"/>
  <c r="BU11" i="8"/>
  <c r="BT12" i="8"/>
  <c r="BU12" i="8"/>
  <c r="BT13" i="8"/>
  <c r="BU13" i="8"/>
  <c r="BT14" i="8"/>
  <c r="BU14" i="8"/>
  <c r="BT15" i="8"/>
  <c r="BU15" i="8"/>
  <c r="BT16" i="8"/>
  <c r="BU16" i="8"/>
  <c r="BT17" i="8"/>
  <c r="BU17" i="8"/>
  <c r="BT18" i="8"/>
  <c r="BU18" i="8"/>
  <c r="BT19" i="8"/>
  <c r="BU19" i="8"/>
  <c r="BT20" i="8"/>
  <c r="BU20" i="8"/>
  <c r="BT21" i="8"/>
  <c r="BU21" i="8"/>
  <c r="BT22" i="8"/>
  <c r="BU22" i="8"/>
  <c r="BT23" i="8"/>
  <c r="BU23" i="8"/>
  <c r="BT25" i="8"/>
  <c r="BT44" i="8" s="1"/>
  <c r="BU25" i="8"/>
  <c r="BT26" i="8"/>
  <c r="BU26" i="8"/>
  <c r="BT27" i="8"/>
  <c r="BU27" i="8"/>
  <c r="BT28" i="8"/>
  <c r="BU28" i="8"/>
  <c r="BT29" i="8"/>
  <c r="BU29" i="8"/>
  <c r="BT30" i="8"/>
  <c r="BU30" i="8"/>
  <c r="BT31" i="8"/>
  <c r="BU31" i="8"/>
  <c r="BT32" i="8"/>
  <c r="BU32" i="8"/>
  <c r="BT33" i="8"/>
  <c r="BU33" i="8"/>
  <c r="BT34" i="8"/>
  <c r="BU34" i="8"/>
  <c r="BT35" i="8"/>
  <c r="BU35" i="8"/>
  <c r="BT36" i="8"/>
  <c r="BU36" i="8"/>
  <c r="BT37" i="8"/>
  <c r="BU37" i="8"/>
  <c r="BT38" i="8"/>
  <c r="BU38" i="8"/>
  <c r="BT39" i="8"/>
  <c r="BU39" i="8"/>
  <c r="BT40" i="8"/>
  <c r="BU40" i="8"/>
  <c r="BT41" i="8"/>
  <c r="BU41" i="8"/>
  <c r="BT42" i="8"/>
  <c r="BU42" i="8"/>
  <c r="BT43" i="8"/>
  <c r="BU43" i="8"/>
  <c r="BT45" i="8"/>
  <c r="BU45" i="8"/>
  <c r="BT46" i="8"/>
  <c r="BU46" i="8"/>
  <c r="BT47" i="8"/>
  <c r="BU47" i="8"/>
  <c r="BT48" i="8"/>
  <c r="BU48" i="8"/>
  <c r="BT49" i="8"/>
  <c r="BU49" i="8"/>
  <c r="BT50" i="8"/>
  <c r="BU50" i="8"/>
  <c r="BT51" i="8"/>
  <c r="BU51" i="8"/>
  <c r="BT52" i="8"/>
  <c r="BU52" i="8"/>
  <c r="BT53" i="8"/>
  <c r="BU53" i="8"/>
  <c r="BT54" i="8"/>
  <c r="BU54" i="8"/>
  <c r="BT55" i="8"/>
  <c r="BU55" i="8"/>
  <c r="BT56" i="8"/>
  <c r="BU56" i="8"/>
  <c r="BT57" i="8"/>
  <c r="BU57" i="8"/>
  <c r="BT58" i="8"/>
  <c r="BU58" i="8"/>
  <c r="BT59" i="8"/>
  <c r="BU59" i="8"/>
  <c r="BT60" i="8"/>
  <c r="BU60" i="8"/>
  <c r="BT61" i="8"/>
  <c r="BU61" i="8"/>
  <c r="BT63" i="8"/>
  <c r="BU63" i="8"/>
  <c r="BT64" i="8"/>
  <c r="BU64" i="8"/>
  <c r="BT65" i="8"/>
  <c r="BU65" i="8"/>
  <c r="BT66" i="8"/>
  <c r="BU66" i="8"/>
  <c r="BT67" i="8"/>
  <c r="BU67" i="8"/>
  <c r="BT68" i="8"/>
  <c r="BU68" i="8"/>
  <c r="BT69" i="8"/>
  <c r="BU69" i="8"/>
  <c r="BT70" i="8"/>
  <c r="BU70" i="8"/>
  <c r="BT71" i="8"/>
  <c r="BU71" i="8"/>
  <c r="BT72" i="8"/>
  <c r="BU72" i="8"/>
  <c r="BT73" i="8"/>
  <c r="BU73" i="8"/>
  <c r="BT74" i="8"/>
  <c r="BU74" i="8"/>
  <c r="BT75" i="8"/>
  <c r="BU75" i="8"/>
  <c r="BT76" i="8"/>
  <c r="BU76" i="8"/>
  <c r="BT77" i="8"/>
  <c r="BU77" i="8"/>
  <c r="BT78" i="8"/>
  <c r="BU78" i="8"/>
  <c r="BT80" i="8"/>
  <c r="BU80" i="8"/>
  <c r="BT81" i="8"/>
  <c r="BU81" i="8"/>
  <c r="BT82" i="8"/>
  <c r="BU82" i="8"/>
  <c r="BT83" i="8"/>
  <c r="BU83" i="8"/>
  <c r="BT84" i="8"/>
  <c r="BU84" i="8"/>
  <c r="BT85" i="8"/>
  <c r="BU85" i="8"/>
  <c r="BT86" i="8"/>
  <c r="BU86" i="8"/>
  <c r="BT87" i="8"/>
  <c r="BU87" i="8"/>
  <c r="BT88" i="8"/>
  <c r="BU88" i="8"/>
  <c r="CH9" i="8"/>
  <c r="CI9" i="8"/>
  <c r="CH10" i="8"/>
  <c r="CI10" i="8"/>
  <c r="CH11" i="8"/>
  <c r="CI11" i="8"/>
  <c r="CH12" i="8"/>
  <c r="CI12" i="8"/>
  <c r="CH13" i="8"/>
  <c r="CI13" i="8"/>
  <c r="CH14" i="8"/>
  <c r="CI14" i="8"/>
  <c r="CH15" i="8"/>
  <c r="CI15" i="8"/>
  <c r="CH16" i="8"/>
  <c r="CI16" i="8"/>
  <c r="CH17" i="8"/>
  <c r="CI17" i="8"/>
  <c r="CH18" i="8"/>
  <c r="CI18" i="8"/>
  <c r="CH19" i="8"/>
  <c r="CI19" i="8"/>
  <c r="CH20" i="8"/>
  <c r="CI20" i="8"/>
  <c r="CH21" i="8"/>
  <c r="CI21" i="8"/>
  <c r="CH22" i="8"/>
  <c r="CI22" i="8"/>
  <c r="CH23" i="8"/>
  <c r="CI23" i="8"/>
  <c r="CH25" i="8"/>
  <c r="CI25" i="8"/>
  <c r="CH26" i="8"/>
  <c r="CI26" i="8"/>
  <c r="CH27" i="8"/>
  <c r="CI27" i="8"/>
  <c r="CH28" i="8"/>
  <c r="CI28" i="8"/>
  <c r="CH29" i="8"/>
  <c r="CI29" i="8"/>
  <c r="CH30" i="8"/>
  <c r="CI30" i="8"/>
  <c r="CH31" i="8"/>
  <c r="CI31" i="8"/>
  <c r="CH32" i="8"/>
  <c r="CI32" i="8"/>
  <c r="CH33" i="8"/>
  <c r="CI33" i="8"/>
  <c r="CH34" i="8"/>
  <c r="CI34" i="8"/>
  <c r="CH35" i="8"/>
  <c r="CI35" i="8"/>
  <c r="CH36" i="8"/>
  <c r="CI36" i="8"/>
  <c r="CH37" i="8"/>
  <c r="CI37" i="8"/>
  <c r="CH38" i="8"/>
  <c r="CI38" i="8"/>
  <c r="CH39" i="8"/>
  <c r="CI39" i="8"/>
  <c r="CH40" i="8"/>
  <c r="CI40" i="8"/>
  <c r="CH41" i="8"/>
  <c r="CI41" i="8"/>
  <c r="CH42" i="8"/>
  <c r="CI42" i="8"/>
  <c r="CH43" i="8"/>
  <c r="CI43" i="8"/>
  <c r="CH45" i="8"/>
  <c r="CI45" i="8"/>
  <c r="CH46" i="8"/>
  <c r="CI46" i="8"/>
  <c r="CH47" i="8"/>
  <c r="CI47" i="8"/>
  <c r="CH48" i="8"/>
  <c r="CI48" i="8"/>
  <c r="CH49" i="8"/>
  <c r="CI49" i="8"/>
  <c r="CH50" i="8"/>
  <c r="CI50" i="8"/>
  <c r="CH51" i="8"/>
  <c r="CI51" i="8"/>
  <c r="CH52" i="8"/>
  <c r="CI52" i="8"/>
  <c r="CH53" i="8"/>
  <c r="CI53" i="8"/>
  <c r="CH54" i="8"/>
  <c r="CI54" i="8"/>
  <c r="CH55" i="8"/>
  <c r="CI55" i="8"/>
  <c r="CH56" i="8"/>
  <c r="CI56" i="8"/>
  <c r="CH57" i="8"/>
  <c r="CI57" i="8"/>
  <c r="CH58" i="8"/>
  <c r="CI58" i="8"/>
  <c r="CH59" i="8"/>
  <c r="CI59" i="8"/>
  <c r="CH60" i="8"/>
  <c r="CI60" i="8"/>
  <c r="CH61" i="8"/>
  <c r="CI61" i="8"/>
  <c r="CH63" i="8"/>
  <c r="CH79" i="8" s="1"/>
  <c r="CI63" i="8"/>
  <c r="CH64" i="8"/>
  <c r="CI64" i="8"/>
  <c r="CH65" i="8"/>
  <c r="CI65" i="8"/>
  <c r="CH66" i="8"/>
  <c r="CI66" i="8"/>
  <c r="CH67" i="8"/>
  <c r="CI67" i="8"/>
  <c r="CH68" i="8"/>
  <c r="CI68" i="8"/>
  <c r="CH69" i="8"/>
  <c r="CI69" i="8"/>
  <c r="CH70" i="8"/>
  <c r="CI70" i="8"/>
  <c r="CH71" i="8"/>
  <c r="CI71" i="8"/>
  <c r="CH72" i="8"/>
  <c r="CI72" i="8"/>
  <c r="CH73" i="8"/>
  <c r="CI73" i="8"/>
  <c r="CH74" i="8"/>
  <c r="CI74" i="8"/>
  <c r="CH75" i="8"/>
  <c r="CI75" i="8"/>
  <c r="CH76" i="8"/>
  <c r="CI76" i="8"/>
  <c r="CH77" i="8"/>
  <c r="CI77" i="8"/>
  <c r="CH78" i="8"/>
  <c r="CI78" i="8"/>
  <c r="CH80" i="8"/>
  <c r="CI80" i="8"/>
  <c r="CH81" i="8"/>
  <c r="CI81" i="8"/>
  <c r="CH82" i="8"/>
  <c r="CI82" i="8"/>
  <c r="CH83" i="8"/>
  <c r="CI83" i="8"/>
  <c r="CH84" i="8"/>
  <c r="CI84" i="8"/>
  <c r="CH85" i="8"/>
  <c r="CI85" i="8"/>
  <c r="CH86" i="8"/>
  <c r="CI86" i="8"/>
  <c r="CH87" i="8"/>
  <c r="CI87" i="8"/>
  <c r="CH88" i="8"/>
  <c r="CI88" i="8"/>
  <c r="CI8" i="8"/>
  <c r="CI24" i="8" s="1"/>
  <c r="CH8" i="8"/>
  <c r="BU8" i="8"/>
  <c r="BT8" i="8"/>
  <c r="BT24" i="8" s="1"/>
  <c r="BG8" i="8"/>
  <c r="BG24" i="8" s="1"/>
  <c r="BF8" i="8"/>
  <c r="AS8" i="8"/>
  <c r="AR8" i="8"/>
  <c r="AR24" i="8" s="1"/>
  <c r="AE8" i="8"/>
  <c r="AE24" i="8" s="1"/>
  <c r="AD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17" i="8"/>
  <c r="Q17" i="8"/>
  <c r="P18" i="8"/>
  <c r="Q18" i="8"/>
  <c r="P19" i="8"/>
  <c r="Q19" i="8"/>
  <c r="P20" i="8"/>
  <c r="Q20" i="8"/>
  <c r="P21" i="8"/>
  <c r="Q21" i="8"/>
  <c r="P22" i="8"/>
  <c r="Q22" i="8"/>
  <c r="P23" i="8"/>
  <c r="Q23" i="8"/>
  <c r="P25" i="8"/>
  <c r="P44" i="8" s="1"/>
  <c r="Q25" i="8"/>
  <c r="P26" i="8"/>
  <c r="Q26" i="8"/>
  <c r="P27" i="8"/>
  <c r="Q27" i="8"/>
  <c r="P28" i="8"/>
  <c r="Q28" i="8"/>
  <c r="P29" i="8"/>
  <c r="Q29" i="8"/>
  <c r="P30" i="8"/>
  <c r="Q30" i="8"/>
  <c r="P31" i="8"/>
  <c r="Q31" i="8"/>
  <c r="P32" i="8"/>
  <c r="Q32" i="8"/>
  <c r="P33" i="8"/>
  <c r="Q33" i="8"/>
  <c r="P34" i="8"/>
  <c r="Q34" i="8"/>
  <c r="P35" i="8"/>
  <c r="Q35" i="8"/>
  <c r="P36" i="8"/>
  <c r="Q36" i="8"/>
  <c r="P37" i="8"/>
  <c r="Q37" i="8"/>
  <c r="P38" i="8"/>
  <c r="Q38" i="8"/>
  <c r="P39" i="8"/>
  <c r="Q39" i="8"/>
  <c r="P40" i="8"/>
  <c r="Q40" i="8"/>
  <c r="P41" i="8"/>
  <c r="Q41" i="8"/>
  <c r="P42" i="8"/>
  <c r="Q42" i="8"/>
  <c r="P43" i="8"/>
  <c r="Q43" i="8"/>
  <c r="P45" i="8"/>
  <c r="Q45" i="8"/>
  <c r="P46" i="8"/>
  <c r="Q46" i="8"/>
  <c r="P47" i="8"/>
  <c r="Q47" i="8"/>
  <c r="P48" i="8"/>
  <c r="Q48" i="8"/>
  <c r="P49" i="8"/>
  <c r="Q49" i="8"/>
  <c r="P50" i="8"/>
  <c r="Q50" i="8"/>
  <c r="P51" i="8"/>
  <c r="Q51" i="8"/>
  <c r="P52" i="8"/>
  <c r="Q52" i="8"/>
  <c r="P53" i="8"/>
  <c r="Q53" i="8"/>
  <c r="P54" i="8"/>
  <c r="Q54" i="8"/>
  <c r="P55" i="8"/>
  <c r="Q55" i="8"/>
  <c r="P56" i="8"/>
  <c r="Q56" i="8"/>
  <c r="P57" i="8"/>
  <c r="Q57" i="8"/>
  <c r="P58" i="8"/>
  <c r="Q58" i="8"/>
  <c r="P59" i="8"/>
  <c r="Q59" i="8"/>
  <c r="P60" i="8"/>
  <c r="Q60" i="8"/>
  <c r="P61" i="8"/>
  <c r="Q61" i="8"/>
  <c r="P63" i="8"/>
  <c r="Q63" i="8"/>
  <c r="P64" i="8"/>
  <c r="Q64" i="8"/>
  <c r="P65" i="8"/>
  <c r="Q65" i="8"/>
  <c r="P66" i="8"/>
  <c r="Q66" i="8"/>
  <c r="P67" i="8"/>
  <c r="Q67" i="8"/>
  <c r="P68" i="8"/>
  <c r="Q68" i="8"/>
  <c r="P69" i="8"/>
  <c r="Q69" i="8"/>
  <c r="P70" i="8"/>
  <c r="Q70" i="8"/>
  <c r="P71" i="8"/>
  <c r="Q71" i="8"/>
  <c r="P72" i="8"/>
  <c r="Q72" i="8"/>
  <c r="P73" i="8"/>
  <c r="Q73" i="8"/>
  <c r="P74" i="8"/>
  <c r="Q74" i="8"/>
  <c r="P75" i="8"/>
  <c r="Q75" i="8"/>
  <c r="P76" i="8"/>
  <c r="Q76" i="8"/>
  <c r="P77" i="8"/>
  <c r="Q77" i="8"/>
  <c r="P78" i="8"/>
  <c r="Q78" i="8"/>
  <c r="P80" i="8"/>
  <c r="Q80" i="8"/>
  <c r="P81" i="8"/>
  <c r="Q81" i="8"/>
  <c r="P82" i="8"/>
  <c r="Q82" i="8"/>
  <c r="P83" i="8"/>
  <c r="Q83" i="8"/>
  <c r="P84" i="8"/>
  <c r="Q84" i="8"/>
  <c r="P85" i="8"/>
  <c r="Q85" i="8"/>
  <c r="P86" i="8"/>
  <c r="Q86" i="8"/>
  <c r="P87" i="8"/>
  <c r="Q87" i="8"/>
  <c r="P88" i="8"/>
  <c r="Q88" i="8"/>
  <c r="Q8" i="8"/>
  <c r="P8" i="8"/>
  <c r="P24" i="8" s="1"/>
  <c r="GH79" i="7"/>
  <c r="GG79" i="7"/>
  <c r="GF79" i="7"/>
  <c r="GE79" i="7"/>
  <c r="GD79" i="7"/>
  <c r="GC79" i="7"/>
  <c r="GB79" i="7"/>
  <c r="GA79" i="7"/>
  <c r="FZ79" i="7"/>
  <c r="FY79" i="7"/>
  <c r="FX79" i="7"/>
  <c r="FW79" i="7"/>
  <c r="FV79" i="7"/>
  <c r="FU79" i="7"/>
  <c r="FT79" i="7"/>
  <c r="FS79" i="7"/>
  <c r="FR79" i="7"/>
  <c r="FQ79" i="7"/>
  <c r="FP79" i="7"/>
  <c r="FO79" i="7"/>
  <c r="FN79" i="7"/>
  <c r="FM79" i="7"/>
  <c r="FL79" i="7"/>
  <c r="FK79" i="7"/>
  <c r="FJ79" i="7"/>
  <c r="FI79" i="7"/>
  <c r="FH79" i="7"/>
  <c r="FG79" i="7"/>
  <c r="FF79" i="7"/>
  <c r="FE79" i="7"/>
  <c r="FD79" i="7"/>
  <c r="FC79" i="7"/>
  <c r="FB79" i="7"/>
  <c r="FA79" i="7"/>
  <c r="EZ79" i="7"/>
  <c r="EY79" i="7"/>
  <c r="EX79" i="7"/>
  <c r="EW79" i="7"/>
  <c r="EV79" i="7"/>
  <c r="EU79" i="7"/>
  <c r="ET79" i="7"/>
  <c r="ES79" i="7"/>
  <c r="ER79" i="7"/>
  <c r="EQ79" i="7"/>
  <c r="EP79" i="7"/>
  <c r="EO79" i="7"/>
  <c r="EN79" i="7"/>
  <c r="EI79" i="7"/>
  <c r="EH79" i="7"/>
  <c r="EG79" i="7"/>
  <c r="EF79" i="7"/>
  <c r="EE79" i="7"/>
  <c r="ED79" i="7"/>
  <c r="EC79" i="7"/>
  <c r="EB79" i="7"/>
  <c r="EA79" i="7"/>
  <c r="DZ79" i="7"/>
  <c r="DW79" i="7"/>
  <c r="DV79" i="7"/>
  <c r="DU79" i="7"/>
  <c r="DT79" i="7"/>
  <c r="DS79" i="7"/>
  <c r="DR79" i="7"/>
  <c r="DQ79" i="7"/>
  <c r="DP79" i="7"/>
  <c r="DO79" i="7"/>
  <c r="DN79" i="7"/>
  <c r="DK79" i="7"/>
  <c r="DJ79" i="7"/>
  <c r="DI79" i="7"/>
  <c r="DH79" i="7"/>
  <c r="DG79" i="7"/>
  <c r="DF79" i="7"/>
  <c r="DE79" i="7"/>
  <c r="DD79" i="7"/>
  <c r="DC79" i="7"/>
  <c r="DB79" i="7"/>
  <c r="CY79" i="7"/>
  <c r="CX79" i="7"/>
  <c r="CW79" i="7"/>
  <c r="CV79" i="7"/>
  <c r="CU79" i="7"/>
  <c r="CT79" i="7"/>
  <c r="CS79" i="7"/>
  <c r="CR79" i="7"/>
  <c r="CQ79" i="7"/>
  <c r="CP79" i="7"/>
  <c r="CO79" i="7"/>
  <c r="CN79" i="7"/>
  <c r="CM79" i="7"/>
  <c r="CL79" i="7"/>
  <c r="CK79" i="7"/>
  <c r="CJ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I79" i="7"/>
  <c r="BH79" i="7"/>
  <c r="BG79" i="7"/>
  <c r="BF79" i="7"/>
  <c r="BE79" i="7"/>
  <c r="BD79" i="7"/>
  <c r="BA79" i="7"/>
  <c r="AZ79" i="7"/>
  <c r="AY79" i="7"/>
  <c r="AX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E79" i="7"/>
  <c r="AD79" i="7"/>
  <c r="AC79" i="7"/>
  <c r="AB79" i="7"/>
  <c r="AA79" i="7"/>
  <c r="Z79" i="7"/>
  <c r="Y79" i="7"/>
  <c r="X79" i="7"/>
  <c r="W79" i="7"/>
  <c r="V79" i="7"/>
  <c r="U79" i="7"/>
  <c r="T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GH62" i="7"/>
  <c r="GG62" i="7"/>
  <c r="GF62" i="7"/>
  <c r="GE62" i="7"/>
  <c r="GD62" i="7"/>
  <c r="GC62" i="7"/>
  <c r="GB62" i="7"/>
  <c r="GA62" i="7"/>
  <c r="FZ62" i="7"/>
  <c r="FY62" i="7"/>
  <c r="FX62" i="7"/>
  <c r="FW62" i="7"/>
  <c r="FV62" i="7"/>
  <c r="FU62" i="7"/>
  <c r="FT62" i="7"/>
  <c r="FS62" i="7"/>
  <c r="FR62" i="7"/>
  <c r="FQ62" i="7"/>
  <c r="FP62" i="7"/>
  <c r="FO62" i="7"/>
  <c r="FN62" i="7"/>
  <c r="FM62" i="7"/>
  <c r="FL62" i="7"/>
  <c r="FK62" i="7"/>
  <c r="FJ62" i="7"/>
  <c r="FI62" i="7"/>
  <c r="FH62" i="7"/>
  <c r="FG62" i="7"/>
  <c r="FF62" i="7"/>
  <c r="FE62" i="7"/>
  <c r="FD62" i="7"/>
  <c r="FC62" i="7"/>
  <c r="FB62" i="7"/>
  <c r="FA62" i="7"/>
  <c r="EZ62" i="7"/>
  <c r="EY62" i="7"/>
  <c r="EX62" i="7"/>
  <c r="EW62" i="7"/>
  <c r="EV62" i="7"/>
  <c r="EU62" i="7"/>
  <c r="ET62" i="7"/>
  <c r="ES62" i="7"/>
  <c r="ER62" i="7"/>
  <c r="EQ62" i="7"/>
  <c r="EP62" i="7"/>
  <c r="EO62" i="7"/>
  <c r="EN62" i="7"/>
  <c r="EI62" i="7"/>
  <c r="EH62" i="7"/>
  <c r="EG62" i="7"/>
  <c r="EF62" i="7"/>
  <c r="EE62" i="7"/>
  <c r="ED62" i="7"/>
  <c r="EC62" i="7"/>
  <c r="EB62" i="7"/>
  <c r="EA62" i="7"/>
  <c r="DZ62" i="7"/>
  <c r="DW62" i="7"/>
  <c r="DV62" i="7"/>
  <c r="DU62" i="7"/>
  <c r="DT62" i="7"/>
  <c r="DS62" i="7"/>
  <c r="DR62" i="7"/>
  <c r="DQ62" i="7"/>
  <c r="DP62" i="7"/>
  <c r="DO62" i="7"/>
  <c r="DN62" i="7"/>
  <c r="DK62" i="7"/>
  <c r="DJ62" i="7"/>
  <c r="DI62" i="7"/>
  <c r="DH62" i="7"/>
  <c r="DG62" i="7"/>
  <c r="DF62" i="7"/>
  <c r="DE62" i="7"/>
  <c r="DD62" i="7"/>
  <c r="DC62" i="7"/>
  <c r="DB62" i="7"/>
  <c r="CY62" i="7"/>
  <c r="CX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I62" i="7"/>
  <c r="BH62" i="7"/>
  <c r="BG62" i="7"/>
  <c r="BF62" i="7"/>
  <c r="BE62" i="7"/>
  <c r="BD62" i="7"/>
  <c r="BA62" i="7"/>
  <c r="AZ62" i="7"/>
  <c r="AY62" i="7"/>
  <c r="AX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E62" i="7"/>
  <c r="AD62" i="7"/>
  <c r="AC62" i="7"/>
  <c r="AB62" i="7"/>
  <c r="AA62" i="7"/>
  <c r="Z62" i="7"/>
  <c r="Y62" i="7"/>
  <c r="X62" i="7"/>
  <c r="W62" i="7"/>
  <c r="V62" i="7"/>
  <c r="U62" i="7"/>
  <c r="T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GH44" i="7"/>
  <c r="GG44" i="7"/>
  <c r="GF44" i="7"/>
  <c r="GE44" i="7"/>
  <c r="GD4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I44" i="7"/>
  <c r="EH44" i="7"/>
  <c r="EG44" i="7"/>
  <c r="EF44" i="7"/>
  <c r="EE44" i="7"/>
  <c r="ED44" i="7"/>
  <c r="EC44" i="7"/>
  <c r="EB44" i="7"/>
  <c r="EA44" i="7"/>
  <c r="DZ44" i="7"/>
  <c r="DW44" i="7"/>
  <c r="DV44" i="7"/>
  <c r="DU44" i="7"/>
  <c r="DT44" i="7"/>
  <c r="DS44" i="7"/>
  <c r="DR44" i="7"/>
  <c r="DQ44" i="7"/>
  <c r="DP44" i="7"/>
  <c r="DO44" i="7"/>
  <c r="DN44" i="7"/>
  <c r="DK44" i="7"/>
  <c r="DJ44" i="7"/>
  <c r="DI44" i="7"/>
  <c r="DH44" i="7"/>
  <c r="DG44" i="7"/>
  <c r="DF44" i="7"/>
  <c r="DE44" i="7"/>
  <c r="DD44" i="7"/>
  <c r="DC44" i="7"/>
  <c r="DB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I44" i="7"/>
  <c r="BH44" i="7"/>
  <c r="BG44" i="7"/>
  <c r="BF44" i="7"/>
  <c r="BE44" i="7"/>
  <c r="BD44" i="7"/>
  <c r="BA44" i="7"/>
  <c r="AZ44" i="7"/>
  <c r="AY44" i="7"/>
  <c r="AX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E44" i="7"/>
  <c r="AD44" i="7"/>
  <c r="AC44" i="7"/>
  <c r="AB44" i="7"/>
  <c r="AA44" i="7"/>
  <c r="Z44" i="7"/>
  <c r="Y44" i="7"/>
  <c r="X44" i="7"/>
  <c r="W44" i="7"/>
  <c r="V44" i="7"/>
  <c r="U44" i="7"/>
  <c r="T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I24" i="7"/>
  <c r="EH24" i="7"/>
  <c r="EG24" i="7"/>
  <c r="EF24" i="7"/>
  <c r="EE24" i="7"/>
  <c r="ED24" i="7"/>
  <c r="EC24" i="7"/>
  <c r="EB24" i="7"/>
  <c r="EA24" i="7"/>
  <c r="DZ24" i="7"/>
  <c r="DW24" i="7"/>
  <c r="DV24" i="7"/>
  <c r="DU24" i="7"/>
  <c r="DT24" i="7"/>
  <c r="DS24" i="7"/>
  <c r="DR24" i="7"/>
  <c r="DQ24" i="7"/>
  <c r="DP24" i="7"/>
  <c r="DO24" i="7"/>
  <c r="DN24" i="7"/>
  <c r="DK24" i="7"/>
  <c r="DJ24" i="7"/>
  <c r="DI24" i="7"/>
  <c r="DH24" i="7"/>
  <c r="DG24" i="7"/>
  <c r="DF24" i="7"/>
  <c r="DE24" i="7"/>
  <c r="DD24" i="7"/>
  <c r="DC24" i="7"/>
  <c r="DB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I24" i="7"/>
  <c r="BH24" i="7"/>
  <c r="BG24" i="7"/>
  <c r="BF24" i="7"/>
  <c r="BE24" i="7"/>
  <c r="BD24" i="7"/>
  <c r="BA24" i="7"/>
  <c r="AZ24" i="7"/>
  <c r="AY24" i="7"/>
  <c r="AX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E24" i="7"/>
  <c r="AD24" i="7"/>
  <c r="AC24" i="7"/>
  <c r="AB24" i="7"/>
  <c r="AA24" i="7"/>
  <c r="Z24" i="7"/>
  <c r="Y24" i="7"/>
  <c r="X24" i="7"/>
  <c r="W24" i="7"/>
  <c r="V24" i="7"/>
  <c r="U24" i="7"/>
  <c r="T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EJ9" i="7"/>
  <c r="EK9" i="7"/>
  <c r="EJ10" i="7"/>
  <c r="EK10" i="7"/>
  <c r="EJ11" i="7"/>
  <c r="EK11" i="7"/>
  <c r="EJ12" i="7"/>
  <c r="EK12" i="7"/>
  <c r="EJ13" i="7"/>
  <c r="EK13" i="7"/>
  <c r="EJ14" i="7"/>
  <c r="EK14" i="7"/>
  <c r="EJ15" i="7"/>
  <c r="EK15" i="7"/>
  <c r="EJ16" i="7"/>
  <c r="EK16" i="7"/>
  <c r="EJ17" i="7"/>
  <c r="EK17" i="7"/>
  <c r="EJ18" i="7"/>
  <c r="EK18" i="7"/>
  <c r="EJ19" i="7"/>
  <c r="EK19" i="7"/>
  <c r="EJ20" i="7"/>
  <c r="EK20" i="7"/>
  <c r="EJ21" i="7"/>
  <c r="EK21" i="7"/>
  <c r="EJ22" i="7"/>
  <c r="EK22" i="7"/>
  <c r="EJ23" i="7"/>
  <c r="EK23" i="7"/>
  <c r="EJ25" i="7"/>
  <c r="EK25" i="7"/>
  <c r="EJ26" i="7"/>
  <c r="EK26" i="7"/>
  <c r="EJ27" i="7"/>
  <c r="EK27" i="7"/>
  <c r="EJ28" i="7"/>
  <c r="EK28" i="7"/>
  <c r="EJ29" i="7"/>
  <c r="EK29" i="7"/>
  <c r="EJ30" i="7"/>
  <c r="EK30" i="7"/>
  <c r="EJ31" i="7"/>
  <c r="EK31" i="7"/>
  <c r="EJ32" i="7"/>
  <c r="EK32" i="7"/>
  <c r="EJ33" i="7"/>
  <c r="EK33" i="7"/>
  <c r="EJ34" i="7"/>
  <c r="EK34" i="7"/>
  <c r="EJ35" i="7"/>
  <c r="EK35" i="7"/>
  <c r="EJ36" i="7"/>
  <c r="EK36" i="7"/>
  <c r="EJ37" i="7"/>
  <c r="EK37" i="7"/>
  <c r="EJ38" i="7"/>
  <c r="EK38" i="7"/>
  <c r="EJ39" i="7"/>
  <c r="EK39" i="7"/>
  <c r="EJ40" i="7"/>
  <c r="EK40" i="7"/>
  <c r="EJ41" i="7"/>
  <c r="EK41" i="7"/>
  <c r="EJ42" i="7"/>
  <c r="EK42" i="7"/>
  <c r="EJ43" i="7"/>
  <c r="EK43" i="7"/>
  <c r="EJ45" i="7"/>
  <c r="EK45" i="7"/>
  <c r="EJ46" i="7"/>
  <c r="EK46" i="7"/>
  <c r="EJ47" i="7"/>
  <c r="EK47" i="7"/>
  <c r="EJ48" i="7"/>
  <c r="EK48" i="7"/>
  <c r="EJ49" i="7"/>
  <c r="EK49" i="7"/>
  <c r="EJ50" i="7"/>
  <c r="EK50" i="7"/>
  <c r="EJ51" i="7"/>
  <c r="EK51" i="7"/>
  <c r="EJ52" i="7"/>
  <c r="EK52" i="7"/>
  <c r="EJ53" i="7"/>
  <c r="EK53" i="7"/>
  <c r="EJ54" i="7"/>
  <c r="EK54" i="7"/>
  <c r="EJ55" i="7"/>
  <c r="EK55" i="7"/>
  <c r="EJ56" i="7"/>
  <c r="EK56" i="7"/>
  <c r="EM56" i="7" s="1"/>
  <c r="EJ57" i="7"/>
  <c r="EK57" i="7"/>
  <c r="EJ58" i="7"/>
  <c r="EK58" i="7"/>
  <c r="EJ59" i="7"/>
  <c r="EK59" i="7"/>
  <c r="EJ60" i="7"/>
  <c r="EK60" i="7"/>
  <c r="EJ61" i="7"/>
  <c r="EK61" i="7"/>
  <c r="EJ63" i="7"/>
  <c r="EK63" i="7"/>
  <c r="EJ64" i="7"/>
  <c r="EK64" i="7"/>
  <c r="EJ65" i="7"/>
  <c r="EK65" i="7"/>
  <c r="EJ66" i="7"/>
  <c r="EK66" i="7"/>
  <c r="EJ67" i="7"/>
  <c r="EK67" i="7"/>
  <c r="EJ68" i="7"/>
  <c r="EK68" i="7"/>
  <c r="EJ69" i="7"/>
  <c r="EK69" i="7"/>
  <c r="EJ70" i="7"/>
  <c r="EK70" i="7"/>
  <c r="EJ71" i="7"/>
  <c r="EK71" i="7"/>
  <c r="EJ72" i="7"/>
  <c r="EK72" i="7"/>
  <c r="EJ73" i="7"/>
  <c r="EK73" i="7"/>
  <c r="EJ74" i="7"/>
  <c r="EK74" i="7"/>
  <c r="EJ75" i="7"/>
  <c r="EK75" i="7"/>
  <c r="EJ76" i="7"/>
  <c r="EK76" i="7"/>
  <c r="EJ77" i="7"/>
  <c r="EK77" i="7"/>
  <c r="EJ78" i="7"/>
  <c r="EK78" i="7"/>
  <c r="EJ80" i="7"/>
  <c r="EK80" i="7"/>
  <c r="EJ81" i="7"/>
  <c r="EK81" i="7"/>
  <c r="EJ82" i="7"/>
  <c r="EK82" i="7"/>
  <c r="EJ83" i="7"/>
  <c r="EK83" i="7"/>
  <c r="EJ84" i="7"/>
  <c r="EK84" i="7"/>
  <c r="EJ85" i="7"/>
  <c r="EK85" i="7"/>
  <c r="EJ86" i="7"/>
  <c r="EK86" i="7"/>
  <c r="EJ87" i="7"/>
  <c r="EK87" i="7"/>
  <c r="EJ88" i="7"/>
  <c r="EK88" i="7"/>
  <c r="EK8" i="7"/>
  <c r="EJ8" i="7"/>
  <c r="DX9" i="7"/>
  <c r="DY9" i="7"/>
  <c r="DX10" i="7"/>
  <c r="DY10" i="7"/>
  <c r="DX11" i="7"/>
  <c r="DY11" i="7"/>
  <c r="DX12" i="7"/>
  <c r="DY12" i="7"/>
  <c r="DX13" i="7"/>
  <c r="DY13" i="7"/>
  <c r="DX14" i="7"/>
  <c r="DY14" i="7"/>
  <c r="DX15" i="7"/>
  <c r="DY15" i="7"/>
  <c r="DX16" i="7"/>
  <c r="DY16" i="7"/>
  <c r="DX17" i="7"/>
  <c r="DY17" i="7"/>
  <c r="DX18" i="7"/>
  <c r="DY18" i="7"/>
  <c r="DX19" i="7"/>
  <c r="DY19" i="7"/>
  <c r="DX20" i="7"/>
  <c r="DY20" i="7"/>
  <c r="DX21" i="7"/>
  <c r="DY21" i="7"/>
  <c r="DX22" i="7"/>
  <c r="DY22" i="7"/>
  <c r="DX23" i="7"/>
  <c r="DY23" i="7"/>
  <c r="DX25" i="7"/>
  <c r="DY25" i="7"/>
  <c r="DX26" i="7"/>
  <c r="DY26" i="7"/>
  <c r="DX27" i="7"/>
  <c r="DY27" i="7"/>
  <c r="DX28" i="7"/>
  <c r="DY28" i="7"/>
  <c r="DX29" i="7"/>
  <c r="DY29" i="7"/>
  <c r="DX30" i="7"/>
  <c r="DY30" i="7"/>
  <c r="DX31" i="7"/>
  <c r="DY31" i="7"/>
  <c r="DX32" i="7"/>
  <c r="DY32" i="7"/>
  <c r="DX33" i="7"/>
  <c r="DY33" i="7"/>
  <c r="DX34" i="7"/>
  <c r="DY34" i="7"/>
  <c r="DX35" i="7"/>
  <c r="DY35" i="7"/>
  <c r="DX36" i="7"/>
  <c r="DY36" i="7"/>
  <c r="DX37" i="7"/>
  <c r="DY37" i="7"/>
  <c r="DX38" i="7"/>
  <c r="DY38" i="7"/>
  <c r="DX39" i="7"/>
  <c r="DY39" i="7"/>
  <c r="DX40" i="7"/>
  <c r="DY40" i="7"/>
  <c r="DX41" i="7"/>
  <c r="DY41" i="7"/>
  <c r="DX42" i="7"/>
  <c r="DY42" i="7"/>
  <c r="DX43" i="7"/>
  <c r="DY43" i="7"/>
  <c r="DX45" i="7"/>
  <c r="DY45" i="7"/>
  <c r="DX46" i="7"/>
  <c r="DY46" i="7"/>
  <c r="DX47" i="7"/>
  <c r="DY47" i="7"/>
  <c r="DX48" i="7"/>
  <c r="DY48" i="7"/>
  <c r="DX49" i="7"/>
  <c r="DY49" i="7"/>
  <c r="DX50" i="7"/>
  <c r="DY50" i="7"/>
  <c r="DX51" i="7"/>
  <c r="DY51" i="7"/>
  <c r="DX52" i="7"/>
  <c r="DY52" i="7"/>
  <c r="DX53" i="7"/>
  <c r="DY53" i="7"/>
  <c r="DX54" i="7"/>
  <c r="DY54" i="7"/>
  <c r="DX55" i="7"/>
  <c r="DY55" i="7"/>
  <c r="DX56" i="7"/>
  <c r="DY56" i="7"/>
  <c r="DX57" i="7"/>
  <c r="DY57" i="7"/>
  <c r="DX58" i="7"/>
  <c r="DY58" i="7"/>
  <c r="DX59" i="7"/>
  <c r="DY59" i="7"/>
  <c r="DX60" i="7"/>
  <c r="DY60" i="7"/>
  <c r="DX61" i="7"/>
  <c r="DY61" i="7"/>
  <c r="DX63" i="7"/>
  <c r="DY63" i="7"/>
  <c r="DX64" i="7"/>
  <c r="DY64" i="7"/>
  <c r="DX65" i="7"/>
  <c r="DY65" i="7"/>
  <c r="DX66" i="7"/>
  <c r="DY66" i="7"/>
  <c r="DX67" i="7"/>
  <c r="DY67" i="7"/>
  <c r="DX68" i="7"/>
  <c r="DY68" i="7"/>
  <c r="DX69" i="7"/>
  <c r="DY69" i="7"/>
  <c r="DX70" i="7"/>
  <c r="DY70" i="7"/>
  <c r="DX71" i="7"/>
  <c r="DY71" i="7"/>
  <c r="DX72" i="7"/>
  <c r="DY72" i="7"/>
  <c r="DX73" i="7"/>
  <c r="DY73" i="7"/>
  <c r="DX74" i="7"/>
  <c r="DY74" i="7"/>
  <c r="DX75" i="7"/>
  <c r="DY75" i="7"/>
  <c r="DX76" i="7"/>
  <c r="DY76" i="7"/>
  <c r="DX77" i="7"/>
  <c r="DY77" i="7"/>
  <c r="DX78" i="7"/>
  <c r="DY78" i="7"/>
  <c r="DX80" i="7"/>
  <c r="DY80" i="7"/>
  <c r="DX81" i="7"/>
  <c r="DY81" i="7"/>
  <c r="DX82" i="7"/>
  <c r="DY82" i="7"/>
  <c r="DX83" i="7"/>
  <c r="DY83" i="7"/>
  <c r="DX84" i="7"/>
  <c r="DY84" i="7"/>
  <c r="DX85" i="7"/>
  <c r="DY85" i="7"/>
  <c r="DX86" i="7"/>
  <c r="DY86" i="7"/>
  <c r="DX87" i="7"/>
  <c r="DY87" i="7"/>
  <c r="DX88" i="7"/>
  <c r="DY88" i="7"/>
  <c r="DY8" i="7"/>
  <c r="DX8" i="7"/>
  <c r="DX24" i="7" s="1"/>
  <c r="DL9" i="7"/>
  <c r="DM9" i="7"/>
  <c r="DL10" i="7"/>
  <c r="DM10" i="7"/>
  <c r="DL11" i="7"/>
  <c r="DM11" i="7"/>
  <c r="DL12" i="7"/>
  <c r="DM12" i="7"/>
  <c r="DL13" i="7"/>
  <c r="DM13" i="7"/>
  <c r="DL14" i="7"/>
  <c r="DM14" i="7"/>
  <c r="DL15" i="7"/>
  <c r="DM15" i="7"/>
  <c r="DL16" i="7"/>
  <c r="DM16" i="7"/>
  <c r="DL17" i="7"/>
  <c r="DM17" i="7"/>
  <c r="DL18" i="7"/>
  <c r="DM18" i="7"/>
  <c r="DL19" i="7"/>
  <c r="DM19" i="7"/>
  <c r="DL20" i="7"/>
  <c r="DM20" i="7"/>
  <c r="DL21" i="7"/>
  <c r="DM21" i="7"/>
  <c r="DL22" i="7"/>
  <c r="DM22" i="7"/>
  <c r="DL23" i="7"/>
  <c r="DM23" i="7"/>
  <c r="DL25" i="7"/>
  <c r="DM25" i="7"/>
  <c r="DL26" i="7"/>
  <c r="DM26" i="7"/>
  <c r="DL27" i="7"/>
  <c r="DM27" i="7"/>
  <c r="DL28" i="7"/>
  <c r="DM28" i="7"/>
  <c r="DL29" i="7"/>
  <c r="DM29" i="7"/>
  <c r="DL30" i="7"/>
  <c r="DM30" i="7"/>
  <c r="DL31" i="7"/>
  <c r="DM31" i="7"/>
  <c r="DL32" i="7"/>
  <c r="DM32" i="7"/>
  <c r="DL33" i="7"/>
  <c r="DM33" i="7"/>
  <c r="DL34" i="7"/>
  <c r="DM34" i="7"/>
  <c r="DL35" i="7"/>
  <c r="DM35" i="7"/>
  <c r="DL36" i="7"/>
  <c r="DM36" i="7"/>
  <c r="DL37" i="7"/>
  <c r="DM37" i="7"/>
  <c r="DL38" i="7"/>
  <c r="DM38" i="7"/>
  <c r="DL39" i="7"/>
  <c r="DM39" i="7"/>
  <c r="DL40" i="7"/>
  <c r="DM40" i="7"/>
  <c r="DL41" i="7"/>
  <c r="DM41" i="7"/>
  <c r="DL42" i="7"/>
  <c r="DM42" i="7"/>
  <c r="DL43" i="7"/>
  <c r="DM43" i="7"/>
  <c r="DL45" i="7"/>
  <c r="DM45" i="7"/>
  <c r="DL46" i="7"/>
  <c r="DM46" i="7"/>
  <c r="DL47" i="7"/>
  <c r="DM47" i="7"/>
  <c r="DL48" i="7"/>
  <c r="DM48" i="7"/>
  <c r="DL49" i="7"/>
  <c r="DM49" i="7"/>
  <c r="DL50" i="7"/>
  <c r="DM50" i="7"/>
  <c r="DL51" i="7"/>
  <c r="DM51" i="7"/>
  <c r="DL52" i="7"/>
  <c r="DM52" i="7"/>
  <c r="DL53" i="7"/>
  <c r="DM53" i="7"/>
  <c r="DL54" i="7"/>
  <c r="DM54" i="7"/>
  <c r="DL55" i="7"/>
  <c r="DM55" i="7"/>
  <c r="DL56" i="7"/>
  <c r="DM56" i="7"/>
  <c r="DL57" i="7"/>
  <c r="DM57" i="7"/>
  <c r="DL58" i="7"/>
  <c r="DM58" i="7"/>
  <c r="DL59" i="7"/>
  <c r="DM59" i="7"/>
  <c r="DL60" i="7"/>
  <c r="DM60" i="7"/>
  <c r="DL61" i="7"/>
  <c r="DM61" i="7"/>
  <c r="DL63" i="7"/>
  <c r="DM63" i="7"/>
  <c r="DL64" i="7"/>
  <c r="DM64" i="7"/>
  <c r="DL65" i="7"/>
  <c r="DM65" i="7"/>
  <c r="DL66" i="7"/>
  <c r="DM66" i="7"/>
  <c r="DL67" i="7"/>
  <c r="DM67" i="7"/>
  <c r="DL68" i="7"/>
  <c r="DM68" i="7"/>
  <c r="DL69" i="7"/>
  <c r="DM69" i="7"/>
  <c r="DL70" i="7"/>
  <c r="DM70" i="7"/>
  <c r="DL71" i="7"/>
  <c r="DM71" i="7"/>
  <c r="DL72" i="7"/>
  <c r="DM72" i="7"/>
  <c r="DL73" i="7"/>
  <c r="DM73" i="7"/>
  <c r="DL74" i="7"/>
  <c r="DM74" i="7"/>
  <c r="DL75" i="7"/>
  <c r="DM75" i="7"/>
  <c r="DL76" i="7"/>
  <c r="DM76" i="7"/>
  <c r="DL77" i="7"/>
  <c r="DM77" i="7"/>
  <c r="DL78" i="7"/>
  <c r="DM78" i="7"/>
  <c r="DL80" i="7"/>
  <c r="DM80" i="7"/>
  <c r="DL81" i="7"/>
  <c r="DM81" i="7"/>
  <c r="DL82" i="7"/>
  <c r="DM82" i="7"/>
  <c r="DL83" i="7"/>
  <c r="DM83" i="7"/>
  <c r="DL84" i="7"/>
  <c r="DM84" i="7"/>
  <c r="DL85" i="7"/>
  <c r="DM85" i="7"/>
  <c r="DL86" i="7"/>
  <c r="DM86" i="7"/>
  <c r="DL87" i="7"/>
  <c r="DM87" i="7"/>
  <c r="DL88" i="7"/>
  <c r="DM88" i="7"/>
  <c r="DM8" i="7"/>
  <c r="DM24" i="7" s="1"/>
  <c r="DL8" i="7"/>
  <c r="DL24" i="7" s="1"/>
  <c r="CZ9" i="7"/>
  <c r="DA9" i="7"/>
  <c r="CZ10" i="7"/>
  <c r="DA10" i="7"/>
  <c r="CZ11" i="7"/>
  <c r="DA11" i="7"/>
  <c r="CZ12" i="7"/>
  <c r="DA12" i="7"/>
  <c r="CZ13" i="7"/>
  <c r="DA13" i="7"/>
  <c r="CZ14" i="7"/>
  <c r="DA14" i="7"/>
  <c r="CZ15" i="7"/>
  <c r="DA15" i="7"/>
  <c r="CZ16" i="7"/>
  <c r="DA16" i="7"/>
  <c r="CZ17" i="7"/>
  <c r="DA17" i="7"/>
  <c r="CZ18" i="7"/>
  <c r="DA18" i="7"/>
  <c r="CZ19" i="7"/>
  <c r="DA19" i="7"/>
  <c r="CZ20" i="7"/>
  <c r="DA20" i="7"/>
  <c r="CZ21" i="7"/>
  <c r="DA21" i="7"/>
  <c r="CZ22" i="7"/>
  <c r="DA22" i="7"/>
  <c r="CZ23" i="7"/>
  <c r="DA23" i="7"/>
  <c r="CZ25" i="7"/>
  <c r="DA25" i="7"/>
  <c r="CZ26" i="7"/>
  <c r="DA26" i="7"/>
  <c r="CZ27" i="7"/>
  <c r="DA27" i="7"/>
  <c r="CZ28" i="7"/>
  <c r="DA28" i="7"/>
  <c r="CZ29" i="7"/>
  <c r="DA29" i="7"/>
  <c r="CZ30" i="7"/>
  <c r="DA30" i="7"/>
  <c r="CZ31" i="7"/>
  <c r="DA31" i="7"/>
  <c r="CZ32" i="7"/>
  <c r="DA32" i="7"/>
  <c r="CZ33" i="7"/>
  <c r="DA33" i="7"/>
  <c r="CZ34" i="7"/>
  <c r="DA34" i="7"/>
  <c r="CZ35" i="7"/>
  <c r="DA35" i="7"/>
  <c r="CZ36" i="7"/>
  <c r="DA36" i="7"/>
  <c r="CZ37" i="7"/>
  <c r="DA37" i="7"/>
  <c r="CZ38" i="7"/>
  <c r="DA38" i="7"/>
  <c r="CZ39" i="7"/>
  <c r="DA39" i="7"/>
  <c r="CZ40" i="7"/>
  <c r="DA40" i="7"/>
  <c r="CZ41" i="7"/>
  <c r="DA41" i="7"/>
  <c r="CZ42" i="7"/>
  <c r="DA42" i="7"/>
  <c r="CZ43" i="7"/>
  <c r="DA43" i="7"/>
  <c r="CZ45" i="7"/>
  <c r="DA45" i="7"/>
  <c r="DA62" i="7" s="1"/>
  <c r="CZ46" i="7"/>
  <c r="DA46" i="7"/>
  <c r="CZ47" i="7"/>
  <c r="DA47" i="7"/>
  <c r="CZ48" i="7"/>
  <c r="DA48" i="7"/>
  <c r="CZ49" i="7"/>
  <c r="DA49" i="7"/>
  <c r="CZ50" i="7"/>
  <c r="DA50" i="7"/>
  <c r="CZ51" i="7"/>
  <c r="DA51" i="7"/>
  <c r="CZ52" i="7"/>
  <c r="DA52" i="7"/>
  <c r="CZ53" i="7"/>
  <c r="DA53" i="7"/>
  <c r="CZ54" i="7"/>
  <c r="DA54" i="7"/>
  <c r="CZ55" i="7"/>
  <c r="DA55" i="7"/>
  <c r="CZ56" i="7"/>
  <c r="DA56" i="7"/>
  <c r="CZ57" i="7"/>
  <c r="DA57" i="7"/>
  <c r="CZ58" i="7"/>
  <c r="DA58" i="7"/>
  <c r="CZ59" i="7"/>
  <c r="DA59" i="7"/>
  <c r="CZ60" i="7"/>
  <c r="DA60" i="7"/>
  <c r="CZ61" i="7"/>
  <c r="DA61" i="7"/>
  <c r="CZ63" i="7"/>
  <c r="DA63" i="7"/>
  <c r="CZ64" i="7"/>
  <c r="DA64" i="7"/>
  <c r="CZ65" i="7"/>
  <c r="DA65" i="7"/>
  <c r="CZ66" i="7"/>
  <c r="DA66" i="7"/>
  <c r="CZ67" i="7"/>
  <c r="DA67" i="7"/>
  <c r="CZ68" i="7"/>
  <c r="DA68" i="7"/>
  <c r="CZ69" i="7"/>
  <c r="DA69" i="7"/>
  <c r="CZ70" i="7"/>
  <c r="DA70" i="7"/>
  <c r="CZ71" i="7"/>
  <c r="DA71" i="7"/>
  <c r="CZ72" i="7"/>
  <c r="DA72" i="7"/>
  <c r="CZ73" i="7"/>
  <c r="DA73" i="7"/>
  <c r="CZ74" i="7"/>
  <c r="DA74" i="7"/>
  <c r="CZ75" i="7"/>
  <c r="DA75" i="7"/>
  <c r="CZ76" i="7"/>
  <c r="DA76" i="7"/>
  <c r="CZ77" i="7"/>
  <c r="DA77" i="7"/>
  <c r="CZ78" i="7"/>
  <c r="DA78" i="7"/>
  <c r="CZ80" i="7"/>
  <c r="DA80" i="7"/>
  <c r="CZ81" i="7"/>
  <c r="DA81" i="7"/>
  <c r="CZ82" i="7"/>
  <c r="DA82" i="7"/>
  <c r="CZ83" i="7"/>
  <c r="DA83" i="7"/>
  <c r="CZ84" i="7"/>
  <c r="DA84" i="7"/>
  <c r="CZ85" i="7"/>
  <c r="DA85" i="7"/>
  <c r="CZ86" i="7"/>
  <c r="DA86" i="7"/>
  <c r="CZ87" i="7"/>
  <c r="DA87" i="7"/>
  <c r="CZ88" i="7"/>
  <c r="DA88" i="7"/>
  <c r="DA8" i="7"/>
  <c r="CZ8" i="7"/>
  <c r="CZ24" i="7" s="1"/>
  <c r="CH9" i="7"/>
  <c r="CI9" i="7"/>
  <c r="CH10" i="7"/>
  <c r="CI10" i="7"/>
  <c r="CH11" i="7"/>
  <c r="CI11" i="7"/>
  <c r="CH12" i="7"/>
  <c r="CI12" i="7"/>
  <c r="CH13" i="7"/>
  <c r="CI13" i="7"/>
  <c r="CH14" i="7"/>
  <c r="CI14" i="7"/>
  <c r="CH15" i="7"/>
  <c r="CI15" i="7"/>
  <c r="CH16" i="7"/>
  <c r="CI16" i="7"/>
  <c r="CH17" i="7"/>
  <c r="CI17" i="7"/>
  <c r="CH18" i="7"/>
  <c r="CI18" i="7"/>
  <c r="CH19" i="7"/>
  <c r="CI19" i="7"/>
  <c r="CH20" i="7"/>
  <c r="CI20" i="7"/>
  <c r="CH21" i="7"/>
  <c r="CI21" i="7"/>
  <c r="CH22" i="7"/>
  <c r="CI22" i="7"/>
  <c r="CH23" i="7"/>
  <c r="CI23" i="7"/>
  <c r="CH25" i="7"/>
  <c r="CI25" i="7"/>
  <c r="CH26" i="7"/>
  <c r="CI26" i="7"/>
  <c r="CH27" i="7"/>
  <c r="CI27" i="7"/>
  <c r="CH28" i="7"/>
  <c r="CI28" i="7"/>
  <c r="CH29" i="7"/>
  <c r="CI29" i="7"/>
  <c r="CH30" i="7"/>
  <c r="CI30" i="7"/>
  <c r="CH31" i="7"/>
  <c r="CI31" i="7"/>
  <c r="CH32" i="7"/>
  <c r="CI32" i="7"/>
  <c r="CH33" i="7"/>
  <c r="CI33" i="7"/>
  <c r="CH34" i="7"/>
  <c r="CI34" i="7"/>
  <c r="CH35" i="7"/>
  <c r="CI35" i="7"/>
  <c r="CH36" i="7"/>
  <c r="CI36" i="7"/>
  <c r="CH37" i="7"/>
  <c r="CI37" i="7"/>
  <c r="CH38" i="7"/>
  <c r="CI38" i="7"/>
  <c r="CH39" i="7"/>
  <c r="CI39" i="7"/>
  <c r="CH40" i="7"/>
  <c r="CI40" i="7"/>
  <c r="CH41" i="7"/>
  <c r="CI41" i="7"/>
  <c r="CH42" i="7"/>
  <c r="CI42" i="7"/>
  <c r="CH43" i="7"/>
  <c r="CI43" i="7"/>
  <c r="CH45" i="7"/>
  <c r="CI45" i="7"/>
  <c r="CH46" i="7"/>
  <c r="CI46" i="7"/>
  <c r="CH47" i="7"/>
  <c r="CI47" i="7"/>
  <c r="CH48" i="7"/>
  <c r="CI48" i="7"/>
  <c r="CH49" i="7"/>
  <c r="CI49" i="7"/>
  <c r="CH50" i="7"/>
  <c r="CI50" i="7"/>
  <c r="CH51" i="7"/>
  <c r="CI51" i="7"/>
  <c r="CH52" i="7"/>
  <c r="CI52" i="7"/>
  <c r="CH53" i="7"/>
  <c r="CI53" i="7"/>
  <c r="CH54" i="7"/>
  <c r="CI54" i="7"/>
  <c r="CH55" i="7"/>
  <c r="CI55" i="7"/>
  <c r="CH56" i="7"/>
  <c r="CI56" i="7"/>
  <c r="CH57" i="7"/>
  <c r="CI57" i="7"/>
  <c r="CH58" i="7"/>
  <c r="CI58" i="7"/>
  <c r="CH59" i="7"/>
  <c r="CI59" i="7"/>
  <c r="CH60" i="7"/>
  <c r="CI60" i="7"/>
  <c r="CH61" i="7"/>
  <c r="CI61" i="7"/>
  <c r="CH63" i="7"/>
  <c r="CI63" i="7"/>
  <c r="CH64" i="7"/>
  <c r="CI64" i="7"/>
  <c r="CH65" i="7"/>
  <c r="CI65" i="7"/>
  <c r="CH66" i="7"/>
  <c r="CI66" i="7"/>
  <c r="CH67" i="7"/>
  <c r="CI67" i="7"/>
  <c r="CH68" i="7"/>
  <c r="CI68" i="7"/>
  <c r="CH69" i="7"/>
  <c r="CI69" i="7"/>
  <c r="CH70" i="7"/>
  <c r="CI70" i="7"/>
  <c r="CH71" i="7"/>
  <c r="CI71" i="7"/>
  <c r="CH72" i="7"/>
  <c r="CI72" i="7"/>
  <c r="CH73" i="7"/>
  <c r="CI73" i="7"/>
  <c r="CH74" i="7"/>
  <c r="CI74" i="7"/>
  <c r="CH75" i="7"/>
  <c r="CI75" i="7"/>
  <c r="CH76" i="7"/>
  <c r="CI76" i="7"/>
  <c r="CH77" i="7"/>
  <c r="CI77" i="7"/>
  <c r="CH78" i="7"/>
  <c r="CI78" i="7"/>
  <c r="CH80" i="7"/>
  <c r="CI80" i="7"/>
  <c r="CH81" i="7"/>
  <c r="CI81" i="7"/>
  <c r="CH82" i="7"/>
  <c r="CI82" i="7"/>
  <c r="CH83" i="7"/>
  <c r="CI83" i="7"/>
  <c r="CH84" i="7"/>
  <c r="CI84" i="7"/>
  <c r="CH85" i="7"/>
  <c r="CI85" i="7"/>
  <c r="CH86" i="7"/>
  <c r="CI86" i="7"/>
  <c r="CH87" i="7"/>
  <c r="CI87" i="7"/>
  <c r="CH88" i="7"/>
  <c r="CI88" i="7"/>
  <c r="CI8" i="7"/>
  <c r="CH8" i="7"/>
  <c r="CH24" i="7" s="1"/>
  <c r="CF23" i="7"/>
  <c r="CG23" i="7"/>
  <c r="CF25" i="7"/>
  <c r="CG25" i="7"/>
  <c r="CF26" i="7"/>
  <c r="CG26" i="7"/>
  <c r="CF27" i="7"/>
  <c r="CG27" i="7"/>
  <c r="CF28" i="7"/>
  <c r="CG28" i="7"/>
  <c r="CF29" i="7"/>
  <c r="CG29" i="7"/>
  <c r="CF30" i="7"/>
  <c r="CG30" i="7"/>
  <c r="CF31" i="7"/>
  <c r="CG31" i="7"/>
  <c r="CF32" i="7"/>
  <c r="CG32" i="7"/>
  <c r="CF33" i="7"/>
  <c r="CG33" i="7"/>
  <c r="CF34" i="7"/>
  <c r="CG34" i="7"/>
  <c r="CF35" i="7"/>
  <c r="CG35" i="7"/>
  <c r="CF36" i="7"/>
  <c r="CG36" i="7"/>
  <c r="CF37" i="7"/>
  <c r="CG37" i="7"/>
  <c r="CF38" i="7"/>
  <c r="CG38" i="7"/>
  <c r="CF39" i="7"/>
  <c r="CG39" i="7"/>
  <c r="CF40" i="7"/>
  <c r="CG40" i="7"/>
  <c r="CF41" i="7"/>
  <c r="CG41" i="7"/>
  <c r="CF42" i="7"/>
  <c r="CG42" i="7"/>
  <c r="CF43" i="7"/>
  <c r="CG43" i="7"/>
  <c r="CF45" i="7"/>
  <c r="CG45" i="7"/>
  <c r="CF46" i="7"/>
  <c r="CG46" i="7"/>
  <c r="CF47" i="7"/>
  <c r="CG47" i="7"/>
  <c r="CF48" i="7"/>
  <c r="CG48" i="7"/>
  <c r="CF49" i="7"/>
  <c r="CG49" i="7"/>
  <c r="CF50" i="7"/>
  <c r="CG50" i="7"/>
  <c r="CF51" i="7"/>
  <c r="CG51" i="7"/>
  <c r="CF52" i="7"/>
  <c r="CG52" i="7"/>
  <c r="CF53" i="7"/>
  <c r="CG53" i="7"/>
  <c r="CF54" i="7"/>
  <c r="CG54" i="7"/>
  <c r="CF55" i="7"/>
  <c r="CG55" i="7"/>
  <c r="CF56" i="7"/>
  <c r="CG56" i="7"/>
  <c r="CF57" i="7"/>
  <c r="CG57" i="7"/>
  <c r="CF58" i="7"/>
  <c r="CG58" i="7"/>
  <c r="CF59" i="7"/>
  <c r="CG59" i="7"/>
  <c r="CF60" i="7"/>
  <c r="CG60" i="7"/>
  <c r="CF61" i="7"/>
  <c r="CG61" i="7"/>
  <c r="CF63" i="7"/>
  <c r="CG63" i="7"/>
  <c r="CF64" i="7"/>
  <c r="CG64" i="7"/>
  <c r="CF65" i="7"/>
  <c r="CG65" i="7"/>
  <c r="CF66" i="7"/>
  <c r="CG66" i="7"/>
  <c r="CF67" i="7"/>
  <c r="CG67" i="7"/>
  <c r="CF68" i="7"/>
  <c r="CG68" i="7"/>
  <c r="CF69" i="7"/>
  <c r="CG69" i="7"/>
  <c r="CF70" i="7"/>
  <c r="CG70" i="7"/>
  <c r="CF71" i="7"/>
  <c r="CG71" i="7"/>
  <c r="CF72" i="7"/>
  <c r="CG72" i="7"/>
  <c r="CF73" i="7"/>
  <c r="CG73" i="7"/>
  <c r="CF74" i="7"/>
  <c r="CG74" i="7"/>
  <c r="CF75" i="7"/>
  <c r="CG75" i="7"/>
  <c r="CF76" i="7"/>
  <c r="CG76" i="7"/>
  <c r="CF77" i="7"/>
  <c r="CG77" i="7"/>
  <c r="CF78" i="7"/>
  <c r="CG78" i="7"/>
  <c r="CF80" i="7"/>
  <c r="CG80" i="7"/>
  <c r="CF81" i="7"/>
  <c r="CG81" i="7"/>
  <c r="CF82" i="7"/>
  <c r="CG82" i="7"/>
  <c r="CF83" i="7"/>
  <c r="CG83" i="7"/>
  <c r="CF84" i="7"/>
  <c r="CG84" i="7"/>
  <c r="CF85" i="7"/>
  <c r="CG85" i="7"/>
  <c r="CF86" i="7"/>
  <c r="CG86" i="7"/>
  <c r="CF87" i="7"/>
  <c r="CG87" i="7"/>
  <c r="CF88" i="7"/>
  <c r="CG88" i="7"/>
  <c r="CF9" i="7"/>
  <c r="CG9" i="7"/>
  <c r="CF10" i="7"/>
  <c r="CG10" i="7"/>
  <c r="CF11" i="7"/>
  <c r="CG11" i="7"/>
  <c r="CF12" i="7"/>
  <c r="CG12" i="7"/>
  <c r="CF13" i="7"/>
  <c r="CG13" i="7"/>
  <c r="CF14" i="7"/>
  <c r="CG14" i="7"/>
  <c r="CF15" i="7"/>
  <c r="CG15" i="7"/>
  <c r="CF16" i="7"/>
  <c r="CG16" i="7"/>
  <c r="CF17" i="7"/>
  <c r="CG17" i="7"/>
  <c r="CF18" i="7"/>
  <c r="CG18" i="7"/>
  <c r="CF19" i="7"/>
  <c r="CG19" i="7"/>
  <c r="CF20" i="7"/>
  <c r="CG20" i="7"/>
  <c r="CF21" i="7"/>
  <c r="CG21" i="7"/>
  <c r="CF22" i="7"/>
  <c r="CG22" i="7"/>
  <c r="CG8" i="7"/>
  <c r="CG24" i="7" s="1"/>
  <c r="CF8" i="7"/>
  <c r="CF24" i="7" s="1"/>
  <c r="BN9" i="7"/>
  <c r="BO9" i="7"/>
  <c r="BN10" i="7"/>
  <c r="BO10" i="7"/>
  <c r="BN11" i="7"/>
  <c r="BO11" i="7"/>
  <c r="BN12" i="7"/>
  <c r="BO12" i="7"/>
  <c r="BN13" i="7"/>
  <c r="BO13" i="7"/>
  <c r="BN14" i="7"/>
  <c r="BO14" i="7"/>
  <c r="BN15" i="7"/>
  <c r="BO15" i="7"/>
  <c r="BN16" i="7"/>
  <c r="BO16" i="7"/>
  <c r="BN17" i="7"/>
  <c r="BO17" i="7"/>
  <c r="BN18" i="7"/>
  <c r="BO18" i="7"/>
  <c r="BN19" i="7"/>
  <c r="BO19" i="7"/>
  <c r="BN20" i="7"/>
  <c r="BO20" i="7"/>
  <c r="BN21" i="7"/>
  <c r="BO21" i="7"/>
  <c r="BN22" i="7"/>
  <c r="BO22" i="7"/>
  <c r="BN23" i="7"/>
  <c r="BO23" i="7"/>
  <c r="BN25" i="7"/>
  <c r="BO25" i="7"/>
  <c r="BN26" i="7"/>
  <c r="BO26" i="7"/>
  <c r="BN27" i="7"/>
  <c r="BO27" i="7"/>
  <c r="BN28" i="7"/>
  <c r="BO28" i="7"/>
  <c r="BN29" i="7"/>
  <c r="BO29" i="7"/>
  <c r="BN30" i="7"/>
  <c r="BO30" i="7"/>
  <c r="BN31" i="7"/>
  <c r="BO31" i="7"/>
  <c r="BN32" i="7"/>
  <c r="BO32" i="7"/>
  <c r="BN33" i="7"/>
  <c r="BO33" i="7"/>
  <c r="BN34" i="7"/>
  <c r="BO34" i="7"/>
  <c r="BN35" i="7"/>
  <c r="BO35" i="7"/>
  <c r="BN36" i="7"/>
  <c r="BO36" i="7"/>
  <c r="BN37" i="7"/>
  <c r="BO37" i="7"/>
  <c r="BN38" i="7"/>
  <c r="BO38" i="7"/>
  <c r="BN39" i="7"/>
  <c r="BO39" i="7"/>
  <c r="BN40" i="7"/>
  <c r="BO40" i="7"/>
  <c r="BN41" i="7"/>
  <c r="BO41" i="7"/>
  <c r="BN42" i="7"/>
  <c r="BO42" i="7"/>
  <c r="BN43" i="7"/>
  <c r="BO43" i="7"/>
  <c r="BN45" i="7"/>
  <c r="BO45" i="7"/>
  <c r="BN46" i="7"/>
  <c r="BO46" i="7"/>
  <c r="BN47" i="7"/>
  <c r="BO47" i="7"/>
  <c r="BN48" i="7"/>
  <c r="BO48" i="7"/>
  <c r="BN49" i="7"/>
  <c r="BO49" i="7"/>
  <c r="BN50" i="7"/>
  <c r="BO50" i="7"/>
  <c r="BN51" i="7"/>
  <c r="BO51" i="7"/>
  <c r="BN52" i="7"/>
  <c r="BO52" i="7"/>
  <c r="BN53" i="7"/>
  <c r="BO53" i="7"/>
  <c r="BN54" i="7"/>
  <c r="BO54" i="7"/>
  <c r="BN55" i="7"/>
  <c r="BO55" i="7"/>
  <c r="BN56" i="7"/>
  <c r="BO56" i="7"/>
  <c r="BN57" i="7"/>
  <c r="BO57" i="7"/>
  <c r="BN58" i="7"/>
  <c r="BO58" i="7"/>
  <c r="BN59" i="7"/>
  <c r="BO59" i="7"/>
  <c r="BN60" i="7"/>
  <c r="BO60" i="7"/>
  <c r="BN61" i="7"/>
  <c r="BO61" i="7"/>
  <c r="BN63" i="7"/>
  <c r="BO63" i="7"/>
  <c r="BO79" i="7" s="1"/>
  <c r="BN64" i="7"/>
  <c r="BO64" i="7"/>
  <c r="BN65" i="7"/>
  <c r="BO65" i="7"/>
  <c r="BN66" i="7"/>
  <c r="BO66" i="7"/>
  <c r="BN67" i="7"/>
  <c r="BO67" i="7"/>
  <c r="BN68" i="7"/>
  <c r="BO68" i="7"/>
  <c r="BN69" i="7"/>
  <c r="BO69" i="7"/>
  <c r="BN70" i="7"/>
  <c r="BO70" i="7"/>
  <c r="BN71" i="7"/>
  <c r="BO71" i="7"/>
  <c r="BN72" i="7"/>
  <c r="BO72" i="7"/>
  <c r="BN73" i="7"/>
  <c r="BO73" i="7"/>
  <c r="BN74" i="7"/>
  <c r="BO74" i="7"/>
  <c r="BN75" i="7"/>
  <c r="BO75" i="7"/>
  <c r="BN76" i="7"/>
  <c r="BO76" i="7"/>
  <c r="BN77" i="7"/>
  <c r="BO77" i="7"/>
  <c r="BN78" i="7"/>
  <c r="BO78" i="7"/>
  <c r="BN80" i="7"/>
  <c r="BO80" i="7"/>
  <c r="BN81" i="7"/>
  <c r="BO81" i="7"/>
  <c r="BN82" i="7"/>
  <c r="BO82" i="7"/>
  <c r="BN83" i="7"/>
  <c r="BO83" i="7"/>
  <c r="BN84" i="7"/>
  <c r="BO84" i="7"/>
  <c r="BN85" i="7"/>
  <c r="BO85" i="7"/>
  <c r="BN86" i="7"/>
  <c r="BO86" i="7"/>
  <c r="BN87" i="7"/>
  <c r="BO87" i="7"/>
  <c r="BN88" i="7"/>
  <c r="BO88" i="7"/>
  <c r="BO8" i="7"/>
  <c r="BN8" i="7"/>
  <c r="BN24" i="7" s="1"/>
  <c r="BJ9" i="7"/>
  <c r="BK9" i="7"/>
  <c r="BJ10" i="7"/>
  <c r="BK10" i="7"/>
  <c r="BJ11" i="7"/>
  <c r="BK11" i="7"/>
  <c r="BJ12" i="7"/>
  <c r="BK12" i="7"/>
  <c r="BJ13" i="7"/>
  <c r="BK13" i="7"/>
  <c r="BJ14" i="7"/>
  <c r="BK14" i="7"/>
  <c r="BJ15" i="7"/>
  <c r="BK15" i="7"/>
  <c r="BJ16" i="7"/>
  <c r="BK16" i="7"/>
  <c r="BJ17" i="7"/>
  <c r="BK17" i="7"/>
  <c r="BJ18" i="7"/>
  <c r="BK18" i="7"/>
  <c r="BJ19" i="7"/>
  <c r="BK19" i="7"/>
  <c r="BJ20" i="7"/>
  <c r="BK20" i="7"/>
  <c r="BJ21" i="7"/>
  <c r="BK21" i="7"/>
  <c r="BJ22" i="7"/>
  <c r="BK22" i="7"/>
  <c r="BJ23" i="7"/>
  <c r="BK23" i="7"/>
  <c r="BJ25" i="7"/>
  <c r="BK25" i="7"/>
  <c r="BJ26" i="7"/>
  <c r="BK26" i="7"/>
  <c r="BJ27" i="7"/>
  <c r="BK27" i="7"/>
  <c r="BJ28" i="7"/>
  <c r="BK28" i="7"/>
  <c r="BJ29" i="7"/>
  <c r="BK29" i="7"/>
  <c r="BJ30" i="7"/>
  <c r="BK30" i="7"/>
  <c r="BJ31" i="7"/>
  <c r="BK31" i="7"/>
  <c r="BJ32" i="7"/>
  <c r="BK32" i="7"/>
  <c r="BJ33" i="7"/>
  <c r="BK33" i="7"/>
  <c r="BJ34" i="7"/>
  <c r="BK34" i="7"/>
  <c r="BJ35" i="7"/>
  <c r="BK35" i="7"/>
  <c r="BJ36" i="7"/>
  <c r="BK36" i="7"/>
  <c r="BJ37" i="7"/>
  <c r="BK37" i="7"/>
  <c r="BJ38" i="7"/>
  <c r="BK38" i="7"/>
  <c r="BJ39" i="7"/>
  <c r="BK39" i="7"/>
  <c r="BJ40" i="7"/>
  <c r="BK40" i="7"/>
  <c r="BJ41" i="7"/>
  <c r="BK41" i="7"/>
  <c r="BJ42" i="7"/>
  <c r="BK42" i="7"/>
  <c r="BJ43" i="7"/>
  <c r="BK43" i="7"/>
  <c r="BJ45" i="7"/>
  <c r="BK45" i="7"/>
  <c r="BJ46" i="7"/>
  <c r="BK46" i="7"/>
  <c r="BJ47" i="7"/>
  <c r="BK47" i="7"/>
  <c r="BJ48" i="7"/>
  <c r="BK48" i="7"/>
  <c r="BJ49" i="7"/>
  <c r="BK49" i="7"/>
  <c r="BJ50" i="7"/>
  <c r="BK50" i="7"/>
  <c r="BJ51" i="7"/>
  <c r="BK51" i="7"/>
  <c r="BJ52" i="7"/>
  <c r="BK52" i="7"/>
  <c r="BJ53" i="7"/>
  <c r="BK53" i="7"/>
  <c r="BJ54" i="7"/>
  <c r="BK54" i="7"/>
  <c r="BJ55" i="7"/>
  <c r="BK55" i="7"/>
  <c r="BJ56" i="7"/>
  <c r="BK56" i="7"/>
  <c r="BJ57" i="7"/>
  <c r="BK57" i="7"/>
  <c r="BJ58" i="7"/>
  <c r="BK58" i="7"/>
  <c r="BJ59" i="7"/>
  <c r="BK59" i="7"/>
  <c r="BJ60" i="7"/>
  <c r="BK60" i="7"/>
  <c r="BJ61" i="7"/>
  <c r="BK61" i="7"/>
  <c r="BJ63" i="7"/>
  <c r="BK63" i="7"/>
  <c r="BJ64" i="7"/>
  <c r="BK64" i="7"/>
  <c r="BJ65" i="7"/>
  <c r="BK65" i="7"/>
  <c r="BJ66" i="7"/>
  <c r="BK66" i="7"/>
  <c r="BJ67" i="7"/>
  <c r="BK67" i="7"/>
  <c r="BJ68" i="7"/>
  <c r="BK68" i="7"/>
  <c r="BJ69" i="7"/>
  <c r="BK69" i="7"/>
  <c r="BJ70" i="7"/>
  <c r="BK70" i="7"/>
  <c r="BJ71" i="7"/>
  <c r="BK71" i="7"/>
  <c r="BJ72" i="7"/>
  <c r="BK72" i="7"/>
  <c r="BJ73" i="7"/>
  <c r="BK73" i="7"/>
  <c r="BJ74" i="7"/>
  <c r="BK74" i="7"/>
  <c r="BJ75" i="7"/>
  <c r="BK75" i="7"/>
  <c r="BJ76" i="7"/>
  <c r="BK76" i="7"/>
  <c r="BJ77" i="7"/>
  <c r="BK77" i="7"/>
  <c r="BJ78" i="7"/>
  <c r="BK78" i="7"/>
  <c r="BJ80" i="7"/>
  <c r="BK80" i="7"/>
  <c r="BJ81" i="7"/>
  <c r="BK81" i="7"/>
  <c r="BJ82" i="7"/>
  <c r="BK82" i="7"/>
  <c r="BJ83" i="7"/>
  <c r="BK83" i="7"/>
  <c r="BJ84" i="7"/>
  <c r="BK84" i="7"/>
  <c r="BJ85" i="7"/>
  <c r="BK85" i="7"/>
  <c r="BJ86" i="7"/>
  <c r="BK86" i="7"/>
  <c r="BJ87" i="7"/>
  <c r="BK87" i="7"/>
  <c r="BJ88" i="7"/>
  <c r="BK88" i="7"/>
  <c r="BB9" i="7"/>
  <c r="BC9" i="7"/>
  <c r="BB10" i="7"/>
  <c r="BL10" i="7" s="1"/>
  <c r="BC10" i="7"/>
  <c r="BB11" i="7"/>
  <c r="BC11" i="7"/>
  <c r="BB12" i="7"/>
  <c r="BL12" i="7" s="1"/>
  <c r="BC12" i="7"/>
  <c r="BB13" i="7"/>
  <c r="BC13" i="7"/>
  <c r="BB14" i="7"/>
  <c r="BL14" i="7" s="1"/>
  <c r="BC14" i="7"/>
  <c r="BB15" i="7"/>
  <c r="BC15" i="7"/>
  <c r="BB16" i="7"/>
  <c r="BL16" i="7" s="1"/>
  <c r="BC16" i="7"/>
  <c r="BB17" i="7"/>
  <c r="BC17" i="7"/>
  <c r="BM17" i="7" s="1"/>
  <c r="BB18" i="7"/>
  <c r="BL18" i="7" s="1"/>
  <c r="BC18" i="7"/>
  <c r="BB19" i="7"/>
  <c r="BC19" i="7"/>
  <c r="BM19" i="7" s="1"/>
  <c r="BB20" i="7"/>
  <c r="BL20" i="7" s="1"/>
  <c r="BC20" i="7"/>
  <c r="BM20" i="7" s="1"/>
  <c r="BB21" i="7"/>
  <c r="BC21" i="7"/>
  <c r="BM21" i="7" s="1"/>
  <c r="BB22" i="7"/>
  <c r="BL22" i="7" s="1"/>
  <c r="BC22" i="7"/>
  <c r="BM22" i="7" s="1"/>
  <c r="BB23" i="7"/>
  <c r="BC23" i="7"/>
  <c r="BM23" i="7" s="1"/>
  <c r="BB25" i="7"/>
  <c r="BC25" i="7"/>
  <c r="BM25" i="7" s="1"/>
  <c r="BB26" i="7"/>
  <c r="BC26" i="7"/>
  <c r="BM26" i="7" s="1"/>
  <c r="BB27" i="7"/>
  <c r="BC27" i="7"/>
  <c r="BM27" i="7" s="1"/>
  <c r="BB28" i="7"/>
  <c r="BC28" i="7"/>
  <c r="BM28" i="7" s="1"/>
  <c r="BB29" i="7"/>
  <c r="BC29" i="7"/>
  <c r="BM29" i="7" s="1"/>
  <c r="BB30" i="7"/>
  <c r="BC30" i="7"/>
  <c r="BM30" i="7" s="1"/>
  <c r="BB31" i="7"/>
  <c r="BC31" i="7"/>
  <c r="BB32" i="7"/>
  <c r="BC32" i="7"/>
  <c r="BM32" i="7" s="1"/>
  <c r="BB33" i="7"/>
  <c r="BC33" i="7"/>
  <c r="BB34" i="7"/>
  <c r="BC34" i="7"/>
  <c r="BM34" i="7" s="1"/>
  <c r="BB35" i="7"/>
  <c r="BC35" i="7"/>
  <c r="BB36" i="7"/>
  <c r="BC36" i="7"/>
  <c r="BM36" i="7" s="1"/>
  <c r="BB37" i="7"/>
  <c r="BC37" i="7"/>
  <c r="BB38" i="7"/>
  <c r="BC38" i="7"/>
  <c r="BM38" i="7" s="1"/>
  <c r="BB39" i="7"/>
  <c r="BC39" i="7"/>
  <c r="BM39" i="7" s="1"/>
  <c r="BB40" i="7"/>
  <c r="BC40" i="7"/>
  <c r="BB41" i="7"/>
  <c r="BC41" i="7"/>
  <c r="BM41" i="7" s="1"/>
  <c r="BB42" i="7"/>
  <c r="BC42" i="7"/>
  <c r="BM42" i="7" s="1"/>
  <c r="BB43" i="7"/>
  <c r="BC43" i="7"/>
  <c r="BM43" i="7" s="1"/>
  <c r="BB45" i="7"/>
  <c r="BC45" i="7"/>
  <c r="BB46" i="7"/>
  <c r="BC46" i="7"/>
  <c r="BM46" i="7" s="1"/>
  <c r="BB47" i="7"/>
  <c r="BC47" i="7"/>
  <c r="BB48" i="7"/>
  <c r="BC48" i="7"/>
  <c r="BM48" i="7" s="1"/>
  <c r="BB49" i="7"/>
  <c r="BC49" i="7"/>
  <c r="BM49" i="7" s="1"/>
  <c r="BB50" i="7"/>
  <c r="BC50" i="7"/>
  <c r="BM50" i="7" s="1"/>
  <c r="BB51" i="7"/>
  <c r="BC51" i="7"/>
  <c r="BM51" i="7" s="1"/>
  <c r="BB52" i="7"/>
  <c r="BC52" i="7"/>
  <c r="BM52" i="7" s="1"/>
  <c r="BB53" i="7"/>
  <c r="BC53" i="7"/>
  <c r="BM53" i="7" s="1"/>
  <c r="BB54" i="7"/>
  <c r="BC54" i="7"/>
  <c r="BM54" i="7" s="1"/>
  <c r="BB55" i="7"/>
  <c r="BC55" i="7"/>
  <c r="BM55" i="7" s="1"/>
  <c r="BB56" i="7"/>
  <c r="BC56" i="7"/>
  <c r="BM56" i="7" s="1"/>
  <c r="BB57" i="7"/>
  <c r="BC57" i="7"/>
  <c r="BM57" i="7" s="1"/>
  <c r="BB58" i="7"/>
  <c r="BC58" i="7"/>
  <c r="BB59" i="7"/>
  <c r="BC59" i="7"/>
  <c r="BM59" i="7" s="1"/>
  <c r="BB60" i="7"/>
  <c r="BC60" i="7"/>
  <c r="BB61" i="7"/>
  <c r="BC61" i="7"/>
  <c r="BM61" i="7" s="1"/>
  <c r="BB63" i="7"/>
  <c r="BC63" i="7"/>
  <c r="BM63" i="7" s="1"/>
  <c r="BB64" i="7"/>
  <c r="BC64" i="7"/>
  <c r="BM64" i="7" s="1"/>
  <c r="BB65" i="7"/>
  <c r="BC65" i="7"/>
  <c r="BM65" i="7" s="1"/>
  <c r="BB66" i="7"/>
  <c r="BC66" i="7"/>
  <c r="BB67" i="7"/>
  <c r="BC67" i="7"/>
  <c r="BM67" i="7" s="1"/>
  <c r="BB68" i="7"/>
  <c r="BC68" i="7"/>
  <c r="BB69" i="7"/>
  <c r="BC69" i="7"/>
  <c r="BM69" i="7" s="1"/>
  <c r="BB70" i="7"/>
  <c r="BC70" i="7"/>
  <c r="BM70" i="7" s="1"/>
  <c r="BB71" i="7"/>
  <c r="BC71" i="7"/>
  <c r="BM71" i="7" s="1"/>
  <c r="BB72" i="7"/>
  <c r="BC72" i="7"/>
  <c r="BM72" i="7" s="1"/>
  <c r="BB73" i="7"/>
  <c r="BC73" i="7"/>
  <c r="BM73" i="7" s="1"/>
  <c r="BB74" i="7"/>
  <c r="BC74" i="7"/>
  <c r="BB75" i="7"/>
  <c r="BC75" i="7"/>
  <c r="BM75" i="7" s="1"/>
  <c r="BB76" i="7"/>
  <c r="BC76" i="7"/>
  <c r="BB77" i="7"/>
  <c r="BC77" i="7"/>
  <c r="BM77" i="7" s="1"/>
  <c r="BB78" i="7"/>
  <c r="BC78" i="7"/>
  <c r="BM78" i="7" s="1"/>
  <c r="BB80" i="7"/>
  <c r="BC80" i="7"/>
  <c r="BM80" i="7" s="1"/>
  <c r="BB81" i="7"/>
  <c r="BC81" i="7"/>
  <c r="BM81" i="7" s="1"/>
  <c r="BB82" i="7"/>
  <c r="BL82" i="7" s="1"/>
  <c r="BC82" i="7"/>
  <c r="BB83" i="7"/>
  <c r="BC83" i="7"/>
  <c r="BB84" i="7"/>
  <c r="BL84" i="7" s="1"/>
  <c r="BC84" i="7"/>
  <c r="BB85" i="7"/>
  <c r="BC85" i="7"/>
  <c r="BB86" i="7"/>
  <c r="BL86" i="7" s="1"/>
  <c r="BC86" i="7"/>
  <c r="BB87" i="7"/>
  <c r="BC87" i="7"/>
  <c r="BB88" i="7"/>
  <c r="BL88" i="7" s="1"/>
  <c r="BC88" i="7"/>
  <c r="BM88" i="7" s="1"/>
  <c r="BK8" i="7"/>
  <c r="BK24" i="7" s="1"/>
  <c r="BJ8" i="7"/>
  <c r="BJ24" i="7" s="1"/>
  <c r="BC8" i="7"/>
  <c r="BB8" i="7"/>
  <c r="AT9" i="7"/>
  <c r="AU9" i="7"/>
  <c r="AT10" i="7"/>
  <c r="AU10" i="7"/>
  <c r="AT11" i="7"/>
  <c r="AU11" i="7"/>
  <c r="AT12" i="7"/>
  <c r="AU12" i="7"/>
  <c r="AT13" i="7"/>
  <c r="AU13" i="7"/>
  <c r="AT14" i="7"/>
  <c r="AU14" i="7"/>
  <c r="AT15" i="7"/>
  <c r="AU15" i="7"/>
  <c r="AT16" i="7"/>
  <c r="AU16" i="7"/>
  <c r="AT17" i="7"/>
  <c r="AU17" i="7"/>
  <c r="AT18" i="7"/>
  <c r="AU18" i="7"/>
  <c r="AT19" i="7"/>
  <c r="AU19" i="7"/>
  <c r="AT20" i="7"/>
  <c r="AU20" i="7"/>
  <c r="AT21" i="7"/>
  <c r="AU21" i="7"/>
  <c r="AT22" i="7"/>
  <c r="AU22" i="7"/>
  <c r="AT23" i="7"/>
  <c r="AU23" i="7"/>
  <c r="AT25" i="7"/>
  <c r="AU25" i="7"/>
  <c r="AT26" i="7"/>
  <c r="AU26" i="7"/>
  <c r="AT27" i="7"/>
  <c r="AU27" i="7"/>
  <c r="AT28" i="7"/>
  <c r="AU28" i="7"/>
  <c r="AT29" i="7"/>
  <c r="AU29" i="7"/>
  <c r="AT30" i="7"/>
  <c r="AU30" i="7"/>
  <c r="AT31" i="7"/>
  <c r="AU31" i="7"/>
  <c r="AT32" i="7"/>
  <c r="AU32" i="7"/>
  <c r="AT33" i="7"/>
  <c r="AU33" i="7"/>
  <c r="AT34" i="7"/>
  <c r="AU34" i="7"/>
  <c r="AT35" i="7"/>
  <c r="AU35" i="7"/>
  <c r="AT36" i="7"/>
  <c r="AU36" i="7"/>
  <c r="AT37" i="7"/>
  <c r="AU37" i="7"/>
  <c r="AT38" i="7"/>
  <c r="AU38" i="7"/>
  <c r="AT39" i="7"/>
  <c r="AU39" i="7"/>
  <c r="AW39" i="7" s="1"/>
  <c r="AT40" i="7"/>
  <c r="AU40" i="7"/>
  <c r="AT41" i="7"/>
  <c r="AU41" i="7"/>
  <c r="AT42" i="7"/>
  <c r="AU42" i="7"/>
  <c r="AT43" i="7"/>
  <c r="AU43" i="7"/>
  <c r="AT45" i="7"/>
  <c r="AU45" i="7"/>
  <c r="AT46" i="7"/>
  <c r="AU46" i="7"/>
  <c r="AT47" i="7"/>
  <c r="AU47" i="7"/>
  <c r="AT48" i="7"/>
  <c r="AU48" i="7"/>
  <c r="AT49" i="7"/>
  <c r="AU49" i="7"/>
  <c r="AT50" i="7"/>
  <c r="AU50" i="7"/>
  <c r="AT51" i="7"/>
  <c r="AU51" i="7"/>
  <c r="AT52" i="7"/>
  <c r="AU52" i="7"/>
  <c r="AT53" i="7"/>
  <c r="AU53" i="7"/>
  <c r="AT54" i="7"/>
  <c r="AU54" i="7"/>
  <c r="AT55" i="7"/>
  <c r="AU55" i="7"/>
  <c r="AT56" i="7"/>
  <c r="AU56" i="7"/>
  <c r="AT57" i="7"/>
  <c r="AU57" i="7"/>
  <c r="AT58" i="7"/>
  <c r="AU58" i="7"/>
  <c r="AT59" i="7"/>
  <c r="AU59" i="7"/>
  <c r="AT60" i="7"/>
  <c r="AU60" i="7"/>
  <c r="AT61" i="7"/>
  <c r="AU61" i="7"/>
  <c r="AT63" i="7"/>
  <c r="AU63" i="7"/>
  <c r="AT64" i="7"/>
  <c r="AU64" i="7"/>
  <c r="AT65" i="7"/>
  <c r="AU65" i="7"/>
  <c r="AT66" i="7"/>
  <c r="AU66" i="7"/>
  <c r="AT67" i="7"/>
  <c r="AU67" i="7"/>
  <c r="AT68" i="7"/>
  <c r="AU68" i="7"/>
  <c r="AT69" i="7"/>
  <c r="AU69" i="7"/>
  <c r="AW69" i="7" s="1"/>
  <c r="AT70" i="7"/>
  <c r="AU70" i="7"/>
  <c r="AT71" i="7"/>
  <c r="AU71" i="7"/>
  <c r="AT72" i="7"/>
  <c r="AU72" i="7"/>
  <c r="AT73" i="7"/>
  <c r="AU73" i="7"/>
  <c r="AT74" i="7"/>
  <c r="AU74" i="7"/>
  <c r="AT75" i="7"/>
  <c r="AU75" i="7"/>
  <c r="AT76" i="7"/>
  <c r="AU76" i="7"/>
  <c r="AT77" i="7"/>
  <c r="AU77" i="7"/>
  <c r="AT78" i="7"/>
  <c r="AU78" i="7"/>
  <c r="AT80" i="7"/>
  <c r="AU80" i="7"/>
  <c r="AT81" i="7"/>
  <c r="AU81" i="7"/>
  <c r="AT82" i="7"/>
  <c r="AU82" i="7"/>
  <c r="AT83" i="7"/>
  <c r="AU83" i="7"/>
  <c r="AT84" i="7"/>
  <c r="AU84" i="7"/>
  <c r="AT85" i="7"/>
  <c r="AU85" i="7"/>
  <c r="AT86" i="7"/>
  <c r="AU86" i="7"/>
  <c r="AT87" i="7"/>
  <c r="AU87" i="7"/>
  <c r="AT88" i="7"/>
  <c r="AU88" i="7"/>
  <c r="AU8" i="7"/>
  <c r="AT8" i="7"/>
  <c r="AF9" i="7"/>
  <c r="AG9" i="7"/>
  <c r="AF10" i="7"/>
  <c r="AG10" i="7"/>
  <c r="AF11" i="7"/>
  <c r="AG11" i="7"/>
  <c r="AF12" i="7"/>
  <c r="AG12" i="7"/>
  <c r="AF13" i="7"/>
  <c r="AG13" i="7"/>
  <c r="AF14" i="7"/>
  <c r="AG14" i="7"/>
  <c r="AF15" i="7"/>
  <c r="AG15" i="7"/>
  <c r="AF16" i="7"/>
  <c r="AG16" i="7"/>
  <c r="AF17" i="7"/>
  <c r="AG17" i="7"/>
  <c r="AF18" i="7"/>
  <c r="AG18" i="7"/>
  <c r="AF19" i="7"/>
  <c r="AG19" i="7"/>
  <c r="AF20" i="7"/>
  <c r="AG20" i="7"/>
  <c r="AF21" i="7"/>
  <c r="AG21" i="7"/>
  <c r="AF22" i="7"/>
  <c r="AG22" i="7"/>
  <c r="AF23" i="7"/>
  <c r="AG23" i="7"/>
  <c r="AF25" i="7"/>
  <c r="AG25" i="7"/>
  <c r="AF26" i="7"/>
  <c r="AG26" i="7"/>
  <c r="AF27" i="7"/>
  <c r="AG27" i="7"/>
  <c r="AF28" i="7"/>
  <c r="AG28" i="7"/>
  <c r="AF29" i="7"/>
  <c r="AG29" i="7"/>
  <c r="AF30" i="7"/>
  <c r="AG30" i="7"/>
  <c r="AF31" i="7"/>
  <c r="AG31" i="7"/>
  <c r="AF32" i="7"/>
  <c r="AG32" i="7"/>
  <c r="AF33" i="7"/>
  <c r="AG33" i="7"/>
  <c r="AF34" i="7"/>
  <c r="AG34" i="7"/>
  <c r="AF35" i="7"/>
  <c r="AG35" i="7"/>
  <c r="AF36" i="7"/>
  <c r="AG36" i="7"/>
  <c r="AF37" i="7"/>
  <c r="AG37" i="7"/>
  <c r="AF38" i="7"/>
  <c r="AG38" i="7"/>
  <c r="AF39" i="7"/>
  <c r="AG39" i="7"/>
  <c r="AF40" i="7"/>
  <c r="AG40" i="7"/>
  <c r="AF41" i="7"/>
  <c r="AG41" i="7"/>
  <c r="AF42" i="7"/>
  <c r="AG42" i="7"/>
  <c r="AF43" i="7"/>
  <c r="AG43" i="7"/>
  <c r="AF45" i="7"/>
  <c r="AG45" i="7"/>
  <c r="AF46" i="7"/>
  <c r="AG46" i="7"/>
  <c r="AF47" i="7"/>
  <c r="AG47" i="7"/>
  <c r="AF48" i="7"/>
  <c r="AG48" i="7"/>
  <c r="AF49" i="7"/>
  <c r="AG49" i="7"/>
  <c r="AF50" i="7"/>
  <c r="AG50" i="7"/>
  <c r="AF51" i="7"/>
  <c r="AG51" i="7"/>
  <c r="AF52" i="7"/>
  <c r="AG52" i="7"/>
  <c r="AF53" i="7"/>
  <c r="AG53" i="7"/>
  <c r="AF54" i="7"/>
  <c r="AG54" i="7"/>
  <c r="AF55" i="7"/>
  <c r="AG55" i="7"/>
  <c r="AF56" i="7"/>
  <c r="AG56" i="7"/>
  <c r="AF57" i="7"/>
  <c r="AG57" i="7"/>
  <c r="AW57" i="7" s="1"/>
  <c r="AF58" i="7"/>
  <c r="AG58" i="7"/>
  <c r="AF59" i="7"/>
  <c r="AG59" i="7"/>
  <c r="AF60" i="7"/>
  <c r="AG60" i="7"/>
  <c r="AF61" i="7"/>
  <c r="AG61" i="7"/>
  <c r="AF63" i="7"/>
  <c r="AG63" i="7"/>
  <c r="AF64" i="7"/>
  <c r="AG64" i="7"/>
  <c r="AF65" i="7"/>
  <c r="AG65" i="7"/>
  <c r="AF66" i="7"/>
  <c r="AG66" i="7"/>
  <c r="AF67" i="7"/>
  <c r="AG67" i="7"/>
  <c r="AF68" i="7"/>
  <c r="AG68" i="7"/>
  <c r="AF69" i="7"/>
  <c r="AG69" i="7"/>
  <c r="AF70" i="7"/>
  <c r="AG70" i="7"/>
  <c r="AF71" i="7"/>
  <c r="AG71" i="7"/>
  <c r="AF72" i="7"/>
  <c r="AG72" i="7"/>
  <c r="AF73" i="7"/>
  <c r="AG73" i="7"/>
  <c r="AF74" i="7"/>
  <c r="AG74" i="7"/>
  <c r="AF75" i="7"/>
  <c r="AG75" i="7"/>
  <c r="AF76" i="7"/>
  <c r="AG76" i="7"/>
  <c r="AF77" i="7"/>
  <c r="AG77" i="7"/>
  <c r="AF78" i="7"/>
  <c r="AG78" i="7"/>
  <c r="AF80" i="7"/>
  <c r="AG80" i="7"/>
  <c r="AF81" i="7"/>
  <c r="AG81" i="7"/>
  <c r="AF82" i="7"/>
  <c r="AG82" i="7"/>
  <c r="AF83" i="7"/>
  <c r="AG83" i="7"/>
  <c r="AF84" i="7"/>
  <c r="AG84" i="7"/>
  <c r="AF85" i="7"/>
  <c r="AG85" i="7"/>
  <c r="AF86" i="7"/>
  <c r="AG86" i="7"/>
  <c r="AF87" i="7"/>
  <c r="AG87" i="7"/>
  <c r="AF88" i="7"/>
  <c r="AG88" i="7"/>
  <c r="AG8" i="7"/>
  <c r="AG24" i="7" s="1"/>
  <c r="AF8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AW33" i="7" s="1"/>
  <c r="R34" i="7"/>
  <c r="S34" i="7"/>
  <c r="R35" i="7"/>
  <c r="S35" i="7"/>
  <c r="R36" i="7"/>
  <c r="S36" i="7"/>
  <c r="R37" i="7"/>
  <c r="AV37" i="7" s="1"/>
  <c r="S37" i="7"/>
  <c r="R38" i="7"/>
  <c r="S38" i="7"/>
  <c r="R39" i="7"/>
  <c r="AV39" i="7" s="1"/>
  <c r="S39" i="7"/>
  <c r="R40" i="7"/>
  <c r="S40" i="7"/>
  <c r="R41" i="7"/>
  <c r="S41" i="7"/>
  <c r="AW41" i="7" s="1"/>
  <c r="R42" i="7"/>
  <c r="S42" i="7"/>
  <c r="R43" i="7"/>
  <c r="S43" i="7"/>
  <c r="R45" i="7"/>
  <c r="S45" i="7"/>
  <c r="R46" i="7"/>
  <c r="S46" i="7"/>
  <c r="R47" i="7"/>
  <c r="S47" i="7"/>
  <c r="R48" i="7"/>
  <c r="S48" i="7"/>
  <c r="R49" i="7"/>
  <c r="S49" i="7"/>
  <c r="R50" i="7"/>
  <c r="S50" i="7"/>
  <c r="R51" i="7"/>
  <c r="S51" i="7"/>
  <c r="R52" i="7"/>
  <c r="S52" i="7"/>
  <c r="R53" i="7"/>
  <c r="S53" i="7"/>
  <c r="R54" i="7"/>
  <c r="S54" i="7"/>
  <c r="R55" i="7"/>
  <c r="S55" i="7"/>
  <c r="R56" i="7"/>
  <c r="S56" i="7"/>
  <c r="R57" i="7"/>
  <c r="S57" i="7"/>
  <c r="R58" i="7"/>
  <c r="S58" i="7"/>
  <c r="R59" i="7"/>
  <c r="S59" i="7"/>
  <c r="R60" i="7"/>
  <c r="S60" i="7"/>
  <c r="R61" i="7"/>
  <c r="S61" i="7"/>
  <c r="R63" i="7"/>
  <c r="S63" i="7"/>
  <c r="R64" i="7"/>
  <c r="S64" i="7"/>
  <c r="R65" i="7"/>
  <c r="S65" i="7"/>
  <c r="R66" i="7"/>
  <c r="S66" i="7"/>
  <c r="R67" i="7"/>
  <c r="S67" i="7"/>
  <c r="R68" i="7"/>
  <c r="S68" i="7"/>
  <c r="R69" i="7"/>
  <c r="S69" i="7"/>
  <c r="R70" i="7"/>
  <c r="S70" i="7"/>
  <c r="R71" i="7"/>
  <c r="S71" i="7"/>
  <c r="R72" i="7"/>
  <c r="S72" i="7"/>
  <c r="R73" i="7"/>
  <c r="S73" i="7"/>
  <c r="R74" i="7"/>
  <c r="S74" i="7"/>
  <c r="R75" i="7"/>
  <c r="S75" i="7"/>
  <c r="R76" i="7"/>
  <c r="S76" i="7"/>
  <c r="R77" i="7"/>
  <c r="S77" i="7"/>
  <c r="R78" i="7"/>
  <c r="S78" i="7"/>
  <c r="R80" i="7"/>
  <c r="S80" i="7"/>
  <c r="R81" i="7"/>
  <c r="S81" i="7"/>
  <c r="R82" i="7"/>
  <c r="S82" i="7"/>
  <c r="R83" i="7"/>
  <c r="S83" i="7"/>
  <c r="R84" i="7"/>
  <c r="S84" i="7"/>
  <c r="R85" i="7"/>
  <c r="S85" i="7"/>
  <c r="R86" i="7"/>
  <c r="S86" i="7"/>
  <c r="R87" i="7"/>
  <c r="S87" i="7"/>
  <c r="R88" i="7"/>
  <c r="S88" i="7"/>
  <c r="S25" i="7"/>
  <c r="R25" i="7"/>
  <c r="R9" i="7"/>
  <c r="S9" i="7"/>
  <c r="R10" i="7"/>
  <c r="S10" i="7"/>
  <c r="R11" i="7"/>
  <c r="S11" i="7"/>
  <c r="R12" i="7"/>
  <c r="S12" i="7"/>
  <c r="R13" i="7"/>
  <c r="S13" i="7"/>
  <c r="R14" i="7"/>
  <c r="S14" i="7"/>
  <c r="R15" i="7"/>
  <c r="S15" i="7"/>
  <c r="R16" i="7"/>
  <c r="S16" i="7"/>
  <c r="R17" i="7"/>
  <c r="S17" i="7"/>
  <c r="AW17" i="7" s="1"/>
  <c r="R18" i="7"/>
  <c r="S18" i="7"/>
  <c r="R19" i="7"/>
  <c r="S19" i="7"/>
  <c r="R20" i="7"/>
  <c r="S20" i="7"/>
  <c r="R21" i="7"/>
  <c r="S21" i="7"/>
  <c r="R22" i="7"/>
  <c r="S22" i="7"/>
  <c r="R23" i="7"/>
  <c r="S23" i="7"/>
  <c r="S8" i="7"/>
  <c r="R8" i="7"/>
  <c r="AW59" i="7" l="1"/>
  <c r="AU44" i="7"/>
  <c r="BK44" i="7"/>
  <c r="BO44" i="7"/>
  <c r="CG62" i="7"/>
  <c r="CI79" i="7"/>
  <c r="CI44" i="7"/>
  <c r="DA24" i="7"/>
  <c r="DM62" i="7"/>
  <c r="EM84" i="7"/>
  <c r="EM82" i="7"/>
  <c r="EM80" i="7"/>
  <c r="EM60" i="7"/>
  <c r="EM58" i="7"/>
  <c r="EM52" i="7"/>
  <c r="EM50" i="7"/>
  <c r="DY62" i="7"/>
  <c r="EM22" i="7"/>
  <c r="EM20" i="7"/>
  <c r="EM18" i="7"/>
  <c r="EM16" i="7"/>
  <c r="EM14" i="7"/>
  <c r="EM12" i="7"/>
  <c r="EM10" i="7"/>
  <c r="EK62" i="7"/>
  <c r="EM40" i="7"/>
  <c r="EK24" i="7"/>
  <c r="CH62" i="8"/>
  <c r="BF62" i="8"/>
  <c r="AD62" i="8"/>
  <c r="GC63" i="9"/>
  <c r="FA63" i="9"/>
  <c r="DY63" i="9"/>
  <c r="AW78" i="7"/>
  <c r="AW70" i="7"/>
  <c r="AW64" i="7"/>
  <c r="AW55" i="7"/>
  <c r="AW51" i="7"/>
  <c r="AW49" i="7"/>
  <c r="AW47" i="7"/>
  <c r="AW42" i="7"/>
  <c r="AW40" i="7"/>
  <c r="AW38" i="7"/>
  <c r="AW34" i="7"/>
  <c r="AW32" i="7"/>
  <c r="AW30" i="7"/>
  <c r="AW28" i="7"/>
  <c r="AW26" i="7"/>
  <c r="AW88" i="7"/>
  <c r="AW77" i="7"/>
  <c r="BK79" i="7"/>
  <c r="BN62" i="7"/>
  <c r="CF79" i="7"/>
  <c r="CF44" i="7"/>
  <c r="CH62" i="7"/>
  <c r="CZ79" i="7"/>
  <c r="CZ44" i="7"/>
  <c r="DL62" i="7"/>
  <c r="DX79" i="7"/>
  <c r="DX44" i="7"/>
  <c r="Q62" i="8"/>
  <c r="Q24" i="8"/>
  <c r="CI79" i="8"/>
  <c r="CI62" i="8"/>
  <c r="CI44" i="8"/>
  <c r="BU79" i="8"/>
  <c r="BU44" i="8"/>
  <c r="BU24" i="8"/>
  <c r="BG79" i="8"/>
  <c r="BG62" i="8"/>
  <c r="BG44" i="8"/>
  <c r="AS79" i="8"/>
  <c r="AS44" i="8"/>
  <c r="AS24" i="8"/>
  <c r="AE62" i="8"/>
  <c r="AE44" i="8"/>
  <c r="GB63" i="9"/>
  <c r="FN63" i="9"/>
  <c r="EZ63" i="9"/>
  <c r="EL63" i="9"/>
  <c r="DX63" i="9"/>
  <c r="DJ63" i="9"/>
  <c r="CT63" i="9"/>
  <c r="CD63" i="9"/>
  <c r="BN63" i="9"/>
  <c r="AX63" i="9"/>
  <c r="AH63" i="9"/>
  <c r="R63" i="9"/>
  <c r="AV42" i="7"/>
  <c r="AV40" i="7"/>
  <c r="AV38" i="7"/>
  <c r="AV36" i="7"/>
  <c r="AV34" i="7"/>
  <c r="BL69" i="7"/>
  <c r="P62" i="8"/>
  <c r="CH44" i="8"/>
  <c r="CH24" i="8"/>
  <c r="BT79" i="8"/>
  <c r="BT62" i="8"/>
  <c r="BF44" i="8"/>
  <c r="BF24" i="8"/>
  <c r="AR79" i="8"/>
  <c r="AR62" i="8"/>
  <c r="AD79" i="8"/>
  <c r="AD44" i="8"/>
  <c r="AD24" i="8"/>
  <c r="GC80" i="9"/>
  <c r="GC45" i="9"/>
  <c r="GC25" i="9"/>
  <c r="FO80" i="9"/>
  <c r="FO63" i="9"/>
  <c r="FO45" i="9"/>
  <c r="FA80" i="9"/>
  <c r="FA45" i="9"/>
  <c r="FA25" i="9"/>
  <c r="EM80" i="9"/>
  <c r="EM63" i="9"/>
  <c r="EM45" i="9"/>
  <c r="DY80" i="9"/>
  <c r="DY45" i="9"/>
  <c r="DY25" i="9"/>
  <c r="DK80" i="9"/>
  <c r="DK63" i="9"/>
  <c r="DK45" i="9"/>
  <c r="CU80" i="9"/>
  <c r="CU63" i="9"/>
  <c r="CU45" i="9"/>
  <c r="CE80" i="9"/>
  <c r="CE63" i="9"/>
  <c r="CE45" i="9"/>
  <c r="BO80" i="9"/>
  <c r="BO63" i="9"/>
  <c r="BO45" i="9"/>
  <c r="AY80" i="9"/>
  <c r="AY63" i="9"/>
  <c r="AY45" i="9"/>
  <c r="AI80" i="9"/>
  <c r="AI63" i="9"/>
  <c r="AI45" i="9"/>
  <c r="S80" i="9"/>
  <c r="S63" i="9"/>
  <c r="S45" i="9"/>
  <c r="AW81" i="7"/>
  <c r="AW43" i="7"/>
  <c r="BN79" i="7"/>
  <c r="BN44" i="7"/>
  <c r="CF62" i="7"/>
  <c r="CH79" i="7"/>
  <c r="CH44" i="7"/>
  <c r="CZ62" i="7"/>
  <c r="DL79" i="7"/>
  <c r="DL44" i="7"/>
  <c r="DX62" i="7"/>
  <c r="EJ79" i="7"/>
  <c r="EJ44" i="7"/>
  <c r="BC79" i="7"/>
  <c r="Q44" i="8"/>
  <c r="BU62" i="8"/>
  <c r="AS62" i="8"/>
  <c r="GB80" i="9"/>
  <c r="FN45" i="9"/>
  <c r="EZ80" i="9"/>
  <c r="EL80" i="9"/>
  <c r="EL45" i="9"/>
  <c r="DX80" i="9"/>
  <c r="DJ45" i="9"/>
  <c r="CT45" i="9"/>
  <c r="CD45" i="9"/>
  <c r="BN45" i="9"/>
  <c r="AX45" i="9"/>
  <c r="AH45" i="9"/>
  <c r="R45" i="9"/>
  <c r="AE79" i="8"/>
  <c r="P79" i="8"/>
  <c r="Q79" i="8"/>
  <c r="AV33" i="7"/>
  <c r="R79" i="7"/>
  <c r="AV61" i="7"/>
  <c r="AV35" i="7"/>
  <c r="AW73" i="7"/>
  <c r="AW74" i="7"/>
  <c r="AW72" i="7"/>
  <c r="AW67" i="7"/>
  <c r="AU79" i="7"/>
  <c r="AW53" i="7"/>
  <c r="AV50" i="7"/>
  <c r="AV43" i="7"/>
  <c r="AV41" i="7"/>
  <c r="AW36" i="7"/>
  <c r="AW21" i="7"/>
  <c r="S44" i="7"/>
  <c r="AW85" i="7"/>
  <c r="AW83" i="7"/>
  <c r="AV80" i="7"/>
  <c r="AV55" i="7"/>
  <c r="AU62" i="7"/>
  <c r="AW45" i="7"/>
  <c r="BL55" i="7"/>
  <c r="AF62" i="7"/>
  <c r="AV71" i="7"/>
  <c r="AV64" i="7"/>
  <c r="S79" i="7"/>
  <c r="AF24" i="7"/>
  <c r="AG62" i="7"/>
  <c r="AW23" i="7"/>
  <c r="AW19" i="7"/>
  <c r="AW15" i="7"/>
  <c r="AW13" i="7"/>
  <c r="AW11" i="7"/>
  <c r="AW9" i="7"/>
  <c r="AV8" i="7"/>
  <c r="AW75" i="7"/>
  <c r="AW61" i="7"/>
  <c r="AV58" i="7"/>
  <c r="AV47" i="7"/>
  <c r="AW37" i="7"/>
  <c r="AW35" i="7"/>
  <c r="BB62" i="7"/>
  <c r="AV53" i="7"/>
  <c r="AV48" i="7"/>
  <c r="AV45" i="7"/>
  <c r="AT62" i="7"/>
  <c r="AV31" i="7"/>
  <c r="BL8" i="7"/>
  <c r="BB24" i="7"/>
  <c r="BM35" i="7"/>
  <c r="BM31" i="7"/>
  <c r="BM86" i="7"/>
  <c r="BM82" i="7"/>
  <c r="BJ79" i="7"/>
  <c r="BK62" i="7"/>
  <c r="CG79" i="7"/>
  <c r="CG44" i="7"/>
  <c r="DA79" i="7"/>
  <c r="EM87" i="7"/>
  <c r="EM83" i="7"/>
  <c r="EM78" i="7"/>
  <c r="EM70" i="7"/>
  <c r="EM38" i="7"/>
  <c r="EM32" i="7"/>
  <c r="R44" i="7"/>
  <c r="AW82" i="7"/>
  <c r="AW65" i="7"/>
  <c r="AW63" i="7"/>
  <c r="AG79" i="7"/>
  <c r="AW60" i="7"/>
  <c r="AW58" i="7"/>
  <c r="AW56" i="7"/>
  <c r="AW54" i="7"/>
  <c r="AW52" i="7"/>
  <c r="AW50" i="7"/>
  <c r="AW48" i="7"/>
  <c r="AW46" i="7"/>
  <c r="AW31" i="7"/>
  <c r="AW29" i="7"/>
  <c r="AW27" i="7"/>
  <c r="AG44" i="7"/>
  <c r="AW22" i="7"/>
  <c r="AW20" i="7"/>
  <c r="AW18" i="7"/>
  <c r="AW16" i="7"/>
  <c r="AW14" i="7"/>
  <c r="AW12" i="7"/>
  <c r="AW10" i="7"/>
  <c r="AT24" i="7"/>
  <c r="AV88" i="7"/>
  <c r="AV86" i="7"/>
  <c r="AW84" i="7"/>
  <c r="AV75" i="7"/>
  <c r="AV67" i="7"/>
  <c r="AV65" i="7"/>
  <c r="AV63" i="7"/>
  <c r="AT79" i="7"/>
  <c r="AV59" i="7"/>
  <c r="AV54" i="7"/>
  <c r="AV51" i="7"/>
  <c r="AV46" i="7"/>
  <c r="AV27" i="7"/>
  <c r="AT44" i="7"/>
  <c r="BM8" i="7"/>
  <c r="BC24" i="7"/>
  <c r="BB79" i="7"/>
  <c r="BB44" i="7"/>
  <c r="BJ62" i="7"/>
  <c r="BL42" i="7"/>
  <c r="BJ44" i="7"/>
  <c r="BO24" i="7"/>
  <c r="CI24" i="7"/>
  <c r="AV56" i="7"/>
  <c r="AV29" i="7"/>
  <c r="BM60" i="7"/>
  <c r="BM33" i="7"/>
  <c r="BM84" i="7"/>
  <c r="BO62" i="7"/>
  <c r="CI62" i="7"/>
  <c r="DA44" i="7"/>
  <c r="DY79" i="7"/>
  <c r="DY44" i="7"/>
  <c r="EL8" i="7"/>
  <c r="EJ24" i="7"/>
  <c r="EM85" i="7"/>
  <c r="EM81" i="7"/>
  <c r="EM72" i="7"/>
  <c r="EM30" i="7"/>
  <c r="BC44" i="7"/>
  <c r="R24" i="7"/>
  <c r="S62" i="7"/>
  <c r="AW86" i="7"/>
  <c r="S24" i="7"/>
  <c r="R62" i="7"/>
  <c r="AF79" i="7"/>
  <c r="AF44" i="7"/>
  <c r="AW8" i="7"/>
  <c r="AU24" i="7"/>
  <c r="AW87" i="7"/>
  <c r="AV84" i="7"/>
  <c r="AV82" i="7"/>
  <c r="AW80" i="7"/>
  <c r="AW76" i="7"/>
  <c r="AW71" i="7"/>
  <c r="AW68" i="7"/>
  <c r="AW66" i="7"/>
  <c r="AV60" i="7"/>
  <c r="AV57" i="7"/>
  <c r="AV52" i="7"/>
  <c r="AV49" i="7"/>
  <c r="BM76" i="7"/>
  <c r="BM68" i="7"/>
  <c r="BM47" i="7"/>
  <c r="BM45" i="7"/>
  <c r="BC62" i="7"/>
  <c r="BM40" i="7"/>
  <c r="BL77" i="7"/>
  <c r="BL61" i="7"/>
  <c r="DM79" i="7"/>
  <c r="DM44" i="7"/>
  <c r="EM88" i="7"/>
  <c r="EM86" i="7"/>
  <c r="EM54" i="7"/>
  <c r="EM48" i="7"/>
  <c r="EM46" i="7"/>
  <c r="DY24" i="7"/>
  <c r="BM15" i="7"/>
  <c r="BM13" i="7"/>
  <c r="BM11" i="7"/>
  <c r="BM9" i="7"/>
  <c r="BL65" i="7"/>
  <c r="BL36" i="7"/>
  <c r="BL32" i="7"/>
  <c r="EM8" i="7"/>
  <c r="EL87" i="7"/>
  <c r="EL85" i="7"/>
  <c r="EL83" i="7"/>
  <c r="EL81" i="7"/>
  <c r="EL78" i="7"/>
  <c r="EL76" i="7"/>
  <c r="EL74" i="7"/>
  <c r="EL72" i="7"/>
  <c r="EL70" i="7"/>
  <c r="EL68" i="7"/>
  <c r="EL66" i="7"/>
  <c r="EL64" i="7"/>
  <c r="EL61" i="7"/>
  <c r="EL59" i="7"/>
  <c r="EL57" i="7"/>
  <c r="EL55" i="7"/>
  <c r="EL53" i="7"/>
  <c r="EL51" i="7"/>
  <c r="EL49" i="7"/>
  <c r="EL47" i="7"/>
  <c r="EL45" i="7"/>
  <c r="EL42" i="7"/>
  <c r="EL40" i="7"/>
  <c r="EL38" i="7"/>
  <c r="EL36" i="7"/>
  <c r="EL34" i="7"/>
  <c r="EL32" i="7"/>
  <c r="EL30" i="7"/>
  <c r="EL28" i="7"/>
  <c r="EL26" i="7"/>
  <c r="EL23" i="7"/>
  <c r="EL21" i="7"/>
  <c r="EL19" i="7"/>
  <c r="EL17" i="7"/>
  <c r="EL15" i="7"/>
  <c r="EL13" i="7"/>
  <c r="EL11" i="7"/>
  <c r="EL9" i="7"/>
  <c r="EM76" i="7"/>
  <c r="EM74" i="7"/>
  <c r="EM68" i="7"/>
  <c r="EM66" i="7"/>
  <c r="EM64" i="7"/>
  <c r="EM42" i="7"/>
  <c r="EM36" i="7"/>
  <c r="EM34" i="7"/>
  <c r="EM28" i="7"/>
  <c r="EM26" i="7"/>
  <c r="EM77" i="7"/>
  <c r="EM75" i="7"/>
  <c r="EM73" i="7"/>
  <c r="EM71" i="7"/>
  <c r="EM69" i="7"/>
  <c r="EM67" i="7"/>
  <c r="EM65" i="7"/>
  <c r="EM63" i="7"/>
  <c r="EM43" i="7"/>
  <c r="EM41" i="7"/>
  <c r="EM39" i="7"/>
  <c r="EM37" i="7"/>
  <c r="EM35" i="7"/>
  <c r="EM33" i="7"/>
  <c r="EM31" i="7"/>
  <c r="EM29" i="7"/>
  <c r="EM27" i="7"/>
  <c r="EM25" i="7"/>
  <c r="EK44" i="7"/>
  <c r="EK79" i="7"/>
  <c r="BM18" i="7"/>
  <c r="BM16" i="7"/>
  <c r="BM14" i="7"/>
  <c r="BM12" i="7"/>
  <c r="BM10" i="7"/>
  <c r="BL87" i="7"/>
  <c r="BL81" i="7"/>
  <c r="BL73" i="7"/>
  <c r="BL58" i="7"/>
  <c r="EL88" i="7"/>
  <c r="EL86" i="7"/>
  <c r="EL84" i="7"/>
  <c r="EL82" i="7"/>
  <c r="EL80" i="7"/>
  <c r="EL77" i="7"/>
  <c r="EL75" i="7"/>
  <c r="EL73" i="7"/>
  <c r="EL71" i="7"/>
  <c r="EL69" i="7"/>
  <c r="EL67" i="7"/>
  <c r="EL65" i="7"/>
  <c r="EL63" i="7"/>
  <c r="EL60" i="7"/>
  <c r="EL58" i="7"/>
  <c r="EL56" i="7"/>
  <c r="EL54" i="7"/>
  <c r="EL52" i="7"/>
  <c r="EL50" i="7"/>
  <c r="EL48" i="7"/>
  <c r="EL46" i="7"/>
  <c r="EL43" i="7"/>
  <c r="EL41" i="7"/>
  <c r="EL39" i="7"/>
  <c r="EL37" i="7"/>
  <c r="EL35" i="7"/>
  <c r="EL33" i="7"/>
  <c r="EL31" i="7"/>
  <c r="EL29" i="7"/>
  <c r="EL27" i="7"/>
  <c r="EL25" i="7"/>
  <c r="EL22" i="7"/>
  <c r="EL20" i="7"/>
  <c r="EL18" i="7"/>
  <c r="EL16" i="7"/>
  <c r="EL14" i="7"/>
  <c r="EL12" i="7"/>
  <c r="EL10" i="7"/>
  <c r="EJ62" i="7"/>
  <c r="AV87" i="7"/>
  <c r="AV83" i="7"/>
  <c r="AV30" i="7"/>
  <c r="AV23" i="7"/>
  <c r="AV11" i="7"/>
  <c r="AV76" i="7"/>
  <c r="AV72" i="7"/>
  <c r="AW25" i="7"/>
  <c r="AV20" i="7"/>
  <c r="AV16" i="7"/>
  <c r="AV12" i="7"/>
  <c r="BL74" i="7"/>
  <c r="BL66" i="7"/>
  <c r="AV85" i="7"/>
  <c r="AV81" i="7"/>
  <c r="AV77" i="7"/>
  <c r="AV73" i="7"/>
  <c r="AV69" i="7"/>
  <c r="AV66" i="7"/>
  <c r="AV32" i="7"/>
  <c r="AV28" i="7"/>
  <c r="AV21" i="7"/>
  <c r="AV17" i="7"/>
  <c r="AV13" i="7"/>
  <c r="AV9" i="7"/>
  <c r="BM87" i="7"/>
  <c r="BM85" i="7"/>
  <c r="BM83" i="7"/>
  <c r="BM58" i="7"/>
  <c r="BL46" i="7"/>
  <c r="AV26" i="7"/>
  <c r="AV19" i="7"/>
  <c r="AV15" i="7"/>
  <c r="AV78" i="7"/>
  <c r="AV74" i="7"/>
  <c r="AV70" i="7"/>
  <c r="AV25" i="7"/>
  <c r="AV22" i="7"/>
  <c r="AV18" i="7"/>
  <c r="AV14" i="7"/>
  <c r="AV10" i="7"/>
  <c r="BL85" i="7"/>
  <c r="BL83" i="7"/>
  <c r="BM74" i="7"/>
  <c r="BM66" i="7"/>
  <c r="BM37" i="7"/>
  <c r="BL78" i="7"/>
  <c r="BL70" i="7"/>
  <c r="BL54" i="7"/>
  <c r="BL52" i="7"/>
  <c r="BL23" i="7"/>
  <c r="BL21" i="7"/>
  <c r="BL19" i="7"/>
  <c r="BL17" i="7"/>
  <c r="BL15" i="7"/>
  <c r="BL13" i="7"/>
  <c r="BL11" i="7"/>
  <c r="BL75" i="7"/>
  <c r="BL71" i="7"/>
  <c r="BL67" i="7"/>
  <c r="BL63" i="7"/>
  <c r="BL59" i="7"/>
  <c r="BL50" i="7"/>
  <c r="BL40" i="7"/>
  <c r="BL28" i="7"/>
  <c r="EM61" i="7"/>
  <c r="EM59" i="7"/>
  <c r="EM57" i="7"/>
  <c r="EM55" i="7"/>
  <c r="EM53" i="7"/>
  <c r="EM51" i="7"/>
  <c r="EM49" i="7"/>
  <c r="EM47" i="7"/>
  <c r="EM45" i="7"/>
  <c r="EM23" i="7"/>
  <c r="EM21" i="7"/>
  <c r="EM19" i="7"/>
  <c r="EM17" i="7"/>
  <c r="EM15" i="7"/>
  <c r="EM13" i="7"/>
  <c r="EM11" i="7"/>
  <c r="EM9" i="7"/>
  <c r="AV68" i="7"/>
  <c r="BL80" i="7"/>
  <c r="BL76" i="7"/>
  <c r="BL72" i="7"/>
  <c r="BL68" i="7"/>
  <c r="BL64" i="7"/>
  <c r="BL60" i="7"/>
  <c r="BL56" i="7"/>
  <c r="BL48" i="7"/>
  <c r="BL38" i="7"/>
  <c r="BL57" i="7"/>
  <c r="BL53" i="7"/>
  <c r="BL49" i="7"/>
  <c r="BL45" i="7"/>
  <c r="BL41" i="7"/>
  <c r="BL37" i="7"/>
  <c r="BL33" i="7"/>
  <c r="BL29" i="7"/>
  <c r="BL25" i="7"/>
  <c r="BL34" i="7"/>
  <c r="BL30" i="7"/>
  <c r="BL26" i="7"/>
  <c r="BL51" i="7"/>
  <c r="BL47" i="7"/>
  <c r="BL43" i="7"/>
  <c r="BL39" i="7"/>
  <c r="BL35" i="7"/>
  <c r="BL31" i="7"/>
  <c r="BL27" i="7"/>
  <c r="BL9" i="7"/>
  <c r="GW90" i="9"/>
  <c r="GV90" i="9"/>
  <c r="GU90" i="9"/>
  <c r="GT90" i="9"/>
  <c r="GT91" i="9" s="1"/>
  <c r="GS90" i="9"/>
  <c r="GR90" i="9"/>
  <c r="GQ90" i="9"/>
  <c r="GP90" i="9"/>
  <c r="GP91" i="9" s="1"/>
  <c r="GO90" i="9"/>
  <c r="GN90" i="9"/>
  <c r="GM90" i="9"/>
  <c r="GL90" i="9"/>
  <c r="GK90" i="9"/>
  <c r="GJ90" i="9"/>
  <c r="GI90" i="9"/>
  <c r="GH90" i="9"/>
  <c r="GG90" i="9"/>
  <c r="GF90" i="9"/>
  <c r="GE90" i="9"/>
  <c r="GD90" i="9"/>
  <c r="GC90" i="9"/>
  <c r="GB90" i="9"/>
  <c r="GA90" i="9"/>
  <c r="FZ90" i="9"/>
  <c r="FY90" i="9"/>
  <c r="FX90" i="9"/>
  <c r="FW90" i="9"/>
  <c r="FV90" i="9"/>
  <c r="FU90" i="9"/>
  <c r="FT90" i="9"/>
  <c r="FS90" i="9"/>
  <c r="FR90" i="9"/>
  <c r="FQ90" i="9"/>
  <c r="FP90" i="9"/>
  <c r="FO90" i="9"/>
  <c r="FN90" i="9"/>
  <c r="FM90" i="9"/>
  <c r="FL90" i="9"/>
  <c r="FK90" i="9"/>
  <c r="FJ90" i="9"/>
  <c r="FI90" i="9"/>
  <c r="FH90" i="9"/>
  <c r="FG90" i="9"/>
  <c r="FF90" i="9"/>
  <c r="FE90" i="9"/>
  <c r="FD90" i="9"/>
  <c r="FC90" i="9"/>
  <c r="FB90" i="9"/>
  <c r="FA90" i="9"/>
  <c r="EZ90" i="9"/>
  <c r="EY90" i="9"/>
  <c r="EX90" i="9"/>
  <c r="EW90" i="9"/>
  <c r="EV90" i="9"/>
  <c r="EU90" i="9"/>
  <c r="ET90" i="9"/>
  <c r="ES90" i="9"/>
  <c r="ER90" i="9"/>
  <c r="EQ90" i="9"/>
  <c r="EP90" i="9"/>
  <c r="EO90" i="9"/>
  <c r="EN90" i="9"/>
  <c r="EM90" i="9"/>
  <c r="EL90" i="9"/>
  <c r="EK90" i="9"/>
  <c r="EJ90" i="9"/>
  <c r="EI90" i="9"/>
  <c r="EH90" i="9"/>
  <c r="EG90" i="9"/>
  <c r="EF90" i="9"/>
  <c r="EE90" i="9"/>
  <c r="ED90" i="9"/>
  <c r="EC90" i="9"/>
  <c r="EB90" i="9"/>
  <c r="EA90" i="9"/>
  <c r="DZ90" i="9"/>
  <c r="DY90" i="9"/>
  <c r="DX90" i="9"/>
  <c r="DW90" i="9"/>
  <c r="DV90" i="9"/>
  <c r="DU90" i="9"/>
  <c r="DT90" i="9"/>
  <c r="DS90" i="9"/>
  <c r="DR90" i="9"/>
  <c r="DQ90" i="9"/>
  <c r="DP90" i="9"/>
  <c r="DO90" i="9"/>
  <c r="DN90" i="9"/>
  <c r="DM90" i="9"/>
  <c r="DL90" i="9"/>
  <c r="DK90" i="9"/>
  <c r="DJ90" i="9"/>
  <c r="DI90" i="9"/>
  <c r="DH90" i="9"/>
  <c r="DG90" i="9"/>
  <c r="DF90" i="9"/>
  <c r="DE90" i="9"/>
  <c r="DD90" i="9"/>
  <c r="DC90" i="9"/>
  <c r="DB90" i="9"/>
  <c r="DA90" i="9"/>
  <c r="CZ90" i="9"/>
  <c r="CY90" i="9"/>
  <c r="CX90" i="9"/>
  <c r="CW90" i="9"/>
  <c r="CV90" i="9"/>
  <c r="CU90" i="9"/>
  <c r="CT90" i="9"/>
  <c r="CS90" i="9"/>
  <c r="CR90" i="9"/>
  <c r="CQ90" i="9"/>
  <c r="CP90" i="9"/>
  <c r="CO90" i="9"/>
  <c r="CN90" i="9"/>
  <c r="CM90" i="9"/>
  <c r="CL90" i="9"/>
  <c r="CK90" i="9"/>
  <c r="CJ90" i="9"/>
  <c r="CI90" i="9"/>
  <c r="CH90" i="9"/>
  <c r="CG90" i="9"/>
  <c r="CF90" i="9"/>
  <c r="CE90" i="9"/>
  <c r="CD90" i="9"/>
  <c r="CC90" i="9"/>
  <c r="CB90" i="9"/>
  <c r="CA90" i="9"/>
  <c r="BZ90" i="9"/>
  <c r="BY90" i="9"/>
  <c r="BX90" i="9"/>
  <c r="BW90" i="9"/>
  <c r="BV90" i="9"/>
  <c r="BU90" i="9"/>
  <c r="BT90" i="9"/>
  <c r="BS90" i="9"/>
  <c r="BR90" i="9"/>
  <c r="BQ90" i="9"/>
  <c r="BP90" i="9"/>
  <c r="BO90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GL91" i="9"/>
  <c r="GH91" i="9"/>
  <c r="D90" i="9"/>
  <c r="D80" i="9"/>
  <c r="D63" i="9"/>
  <c r="D45" i="9"/>
  <c r="D25" i="9"/>
  <c r="D24" i="8"/>
  <c r="D44" i="8"/>
  <c r="AW24" i="7" l="1"/>
  <c r="BM44" i="7"/>
  <c r="BM79" i="7"/>
  <c r="FA91" i="9"/>
  <c r="EL91" i="9"/>
  <c r="GO91" i="9"/>
  <c r="GW91" i="9"/>
  <c r="EM91" i="9"/>
  <c r="DX91" i="9"/>
  <c r="GB91" i="9"/>
  <c r="GF91" i="9"/>
  <c r="GJ91" i="9"/>
  <c r="GN91" i="9"/>
  <c r="GR91" i="9"/>
  <c r="GV91" i="9"/>
  <c r="GI91" i="9"/>
  <c r="GM91" i="9"/>
  <c r="GQ91" i="9"/>
  <c r="GU91" i="9"/>
  <c r="GK91" i="9"/>
  <c r="GS91" i="9"/>
  <c r="DK91" i="9"/>
  <c r="DJ91" i="9"/>
  <c r="DY91" i="9"/>
  <c r="FO91" i="9"/>
  <c r="GC91" i="9"/>
  <c r="EM62" i="7"/>
  <c r="EL79" i="7"/>
  <c r="EM44" i="7"/>
  <c r="AV24" i="7"/>
  <c r="BL44" i="7"/>
  <c r="BL79" i="7"/>
  <c r="AV44" i="7"/>
  <c r="EL62" i="7"/>
  <c r="EL24" i="7"/>
  <c r="BM24" i="7"/>
  <c r="AV79" i="7"/>
  <c r="AW79" i="7"/>
  <c r="AV62" i="7"/>
  <c r="AW62" i="7"/>
  <c r="BL62" i="7"/>
  <c r="AW44" i="7"/>
  <c r="EL44" i="7"/>
  <c r="EM79" i="7"/>
  <c r="EM24" i="7"/>
  <c r="BM62" i="7"/>
  <c r="BL24" i="7"/>
  <c r="GE91" i="9"/>
  <c r="GG91" i="9"/>
  <c r="F91" i="9"/>
  <c r="J91" i="9"/>
  <c r="N91" i="9"/>
  <c r="R91" i="9"/>
  <c r="V91" i="9"/>
  <c r="Z91" i="9"/>
  <c r="AD91" i="9"/>
  <c r="AH91" i="9"/>
  <c r="AL91" i="9"/>
  <c r="AP91" i="9"/>
  <c r="AT91" i="9"/>
  <c r="AX91" i="9"/>
  <c r="BB91" i="9"/>
  <c r="BF91" i="9"/>
  <c r="BJ91" i="9"/>
  <c r="BN91" i="9"/>
  <c r="BR91" i="9"/>
  <c r="BV91" i="9"/>
  <c r="BZ91" i="9"/>
  <c r="CD91" i="9"/>
  <c r="CH91" i="9"/>
  <c r="CL91" i="9"/>
  <c r="CP91" i="9"/>
  <c r="CT91" i="9"/>
  <c r="CX91" i="9"/>
  <c r="DB91" i="9"/>
  <c r="DF91" i="9"/>
  <c r="DN91" i="9"/>
  <c r="DR91" i="9"/>
  <c r="DV91" i="9"/>
  <c r="DZ91" i="9"/>
  <c r="ED91" i="9"/>
  <c r="EH91" i="9"/>
  <c r="EP91" i="9"/>
  <c r="ET91" i="9"/>
  <c r="EX91" i="9"/>
  <c r="FB91" i="9"/>
  <c r="H91" i="9"/>
  <c r="L91" i="9"/>
  <c r="P91" i="9"/>
  <c r="T91" i="9"/>
  <c r="X91" i="9"/>
  <c r="AB91" i="9"/>
  <c r="AF91" i="9"/>
  <c r="AJ91" i="9"/>
  <c r="AN91" i="9"/>
  <c r="AR91" i="9"/>
  <c r="AV91" i="9"/>
  <c r="AZ91" i="9"/>
  <c r="BD91" i="9"/>
  <c r="BH91" i="9"/>
  <c r="BL91" i="9"/>
  <c r="BP91" i="9"/>
  <c r="BT91" i="9"/>
  <c r="BX91" i="9"/>
  <c r="CB91" i="9"/>
  <c r="CF91" i="9"/>
  <c r="CJ91" i="9"/>
  <c r="CN91" i="9"/>
  <c r="CR91" i="9"/>
  <c r="CV91" i="9"/>
  <c r="CZ91" i="9"/>
  <c r="DD91" i="9"/>
  <c r="DH91" i="9"/>
  <c r="DL91" i="9"/>
  <c r="DP91" i="9"/>
  <c r="DT91" i="9"/>
  <c r="EB91" i="9"/>
  <c r="EF91" i="9"/>
  <c r="EJ91" i="9"/>
  <c r="EN91" i="9"/>
  <c r="ER91" i="9"/>
  <c r="EV91" i="9"/>
  <c r="EZ91" i="9"/>
  <c r="FD91" i="9"/>
  <c r="FH91" i="9"/>
  <c r="FL91" i="9"/>
  <c r="FP91" i="9"/>
  <c r="FT91" i="9"/>
  <c r="FX91" i="9"/>
  <c r="G91" i="9"/>
  <c r="K91" i="9"/>
  <c r="O91" i="9"/>
  <c r="S91" i="9"/>
  <c r="W91" i="9"/>
  <c r="AA91" i="9"/>
  <c r="AE91" i="9"/>
  <c r="AI91" i="9"/>
  <c r="AM91" i="9"/>
  <c r="AQ91" i="9"/>
  <c r="AU91" i="9"/>
  <c r="AY91" i="9"/>
  <c r="BC91" i="9"/>
  <c r="BG91" i="9"/>
  <c r="BK91" i="9"/>
  <c r="BO91" i="9"/>
  <c r="BS91" i="9"/>
  <c r="BW91" i="9"/>
  <c r="CA91" i="9"/>
  <c r="CE91" i="9"/>
  <c r="CI91" i="9"/>
  <c r="CM91" i="9"/>
  <c r="CQ91" i="9"/>
  <c r="CU91" i="9"/>
  <c r="CY91" i="9"/>
  <c r="DC91" i="9"/>
  <c r="DG91" i="9"/>
  <c r="DO91" i="9"/>
  <c r="DS91" i="9"/>
  <c r="DW91" i="9"/>
  <c r="EA91" i="9"/>
  <c r="EE91" i="9"/>
  <c r="EI91" i="9"/>
  <c r="EQ91" i="9"/>
  <c r="EU91" i="9"/>
  <c r="EY91" i="9"/>
  <c r="FC91" i="9"/>
  <c r="FG91" i="9"/>
  <c r="FK91" i="9"/>
  <c r="FS91" i="9"/>
  <c r="FW91" i="9"/>
  <c r="GA91" i="9"/>
  <c r="FF91" i="9"/>
  <c r="FJ91" i="9"/>
  <c r="FN91" i="9"/>
  <c r="FR91" i="9"/>
  <c r="FV91" i="9"/>
  <c r="FZ91" i="9"/>
  <c r="GD91" i="9"/>
  <c r="E91" i="9"/>
  <c r="I91" i="9"/>
  <c r="M91" i="9"/>
  <c r="Q91" i="9"/>
  <c r="U91" i="9"/>
  <c r="Y91" i="9"/>
  <c r="AC91" i="9"/>
  <c r="AG91" i="9"/>
  <c r="AK91" i="9"/>
  <c r="AO91" i="9"/>
  <c r="AS91" i="9"/>
  <c r="AW91" i="9"/>
  <c r="BA91" i="9"/>
  <c r="BE91" i="9"/>
  <c r="BI91" i="9"/>
  <c r="BM91" i="9"/>
  <c r="BQ91" i="9"/>
  <c r="BU91" i="9"/>
  <c r="BY91" i="9"/>
  <c r="CC91" i="9"/>
  <c r="CG91" i="9"/>
  <c r="CK91" i="9"/>
  <c r="CO91" i="9"/>
  <c r="CS91" i="9"/>
  <c r="CW91" i="9"/>
  <c r="DA91" i="9"/>
  <c r="DE91" i="9"/>
  <c r="DI91" i="9"/>
  <c r="DM91" i="9"/>
  <c r="DQ91" i="9"/>
  <c r="DU91" i="9"/>
  <c r="EC91" i="9"/>
  <c r="EG91" i="9"/>
  <c r="EK91" i="9"/>
  <c r="EO91" i="9"/>
  <c r="ES91" i="9"/>
  <c r="EW91" i="9"/>
  <c r="FE91" i="9"/>
  <c r="FI91" i="9"/>
  <c r="FM91" i="9"/>
  <c r="FQ91" i="9"/>
  <c r="FU91" i="9"/>
  <c r="FY91" i="9"/>
  <c r="D91" i="9"/>
  <c r="E89" i="8" l="1"/>
  <c r="F89" i="8"/>
  <c r="F90" i="8" s="1"/>
  <c r="G89" i="8"/>
  <c r="H89" i="8"/>
  <c r="I89" i="8"/>
  <c r="J89" i="8"/>
  <c r="J90" i="8" s="1"/>
  <c r="K89" i="8"/>
  <c r="L89" i="8"/>
  <c r="M89" i="8"/>
  <c r="N89" i="8"/>
  <c r="N90" i="8" s="1"/>
  <c r="O89" i="8"/>
  <c r="P89" i="8"/>
  <c r="Q89" i="8"/>
  <c r="R89" i="8"/>
  <c r="R90" i="8" s="1"/>
  <c r="S89" i="8"/>
  <c r="T89" i="8"/>
  <c r="U89" i="8"/>
  <c r="V89" i="8"/>
  <c r="V90" i="8" s="1"/>
  <c r="W89" i="8"/>
  <c r="X89" i="8"/>
  <c r="Y89" i="8"/>
  <c r="Z89" i="8"/>
  <c r="Z90" i="8" s="1"/>
  <c r="AA89" i="8"/>
  <c r="AB89" i="8"/>
  <c r="AC89" i="8"/>
  <c r="AD89" i="8"/>
  <c r="AE89" i="8"/>
  <c r="AF89" i="8"/>
  <c r="AG89" i="8"/>
  <c r="AG90" i="8" s="1"/>
  <c r="AH89" i="8"/>
  <c r="AH90" i="8" s="1"/>
  <c r="AI89" i="8"/>
  <c r="AJ89" i="8"/>
  <c r="AK89" i="8"/>
  <c r="AL89" i="8"/>
  <c r="AL90" i="8" s="1"/>
  <c r="AM89" i="8"/>
  <c r="AN89" i="8"/>
  <c r="AO89" i="8"/>
  <c r="AP89" i="8"/>
  <c r="AP90" i="8" s="1"/>
  <c r="AQ89" i="8"/>
  <c r="AQ90" i="8" s="1"/>
  <c r="AR89" i="8"/>
  <c r="AS89" i="8"/>
  <c r="AT89" i="8"/>
  <c r="AT90" i="8" s="1"/>
  <c r="AU89" i="8"/>
  <c r="AV89" i="8"/>
  <c r="AW89" i="8"/>
  <c r="AX89" i="8"/>
  <c r="AX90" i="8" s="1"/>
  <c r="AY89" i="8"/>
  <c r="AZ89" i="8"/>
  <c r="BA89" i="8"/>
  <c r="BB89" i="8"/>
  <c r="BB90" i="8" s="1"/>
  <c r="BC89" i="8"/>
  <c r="BD89" i="8"/>
  <c r="BE89" i="8"/>
  <c r="BF89" i="8"/>
  <c r="BG89" i="8"/>
  <c r="BH89" i="8"/>
  <c r="BI89" i="8"/>
  <c r="BJ89" i="8"/>
  <c r="BJ90" i="8" s="1"/>
  <c r="BK89" i="8"/>
  <c r="BL89" i="8"/>
  <c r="BM89" i="8"/>
  <c r="BN89" i="8"/>
  <c r="BN90" i="8" s="1"/>
  <c r="BO89" i="8"/>
  <c r="BO90" i="8" s="1"/>
  <c r="BP89" i="8"/>
  <c r="BQ89" i="8"/>
  <c r="BR89" i="8"/>
  <c r="BR90" i="8" s="1"/>
  <c r="BS89" i="8"/>
  <c r="BS90" i="8" s="1"/>
  <c r="BT89" i="8"/>
  <c r="BU89" i="8"/>
  <c r="BV89" i="8"/>
  <c r="BV90" i="8" s="1"/>
  <c r="BW89" i="8"/>
  <c r="BX89" i="8"/>
  <c r="BY89" i="8"/>
  <c r="BZ89" i="8"/>
  <c r="BZ90" i="8" s="1"/>
  <c r="CA89" i="8"/>
  <c r="CB89" i="8"/>
  <c r="CC89" i="8"/>
  <c r="CD89" i="8"/>
  <c r="CD90" i="8" s="1"/>
  <c r="CE89" i="8"/>
  <c r="CF89" i="8"/>
  <c r="CG89" i="8"/>
  <c r="CH89" i="8"/>
  <c r="CI89" i="8"/>
  <c r="CJ89" i="8"/>
  <c r="CK89" i="8"/>
  <c r="E90" i="8"/>
  <c r="D89" i="8"/>
  <c r="D79" i="8"/>
  <c r="D62" i="8"/>
  <c r="D79" i="5"/>
  <c r="D89" i="5"/>
  <c r="D24" i="2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BX89" i="7"/>
  <c r="BY89" i="7"/>
  <c r="BZ89" i="7"/>
  <c r="CA89" i="7"/>
  <c r="CB89" i="7"/>
  <c r="CC89" i="7"/>
  <c r="CD89" i="7"/>
  <c r="CE89" i="7"/>
  <c r="CF89" i="7"/>
  <c r="CG89" i="7"/>
  <c r="CH89" i="7"/>
  <c r="CI89" i="7"/>
  <c r="CJ89" i="7"/>
  <c r="CK89" i="7"/>
  <c r="CL89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A89" i="7"/>
  <c r="DB89" i="7"/>
  <c r="DC89" i="7"/>
  <c r="DD89" i="7"/>
  <c r="DE89" i="7"/>
  <c r="DF89" i="7"/>
  <c r="DG89" i="7"/>
  <c r="DH89" i="7"/>
  <c r="DI89" i="7"/>
  <c r="DJ89" i="7"/>
  <c r="DK89" i="7"/>
  <c r="DL89" i="7"/>
  <c r="DM89" i="7"/>
  <c r="DN89" i="7"/>
  <c r="DO89" i="7"/>
  <c r="DP89" i="7"/>
  <c r="DQ89" i="7"/>
  <c r="DR89" i="7"/>
  <c r="DS89" i="7"/>
  <c r="DT89" i="7"/>
  <c r="DU89" i="7"/>
  <c r="DV89" i="7"/>
  <c r="DW89" i="7"/>
  <c r="DX89" i="7"/>
  <c r="DY89" i="7"/>
  <c r="DZ89" i="7"/>
  <c r="EA89" i="7"/>
  <c r="EB89" i="7"/>
  <c r="EC89" i="7"/>
  <c r="ED89" i="7"/>
  <c r="EE89" i="7"/>
  <c r="EF89" i="7"/>
  <c r="EG89" i="7"/>
  <c r="EH89" i="7"/>
  <c r="EI89" i="7"/>
  <c r="EJ89" i="7"/>
  <c r="EK89" i="7"/>
  <c r="EL89" i="7"/>
  <c r="EM89" i="7"/>
  <c r="EN89" i="7"/>
  <c r="EO89" i="7"/>
  <c r="EP89" i="7"/>
  <c r="EQ89" i="7"/>
  <c r="ER89" i="7"/>
  <c r="ES89" i="7"/>
  <c r="ET89" i="7"/>
  <c r="EU89" i="7"/>
  <c r="EV89" i="7"/>
  <c r="EW89" i="7"/>
  <c r="EX89" i="7"/>
  <c r="EY89" i="7"/>
  <c r="EZ89" i="7"/>
  <c r="FA89" i="7"/>
  <c r="FB89" i="7"/>
  <c r="FC89" i="7"/>
  <c r="FD89" i="7"/>
  <c r="FE89" i="7"/>
  <c r="FF89" i="7"/>
  <c r="FG89" i="7"/>
  <c r="FH89" i="7"/>
  <c r="FI89" i="7"/>
  <c r="FJ89" i="7"/>
  <c r="FK89" i="7"/>
  <c r="FL89" i="7"/>
  <c r="FM89" i="7"/>
  <c r="FN89" i="7"/>
  <c r="FO89" i="7"/>
  <c r="FP89" i="7"/>
  <c r="FQ89" i="7"/>
  <c r="FR89" i="7"/>
  <c r="FS89" i="7"/>
  <c r="FT89" i="7"/>
  <c r="FU89" i="7"/>
  <c r="FV89" i="7"/>
  <c r="FW89" i="7"/>
  <c r="FX89" i="7"/>
  <c r="FY89" i="7"/>
  <c r="FZ89" i="7"/>
  <c r="GA89" i="7"/>
  <c r="GB89" i="7"/>
  <c r="GC89" i="7"/>
  <c r="GD89" i="7"/>
  <c r="GE89" i="7"/>
  <c r="GF89" i="7"/>
  <c r="GG89" i="7"/>
  <c r="GH89" i="7"/>
  <c r="GH90" i="7"/>
  <c r="D89" i="1"/>
  <c r="D79" i="1"/>
  <c r="D62" i="1"/>
  <c r="D44" i="1"/>
  <c r="D24" i="1"/>
  <c r="D24" i="4"/>
  <c r="D44" i="4"/>
  <c r="D62" i="4"/>
  <c r="D79" i="4"/>
  <c r="D89" i="4"/>
  <c r="D89" i="7"/>
  <c r="D79" i="7"/>
  <c r="D62" i="7"/>
  <c r="D24" i="7"/>
  <c r="D44" i="7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D90" i="4" l="1"/>
  <c r="D90" i="1"/>
  <c r="BU90" i="8"/>
  <c r="BG90" i="8"/>
  <c r="AE90" i="8"/>
  <c r="CE90" i="8"/>
  <c r="CA90" i="8"/>
  <c r="BW90" i="8"/>
  <c r="CH90" i="8"/>
  <c r="BT90" i="8"/>
  <c r="AD90" i="8"/>
  <c r="P90" i="8"/>
  <c r="AS90" i="8"/>
  <c r="U90" i="8"/>
  <c r="Q90" i="8"/>
  <c r="BF90" i="8"/>
  <c r="CI90" i="8"/>
  <c r="GG90" i="7"/>
  <c r="D90" i="7"/>
  <c r="BK90" i="8"/>
  <c r="BC90" i="8"/>
  <c r="AY90" i="8"/>
  <c r="AU90" i="8"/>
  <c r="AM90" i="8"/>
  <c r="AI90" i="8"/>
  <c r="AA90" i="8"/>
  <c r="W90" i="8"/>
  <c r="S90" i="8"/>
  <c r="O90" i="8"/>
  <c r="K90" i="8"/>
  <c r="G90" i="8"/>
  <c r="CK90" i="8"/>
  <c r="CG90" i="8"/>
  <c r="CC90" i="8"/>
  <c r="BY90" i="8"/>
  <c r="BQ90" i="8"/>
  <c r="BM90" i="8"/>
  <c r="BI90" i="8"/>
  <c r="BE90" i="8"/>
  <c r="BA90" i="8"/>
  <c r="AW90" i="8"/>
  <c r="AO90" i="8"/>
  <c r="AK90" i="8"/>
  <c r="AC90" i="8"/>
  <c r="Y90" i="8"/>
  <c r="M90" i="8"/>
  <c r="I90" i="8"/>
  <c r="D90" i="8"/>
  <c r="CJ90" i="8"/>
  <c r="CF90" i="8"/>
  <c r="CB90" i="8"/>
  <c r="BX90" i="8"/>
  <c r="BP90" i="8"/>
  <c r="BL90" i="8"/>
  <c r="BH90" i="8"/>
  <c r="BD90" i="8"/>
  <c r="AZ90" i="8"/>
  <c r="AV90" i="8"/>
  <c r="AR90" i="8"/>
  <c r="AN90" i="8"/>
  <c r="AJ90" i="8"/>
  <c r="AF90" i="8"/>
  <c r="AB90" i="8"/>
  <c r="X90" i="8"/>
  <c r="T90" i="8"/>
  <c r="L90" i="8"/>
  <c r="H90" i="8"/>
  <c r="H90" i="7"/>
  <c r="I90" i="7"/>
  <c r="J90" i="7"/>
  <c r="K90" i="7"/>
  <c r="L90" i="7"/>
  <c r="M90" i="7"/>
  <c r="N90" i="7"/>
  <c r="O90" i="7"/>
  <c r="P90" i="7"/>
  <c r="Q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H90" i="7"/>
  <c r="AK90" i="7"/>
  <c r="AL90" i="7"/>
  <c r="AM90" i="7"/>
  <c r="AN90" i="7"/>
  <c r="AO90" i="7"/>
  <c r="AP90" i="7"/>
  <c r="AQ90" i="7"/>
  <c r="AR90" i="7"/>
  <c r="AS90" i="7"/>
  <c r="AZ90" i="7"/>
  <c r="BA90" i="7"/>
  <c r="BF90" i="7"/>
  <c r="BG90" i="7"/>
  <c r="BH90" i="7"/>
  <c r="BI90" i="7"/>
  <c r="BN90" i="7"/>
  <c r="BR90" i="7"/>
  <c r="BS90" i="7"/>
  <c r="BT90" i="7"/>
  <c r="BU90" i="7"/>
  <c r="BV90" i="7"/>
  <c r="BW90" i="7"/>
  <c r="BX90" i="7"/>
  <c r="BY90" i="7"/>
  <c r="BZ90" i="7"/>
  <c r="CA90" i="7"/>
  <c r="CB90" i="7"/>
  <c r="CC90" i="7"/>
  <c r="CD90" i="7"/>
  <c r="CE90" i="7"/>
  <c r="CJ90" i="7"/>
  <c r="CK90" i="7"/>
  <c r="CL90" i="7"/>
  <c r="CM90" i="7"/>
  <c r="CN90" i="7"/>
  <c r="CO90" i="7"/>
  <c r="CP90" i="7"/>
  <c r="CQ90" i="7"/>
  <c r="CR90" i="7"/>
  <c r="CS90" i="7"/>
  <c r="CT90" i="7"/>
  <c r="CU90" i="7"/>
  <c r="CV90" i="7"/>
  <c r="CW90" i="7"/>
  <c r="DD90" i="7"/>
  <c r="DE90" i="7"/>
  <c r="DF90" i="7"/>
  <c r="DG90" i="7"/>
  <c r="DH90" i="7"/>
  <c r="DI90" i="7"/>
  <c r="DJ90" i="7"/>
  <c r="DK90" i="7"/>
  <c r="DN90" i="7"/>
  <c r="DO90" i="7"/>
  <c r="DP90" i="7"/>
  <c r="DQ90" i="7"/>
  <c r="DR90" i="7"/>
  <c r="DS90" i="7"/>
  <c r="DT90" i="7"/>
  <c r="DU90" i="7"/>
  <c r="DZ90" i="7"/>
  <c r="EA90" i="7"/>
  <c r="EB90" i="7"/>
  <c r="EC90" i="7"/>
  <c r="ED90" i="7"/>
  <c r="EE90" i="7"/>
  <c r="EF90" i="7"/>
  <c r="EG90" i="7"/>
  <c r="EN90" i="7"/>
  <c r="EO90" i="7"/>
  <c r="EP90" i="7"/>
  <c r="EQ90" i="7"/>
  <c r="ER90" i="7"/>
  <c r="ES90" i="7"/>
  <c r="ET90" i="7"/>
  <c r="EU90" i="7"/>
  <c r="EV90" i="7"/>
  <c r="EW90" i="7"/>
  <c r="EX90" i="7"/>
  <c r="EY90" i="7"/>
  <c r="EZ90" i="7"/>
  <c r="FA90" i="7"/>
  <c r="FB90" i="7"/>
  <c r="FC90" i="7"/>
  <c r="FD90" i="7"/>
  <c r="FE90" i="7"/>
  <c r="FF90" i="7"/>
  <c r="FG90" i="7"/>
  <c r="FH90" i="7"/>
  <c r="FI90" i="7"/>
  <c r="FJ90" i="7"/>
  <c r="FK90" i="7"/>
  <c r="FL90" i="7"/>
  <c r="FM90" i="7"/>
  <c r="FN90" i="7"/>
  <c r="FO90" i="7"/>
  <c r="FP90" i="7"/>
  <c r="FQ90" i="7"/>
  <c r="FR90" i="7"/>
  <c r="FS90" i="7"/>
  <c r="FT90" i="7"/>
  <c r="FU90" i="7"/>
  <c r="FV90" i="7"/>
  <c r="FW90" i="7"/>
  <c r="FX90" i="7"/>
  <c r="FY90" i="7"/>
  <c r="FZ90" i="7"/>
  <c r="GA90" i="7"/>
  <c r="GB90" i="7"/>
  <c r="GC90" i="7"/>
  <c r="GD90" i="7"/>
  <c r="GE90" i="7"/>
  <c r="GF90" i="7"/>
  <c r="R90" i="7"/>
  <c r="S90" i="7"/>
  <c r="AG90" i="7"/>
  <c r="CH90" i="7" l="1"/>
  <c r="CG90" i="7"/>
  <c r="EI90" i="7"/>
  <c r="DW90" i="7"/>
  <c r="DY90" i="7"/>
  <c r="DC90" i="7"/>
  <c r="DM90" i="7"/>
  <c r="CY90" i="7"/>
  <c r="DA90" i="7"/>
  <c r="AX90" i="7"/>
  <c r="BB90" i="7"/>
  <c r="AI90" i="7"/>
  <c r="EH90" i="7"/>
  <c r="DV90" i="7"/>
  <c r="DX90" i="7"/>
  <c r="DB90" i="7"/>
  <c r="D100" i="7" s="1"/>
  <c r="DL90" i="7"/>
  <c r="CX90" i="7"/>
  <c r="CZ90" i="7"/>
  <c r="BE90" i="7"/>
  <c r="BK90" i="7"/>
  <c r="G90" i="7"/>
  <c r="CI90" i="7"/>
  <c r="EK90" i="7"/>
  <c r="BQ90" i="7"/>
  <c r="BD90" i="7"/>
  <c r="F90" i="7"/>
  <c r="BP90" i="7"/>
  <c r="D102" i="7" s="1"/>
  <c r="CF90" i="7"/>
  <c r="AY90" i="7"/>
  <c r="AJ90" i="7"/>
  <c r="E90" i="7"/>
  <c r="BO90" i="7"/>
  <c r="D96" i="7"/>
  <c r="D98" i="7"/>
  <c r="D97" i="7"/>
  <c r="AD44" i="1"/>
  <c r="D95" i="7" l="1"/>
  <c r="D99" i="7"/>
  <c r="D93" i="7"/>
  <c r="D101" i="7"/>
  <c r="EJ90" i="7"/>
  <c r="AW90" i="7"/>
  <c r="AU90" i="7"/>
  <c r="D94" i="7"/>
  <c r="BJ90" i="7"/>
  <c r="BL90" i="7"/>
  <c r="EM90" i="7"/>
  <c r="AV90" i="7"/>
  <c r="AT90" i="7"/>
  <c r="BM90" i="7"/>
  <c r="BC90" i="7"/>
  <c r="EL90" i="7"/>
  <c r="R47" i="6"/>
  <c r="S47" i="6"/>
  <c r="R48" i="6"/>
  <c r="S48" i="6"/>
  <c r="R49" i="6"/>
  <c r="S49" i="6"/>
  <c r="R50" i="6"/>
  <c r="S50" i="6"/>
  <c r="R51" i="6"/>
  <c r="S51" i="6"/>
  <c r="R52" i="6"/>
  <c r="S52" i="6"/>
  <c r="R53" i="6"/>
  <c r="S53" i="6"/>
  <c r="R54" i="6"/>
  <c r="S54" i="6"/>
  <c r="R55" i="6"/>
  <c r="S55" i="6"/>
  <c r="R58" i="6"/>
  <c r="S58" i="6"/>
  <c r="R59" i="6"/>
  <c r="S59" i="6"/>
  <c r="R60" i="6"/>
  <c r="S60" i="6"/>
  <c r="R61" i="6"/>
  <c r="S61" i="6"/>
  <c r="R62" i="6"/>
  <c r="S62" i="6"/>
  <c r="S46" i="6"/>
  <c r="R46" i="6"/>
  <c r="E79" i="4" l="1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T62" i="4"/>
  <c r="U62" i="4"/>
  <c r="V62" i="4"/>
  <c r="W62" i="4"/>
  <c r="X62" i="4"/>
  <c r="Y62" i="4"/>
  <c r="Z62" i="4"/>
  <c r="AA62" i="4"/>
  <c r="AB62" i="4"/>
  <c r="AC62" i="4"/>
  <c r="AD62" i="4"/>
  <c r="AE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T45" i="4"/>
  <c r="AU45" i="4"/>
  <c r="AT46" i="4"/>
  <c r="AU46" i="4"/>
  <c r="AT47" i="4"/>
  <c r="AU47" i="4"/>
  <c r="AT48" i="4"/>
  <c r="AU48" i="4"/>
  <c r="AT49" i="4"/>
  <c r="AU49" i="4"/>
  <c r="AT50" i="4"/>
  <c r="AU50" i="4"/>
  <c r="AT51" i="4"/>
  <c r="AU51" i="4"/>
  <c r="AT52" i="4"/>
  <c r="AU52" i="4"/>
  <c r="AT53" i="4"/>
  <c r="AU53" i="4"/>
  <c r="AT54" i="4"/>
  <c r="AU54" i="4"/>
  <c r="AT57" i="4"/>
  <c r="AU57" i="4"/>
  <c r="AT58" i="4"/>
  <c r="AU58" i="4"/>
  <c r="AT59" i="4"/>
  <c r="AU59" i="4"/>
  <c r="AT60" i="4"/>
  <c r="AU60" i="4"/>
  <c r="AT61" i="4"/>
  <c r="AU61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7" i="4"/>
  <c r="AG57" i="4"/>
  <c r="AF58" i="4"/>
  <c r="AG58" i="4"/>
  <c r="AF59" i="4"/>
  <c r="AG59" i="4"/>
  <c r="AF60" i="4"/>
  <c r="AG60" i="4"/>
  <c r="AF61" i="4"/>
  <c r="AG61" i="4"/>
  <c r="R45" i="4"/>
  <c r="AV45" i="4" s="1"/>
  <c r="S45" i="4"/>
  <c r="R46" i="4"/>
  <c r="S46" i="4"/>
  <c r="R47" i="4"/>
  <c r="AV47" i="4" s="1"/>
  <c r="S47" i="4"/>
  <c r="R48" i="4"/>
  <c r="AV48" i="4" s="1"/>
  <c r="S48" i="4"/>
  <c r="AW48" i="4" s="1"/>
  <c r="R49" i="4"/>
  <c r="AV49" i="4" s="1"/>
  <c r="S49" i="4"/>
  <c r="R50" i="4"/>
  <c r="AV50" i="4" s="1"/>
  <c r="S50" i="4"/>
  <c r="AW50" i="4" s="1"/>
  <c r="R51" i="4"/>
  <c r="AV51" i="4" s="1"/>
  <c r="S51" i="4"/>
  <c r="R52" i="4"/>
  <c r="AV52" i="4" s="1"/>
  <c r="S52" i="4"/>
  <c r="AW52" i="4" s="1"/>
  <c r="R53" i="4"/>
  <c r="AV53" i="4" s="1"/>
  <c r="S53" i="4"/>
  <c r="R54" i="4"/>
  <c r="AV54" i="4" s="1"/>
  <c r="S54" i="4"/>
  <c r="AW54" i="4" s="1"/>
  <c r="R57" i="4"/>
  <c r="AV57" i="4" s="1"/>
  <c r="S57" i="4"/>
  <c r="R58" i="4"/>
  <c r="AV58" i="4" s="1"/>
  <c r="S58" i="4"/>
  <c r="AW58" i="4" s="1"/>
  <c r="R59" i="4"/>
  <c r="AV59" i="4" s="1"/>
  <c r="S59" i="4"/>
  <c r="R60" i="4"/>
  <c r="AV60" i="4" s="1"/>
  <c r="S60" i="4"/>
  <c r="AW60" i="4" s="1"/>
  <c r="R61" i="4"/>
  <c r="AV61" i="4" s="1"/>
  <c r="S61" i="4"/>
  <c r="AW61" i="4" l="1"/>
  <c r="AW59" i="4"/>
  <c r="AW57" i="4"/>
  <c r="AW53" i="4"/>
  <c r="AW51" i="4"/>
  <c r="AW49" i="4"/>
  <c r="AW47" i="4"/>
  <c r="AW45" i="4"/>
  <c r="S62" i="4"/>
  <c r="AU62" i="4"/>
  <c r="R62" i="4"/>
  <c r="AT62" i="4"/>
  <c r="AG62" i="4"/>
  <c r="AF62" i="4"/>
  <c r="AW46" i="4"/>
  <c r="AW62" i="4" s="1"/>
  <c r="AV46" i="4"/>
  <c r="AV62" i="4" s="1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AB90" i="6"/>
  <c r="AC90" i="6"/>
  <c r="AD90" i="6"/>
  <c r="AE90" i="6"/>
  <c r="AF90" i="6"/>
  <c r="AG90" i="6"/>
  <c r="AH90" i="6"/>
  <c r="AI90" i="6"/>
  <c r="AJ90" i="6"/>
  <c r="AK90" i="6"/>
  <c r="AL90" i="6"/>
  <c r="AM90" i="6"/>
  <c r="AN90" i="6"/>
  <c r="AO90" i="6"/>
  <c r="AP90" i="6"/>
  <c r="AQ90" i="6"/>
  <c r="AR90" i="6"/>
  <c r="AS90" i="6"/>
  <c r="AT90" i="6"/>
  <c r="AU90" i="6"/>
  <c r="AV90" i="6"/>
  <c r="AW90" i="6"/>
  <c r="AX90" i="6"/>
  <c r="AY90" i="6"/>
  <c r="AZ90" i="6"/>
  <c r="BA90" i="6"/>
  <c r="BB90" i="6"/>
  <c r="BC90" i="6"/>
  <c r="BD90" i="6"/>
  <c r="BE90" i="6"/>
  <c r="BF90" i="6"/>
  <c r="BG90" i="6"/>
  <c r="BH90" i="6"/>
  <c r="BI90" i="6"/>
  <c r="BJ90" i="6"/>
  <c r="BK90" i="6"/>
  <c r="BL90" i="6"/>
  <c r="BM90" i="6"/>
  <c r="BN90" i="6"/>
  <c r="BO90" i="6"/>
  <c r="BP90" i="6"/>
  <c r="BQ90" i="6"/>
  <c r="BR90" i="6"/>
  <c r="BS90" i="6"/>
  <c r="BT90" i="6"/>
  <c r="BU90" i="6"/>
  <c r="BV90" i="6"/>
  <c r="BW90" i="6"/>
  <c r="BX90" i="6"/>
  <c r="BY90" i="6"/>
  <c r="BZ90" i="6"/>
  <c r="CA90" i="6"/>
  <c r="CB90" i="6"/>
  <c r="CC90" i="6"/>
  <c r="CD90" i="6"/>
  <c r="CE90" i="6"/>
  <c r="CF90" i="6"/>
  <c r="CG90" i="6"/>
  <c r="CH90" i="6"/>
  <c r="CI90" i="6"/>
  <c r="CJ90" i="6"/>
  <c r="CK90" i="6"/>
  <c r="CL90" i="6"/>
  <c r="CM90" i="6"/>
  <c r="CN90" i="6"/>
  <c r="CO90" i="6"/>
  <c r="CP90" i="6"/>
  <c r="CQ90" i="6"/>
  <c r="CR90" i="6"/>
  <c r="CS90" i="6"/>
  <c r="CT90" i="6"/>
  <c r="CU90" i="6"/>
  <c r="CV90" i="6"/>
  <c r="CW90" i="6"/>
  <c r="CX90" i="6"/>
  <c r="CY90" i="6"/>
  <c r="CZ90" i="6"/>
  <c r="DA90" i="6"/>
  <c r="DB90" i="6"/>
  <c r="DC90" i="6"/>
  <c r="DD90" i="6"/>
  <c r="DE90" i="6"/>
  <c r="DF90" i="6"/>
  <c r="DG90" i="6"/>
  <c r="DH90" i="6"/>
  <c r="DI90" i="6"/>
  <c r="DJ90" i="6"/>
  <c r="DK90" i="6"/>
  <c r="DL90" i="6"/>
  <c r="DM90" i="6"/>
  <c r="DN90" i="6"/>
  <c r="DO90" i="6"/>
  <c r="DP90" i="6"/>
  <c r="DQ90" i="6"/>
  <c r="DR90" i="6"/>
  <c r="DS90" i="6"/>
  <c r="DT90" i="6"/>
  <c r="DU90" i="6"/>
  <c r="DV90" i="6"/>
  <c r="DW90" i="6"/>
  <c r="DX90" i="6"/>
  <c r="DY90" i="6"/>
  <c r="DZ90" i="6"/>
  <c r="EA90" i="6"/>
  <c r="EB90" i="6"/>
  <c r="EC90" i="6"/>
  <c r="ED90" i="6"/>
  <c r="EE90" i="6"/>
  <c r="EF90" i="6"/>
  <c r="EG90" i="6"/>
  <c r="EH90" i="6"/>
  <c r="EI90" i="6"/>
  <c r="EJ90" i="6"/>
  <c r="EK90" i="6"/>
  <c r="EL90" i="6"/>
  <c r="EM90" i="6"/>
  <c r="EN90" i="6"/>
  <c r="EO90" i="6"/>
  <c r="EP90" i="6"/>
  <c r="EQ90" i="6"/>
  <c r="ER90" i="6"/>
  <c r="ES90" i="6"/>
  <c r="ET90" i="6"/>
  <c r="EU90" i="6"/>
  <c r="EV90" i="6"/>
  <c r="EW90" i="6"/>
  <c r="EX90" i="6"/>
  <c r="EY90" i="6"/>
  <c r="EZ90" i="6"/>
  <c r="FA90" i="6"/>
  <c r="FB90" i="6"/>
  <c r="FC90" i="6"/>
  <c r="FD90" i="6"/>
  <c r="FE90" i="6"/>
  <c r="FF90" i="6"/>
  <c r="FG90" i="6"/>
  <c r="FH90" i="6"/>
  <c r="FI90" i="6"/>
  <c r="FJ90" i="6"/>
  <c r="FK90" i="6"/>
  <c r="FL90" i="6"/>
  <c r="FM90" i="6"/>
  <c r="FN90" i="6"/>
  <c r="FO90" i="6"/>
  <c r="FP90" i="6"/>
  <c r="FQ90" i="6"/>
  <c r="FR90" i="6"/>
  <c r="FS90" i="6"/>
  <c r="FT90" i="6"/>
  <c r="FU90" i="6"/>
  <c r="FV90" i="6"/>
  <c r="FW90" i="6"/>
  <c r="FX90" i="6"/>
  <c r="FY90" i="6"/>
  <c r="FZ90" i="6"/>
  <c r="GA90" i="6"/>
  <c r="GB90" i="6"/>
  <c r="GC90" i="6"/>
  <c r="GD90" i="6"/>
  <c r="GE90" i="6"/>
  <c r="GF90" i="6"/>
  <c r="GG90" i="6"/>
  <c r="GH90" i="6"/>
  <c r="GI90" i="6"/>
  <c r="GJ90" i="6"/>
  <c r="GK90" i="6"/>
  <c r="GL90" i="6"/>
  <c r="GM90" i="6"/>
  <c r="GN90" i="6"/>
  <c r="GO90" i="6"/>
  <c r="GP90" i="6"/>
  <c r="GQ90" i="6"/>
  <c r="GR90" i="6"/>
  <c r="GS90" i="6"/>
  <c r="GT90" i="6"/>
  <c r="GU90" i="6"/>
  <c r="GV90" i="6"/>
  <c r="GW90" i="6"/>
  <c r="D9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AB80" i="6"/>
  <c r="AC80" i="6"/>
  <c r="AD80" i="6"/>
  <c r="AE80" i="6"/>
  <c r="AF80" i="6"/>
  <c r="AG80" i="6"/>
  <c r="AH80" i="6"/>
  <c r="AI80" i="6"/>
  <c r="AJ80" i="6"/>
  <c r="AK80" i="6"/>
  <c r="AL80" i="6"/>
  <c r="AM80" i="6"/>
  <c r="AN80" i="6"/>
  <c r="AO80" i="6"/>
  <c r="AP80" i="6"/>
  <c r="AQ80" i="6"/>
  <c r="AR80" i="6"/>
  <c r="AS80" i="6"/>
  <c r="AT80" i="6"/>
  <c r="AU80" i="6"/>
  <c r="AV80" i="6"/>
  <c r="AW80" i="6"/>
  <c r="AX80" i="6"/>
  <c r="AY80" i="6"/>
  <c r="AZ80" i="6"/>
  <c r="BA80" i="6"/>
  <c r="BB80" i="6"/>
  <c r="BC80" i="6"/>
  <c r="BD80" i="6"/>
  <c r="BE80" i="6"/>
  <c r="BF80" i="6"/>
  <c r="BG80" i="6"/>
  <c r="BH80" i="6"/>
  <c r="BI80" i="6"/>
  <c r="BJ80" i="6"/>
  <c r="BK80" i="6"/>
  <c r="BL80" i="6"/>
  <c r="BM80" i="6"/>
  <c r="BN80" i="6"/>
  <c r="BO80" i="6"/>
  <c r="BP80" i="6"/>
  <c r="BQ80" i="6"/>
  <c r="BR80" i="6"/>
  <c r="BS80" i="6"/>
  <c r="BT80" i="6"/>
  <c r="BU80" i="6"/>
  <c r="BV80" i="6"/>
  <c r="BW80" i="6"/>
  <c r="BX80" i="6"/>
  <c r="BY80" i="6"/>
  <c r="BZ80" i="6"/>
  <c r="CA80" i="6"/>
  <c r="CB80" i="6"/>
  <c r="CC80" i="6"/>
  <c r="CD80" i="6"/>
  <c r="CE80" i="6"/>
  <c r="CF80" i="6"/>
  <c r="CG80" i="6"/>
  <c r="CH80" i="6"/>
  <c r="CI80" i="6"/>
  <c r="CJ80" i="6"/>
  <c r="CK80" i="6"/>
  <c r="CL80" i="6"/>
  <c r="CM80" i="6"/>
  <c r="CN80" i="6"/>
  <c r="CO80" i="6"/>
  <c r="CP80" i="6"/>
  <c r="CQ80" i="6"/>
  <c r="CR80" i="6"/>
  <c r="CS80" i="6"/>
  <c r="CT80" i="6"/>
  <c r="CU80" i="6"/>
  <c r="CV80" i="6"/>
  <c r="CW80" i="6"/>
  <c r="CX80" i="6"/>
  <c r="CY80" i="6"/>
  <c r="CZ80" i="6"/>
  <c r="DA80" i="6"/>
  <c r="DB80" i="6"/>
  <c r="DC80" i="6"/>
  <c r="DD80" i="6"/>
  <c r="DE80" i="6"/>
  <c r="DF80" i="6"/>
  <c r="DG80" i="6"/>
  <c r="DH80" i="6"/>
  <c r="DI80" i="6"/>
  <c r="DJ80" i="6"/>
  <c r="DK80" i="6"/>
  <c r="DL80" i="6"/>
  <c r="DM80" i="6"/>
  <c r="DN80" i="6"/>
  <c r="DO80" i="6"/>
  <c r="DP80" i="6"/>
  <c r="DQ80" i="6"/>
  <c r="DR80" i="6"/>
  <c r="DS80" i="6"/>
  <c r="DT80" i="6"/>
  <c r="DU80" i="6"/>
  <c r="DV80" i="6"/>
  <c r="DW80" i="6"/>
  <c r="DX80" i="6"/>
  <c r="DY80" i="6"/>
  <c r="DZ80" i="6"/>
  <c r="EA80" i="6"/>
  <c r="EB80" i="6"/>
  <c r="EC80" i="6"/>
  <c r="ED80" i="6"/>
  <c r="EE80" i="6"/>
  <c r="EF80" i="6"/>
  <c r="EG80" i="6"/>
  <c r="EH80" i="6"/>
  <c r="EI80" i="6"/>
  <c r="EJ80" i="6"/>
  <c r="EK80" i="6"/>
  <c r="EL80" i="6"/>
  <c r="EM80" i="6"/>
  <c r="EN80" i="6"/>
  <c r="EO80" i="6"/>
  <c r="EP80" i="6"/>
  <c r="EQ80" i="6"/>
  <c r="ER80" i="6"/>
  <c r="ES80" i="6"/>
  <c r="ET80" i="6"/>
  <c r="EU80" i="6"/>
  <c r="EV80" i="6"/>
  <c r="EW80" i="6"/>
  <c r="EX80" i="6"/>
  <c r="EY80" i="6"/>
  <c r="EZ80" i="6"/>
  <c r="FA80" i="6"/>
  <c r="FB80" i="6"/>
  <c r="FC80" i="6"/>
  <c r="FD80" i="6"/>
  <c r="FE80" i="6"/>
  <c r="FF80" i="6"/>
  <c r="FG80" i="6"/>
  <c r="FH80" i="6"/>
  <c r="FI80" i="6"/>
  <c r="FJ80" i="6"/>
  <c r="FK80" i="6"/>
  <c r="FL80" i="6"/>
  <c r="FM80" i="6"/>
  <c r="FN80" i="6"/>
  <c r="FO80" i="6"/>
  <c r="FP80" i="6"/>
  <c r="FQ80" i="6"/>
  <c r="FR80" i="6"/>
  <c r="FS80" i="6"/>
  <c r="FT80" i="6"/>
  <c r="FU80" i="6"/>
  <c r="FV80" i="6"/>
  <c r="FW80" i="6"/>
  <c r="FX80" i="6"/>
  <c r="FY80" i="6"/>
  <c r="FZ80" i="6"/>
  <c r="GA80" i="6"/>
  <c r="GB80" i="6"/>
  <c r="GC80" i="6"/>
  <c r="GG91" i="6"/>
  <c r="GH91" i="6"/>
  <c r="GI91" i="6"/>
  <c r="GJ91" i="6"/>
  <c r="GL80" i="6"/>
  <c r="GM80" i="6"/>
  <c r="GN80" i="6"/>
  <c r="GO80" i="6"/>
  <c r="GP80" i="6"/>
  <c r="GQ80" i="6"/>
  <c r="GR80" i="6"/>
  <c r="GS80" i="6"/>
  <c r="GT80" i="6"/>
  <c r="GU80" i="6"/>
  <c r="GV80" i="6"/>
  <c r="GW80" i="6"/>
  <c r="D80" i="6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CY79" i="4"/>
  <c r="CZ79" i="4"/>
  <c r="DA79" i="4"/>
  <c r="DB79" i="4"/>
  <c r="DC79" i="4"/>
  <c r="DD79" i="4"/>
  <c r="DE79" i="4"/>
  <c r="DF79" i="4"/>
  <c r="DG79" i="4"/>
  <c r="DH79" i="4"/>
  <c r="DI79" i="4"/>
  <c r="DJ79" i="4"/>
  <c r="DK79" i="4"/>
  <c r="DL79" i="4"/>
  <c r="DM79" i="4"/>
  <c r="DN79" i="4"/>
  <c r="DO79" i="4"/>
  <c r="DP79" i="4"/>
  <c r="DQ79" i="4"/>
  <c r="DR79" i="4"/>
  <c r="DS79" i="4"/>
  <c r="DT79" i="4"/>
  <c r="DU79" i="4"/>
  <c r="DV79" i="4"/>
  <c r="DW79" i="4"/>
  <c r="DX79" i="4"/>
  <c r="DY79" i="4"/>
  <c r="DZ79" i="4"/>
  <c r="EA79" i="4"/>
  <c r="EB79" i="4"/>
  <c r="EC79" i="4"/>
  <c r="ED79" i="4"/>
  <c r="EE79" i="4"/>
  <c r="EF79" i="4"/>
  <c r="EG79" i="4"/>
  <c r="EH79" i="4"/>
  <c r="EI79" i="4"/>
  <c r="EJ79" i="4"/>
  <c r="EK79" i="4"/>
  <c r="EL79" i="4"/>
  <c r="EM79" i="4"/>
  <c r="EN79" i="4"/>
  <c r="EO79" i="4"/>
  <c r="EP79" i="4"/>
  <c r="EQ79" i="4"/>
  <c r="ER79" i="4"/>
  <c r="ES79" i="4"/>
  <c r="ET79" i="4"/>
  <c r="EU79" i="4"/>
  <c r="EV79" i="4"/>
  <c r="EW79" i="4"/>
  <c r="EX79" i="4"/>
  <c r="EY79" i="4"/>
  <c r="EZ79" i="4"/>
  <c r="FA79" i="4"/>
  <c r="FB79" i="4"/>
  <c r="FC79" i="4"/>
  <c r="FD79" i="4"/>
  <c r="FE79" i="4"/>
  <c r="FF79" i="4"/>
  <c r="FG79" i="4"/>
  <c r="FH79" i="4"/>
  <c r="FI79" i="4"/>
  <c r="FJ79" i="4"/>
  <c r="FK79" i="4"/>
  <c r="FL79" i="4"/>
  <c r="FM79" i="4"/>
  <c r="FN79" i="4"/>
  <c r="FO79" i="4"/>
  <c r="FP79" i="4"/>
  <c r="FQ79" i="4"/>
  <c r="FR79" i="4"/>
  <c r="FS79" i="4"/>
  <c r="FT79" i="4"/>
  <c r="FU79" i="4"/>
  <c r="FV79" i="4"/>
  <c r="FW79" i="4"/>
  <c r="FX79" i="4"/>
  <c r="FY79" i="4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BX79" i="5"/>
  <c r="BY79" i="5"/>
  <c r="BZ79" i="5"/>
  <c r="CA79" i="5"/>
  <c r="CB79" i="5"/>
  <c r="CC79" i="5"/>
  <c r="CD79" i="5"/>
  <c r="CE79" i="5"/>
  <c r="CF79" i="5"/>
  <c r="CG79" i="5"/>
  <c r="CH79" i="5"/>
  <c r="CI79" i="5"/>
  <c r="CJ79" i="5"/>
  <c r="CK7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AR89" i="5"/>
  <c r="AS89" i="5"/>
  <c r="AT89" i="5"/>
  <c r="AU89" i="5"/>
  <c r="AV89" i="5"/>
  <c r="AW89" i="5"/>
  <c r="AX89" i="5"/>
  <c r="AY89" i="5"/>
  <c r="AZ89" i="5"/>
  <c r="BA89" i="5"/>
  <c r="BB89" i="5"/>
  <c r="BC89" i="5"/>
  <c r="BD89" i="5"/>
  <c r="BE89" i="5"/>
  <c r="BF89" i="5"/>
  <c r="BG89" i="5"/>
  <c r="BH89" i="5"/>
  <c r="BI89" i="5"/>
  <c r="BJ89" i="5"/>
  <c r="BK89" i="5"/>
  <c r="BL89" i="5"/>
  <c r="BM89" i="5"/>
  <c r="BN89" i="5"/>
  <c r="BO89" i="5"/>
  <c r="BP89" i="5"/>
  <c r="BQ89" i="5"/>
  <c r="BR89" i="5"/>
  <c r="BS89" i="5"/>
  <c r="BT89" i="5"/>
  <c r="BU89" i="5"/>
  <c r="BV89" i="5"/>
  <c r="BW89" i="5"/>
  <c r="BX89" i="5"/>
  <c r="BY89" i="5"/>
  <c r="BZ89" i="5"/>
  <c r="CA89" i="5"/>
  <c r="CB89" i="5"/>
  <c r="CC89" i="5"/>
  <c r="CD89" i="5"/>
  <c r="CE89" i="5"/>
  <c r="CF89" i="5"/>
  <c r="CG89" i="5"/>
  <c r="CH89" i="5"/>
  <c r="CI89" i="5"/>
  <c r="CJ89" i="5"/>
  <c r="CK89" i="5"/>
  <c r="E89" i="4"/>
  <c r="E90" i="4" s="1"/>
  <c r="F89" i="4"/>
  <c r="F90" i="4" s="1"/>
  <c r="G89" i="4"/>
  <c r="G90" i="4" s="1"/>
  <c r="H89" i="4"/>
  <c r="H90" i="4" s="1"/>
  <c r="I89" i="4"/>
  <c r="I90" i="4" s="1"/>
  <c r="J89" i="4"/>
  <c r="J90" i="4" s="1"/>
  <c r="K89" i="4"/>
  <c r="K90" i="4" s="1"/>
  <c r="L89" i="4"/>
  <c r="L90" i="4" s="1"/>
  <c r="M89" i="4"/>
  <c r="M90" i="4" s="1"/>
  <c r="N89" i="4"/>
  <c r="N90" i="4" s="1"/>
  <c r="O89" i="4"/>
  <c r="O90" i="4" s="1"/>
  <c r="P89" i="4"/>
  <c r="P90" i="4" s="1"/>
  <c r="Q89" i="4"/>
  <c r="Q90" i="4" s="1"/>
  <c r="R89" i="4"/>
  <c r="S89" i="4"/>
  <c r="T89" i="4"/>
  <c r="T90" i="4" s="1"/>
  <c r="U89" i="4"/>
  <c r="U90" i="4" s="1"/>
  <c r="V89" i="4"/>
  <c r="V90" i="4" s="1"/>
  <c r="W89" i="4"/>
  <c r="W90" i="4" s="1"/>
  <c r="X89" i="4"/>
  <c r="X90" i="4" s="1"/>
  <c r="Y89" i="4"/>
  <c r="Y90" i="4" s="1"/>
  <c r="Z89" i="4"/>
  <c r="Z90" i="4" s="1"/>
  <c r="AA89" i="4"/>
  <c r="AA90" i="4" s="1"/>
  <c r="AB89" i="4"/>
  <c r="AB90" i="4" s="1"/>
  <c r="AC89" i="4"/>
  <c r="AC90" i="4" s="1"/>
  <c r="AD89" i="4"/>
  <c r="AD90" i="4" s="1"/>
  <c r="AE89" i="4"/>
  <c r="AE90" i="4" s="1"/>
  <c r="AF89" i="4"/>
  <c r="AG89" i="4"/>
  <c r="AH89" i="4"/>
  <c r="AH90" i="4" s="1"/>
  <c r="AI89" i="4"/>
  <c r="AI90" i="4" s="1"/>
  <c r="AJ89" i="4"/>
  <c r="AJ90" i="4" s="1"/>
  <c r="AK89" i="4"/>
  <c r="AK90" i="4" s="1"/>
  <c r="AL89" i="4"/>
  <c r="AL90" i="4" s="1"/>
  <c r="AM89" i="4"/>
  <c r="AM90" i="4" s="1"/>
  <c r="AN89" i="4"/>
  <c r="AN90" i="4" s="1"/>
  <c r="AO89" i="4"/>
  <c r="AO90" i="4" s="1"/>
  <c r="AP89" i="4"/>
  <c r="AP90" i="4" s="1"/>
  <c r="AQ89" i="4"/>
  <c r="AQ90" i="4" s="1"/>
  <c r="AR89" i="4"/>
  <c r="AR90" i="4" s="1"/>
  <c r="AS89" i="4"/>
  <c r="AS90" i="4" s="1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CY89" i="4"/>
  <c r="CZ89" i="4"/>
  <c r="DA89" i="4"/>
  <c r="DB89" i="4"/>
  <c r="DC89" i="4"/>
  <c r="DD89" i="4"/>
  <c r="DE89" i="4"/>
  <c r="DF89" i="4"/>
  <c r="DG89" i="4"/>
  <c r="DH89" i="4"/>
  <c r="DI89" i="4"/>
  <c r="DJ89" i="4"/>
  <c r="DK89" i="4"/>
  <c r="DL89" i="4"/>
  <c r="DM89" i="4"/>
  <c r="DN89" i="4"/>
  <c r="DO89" i="4"/>
  <c r="DP89" i="4"/>
  <c r="DQ89" i="4"/>
  <c r="DR89" i="4"/>
  <c r="DS89" i="4"/>
  <c r="DT89" i="4"/>
  <c r="DU89" i="4"/>
  <c r="DV89" i="4"/>
  <c r="DW89" i="4"/>
  <c r="DX89" i="4"/>
  <c r="DY89" i="4"/>
  <c r="DZ89" i="4"/>
  <c r="EA89" i="4"/>
  <c r="EB89" i="4"/>
  <c r="EC89" i="4"/>
  <c r="ED89" i="4"/>
  <c r="EE89" i="4"/>
  <c r="EF89" i="4"/>
  <c r="EG89" i="4"/>
  <c r="EH89" i="4"/>
  <c r="EI89" i="4"/>
  <c r="EJ89" i="4"/>
  <c r="EK89" i="4"/>
  <c r="EL89" i="4"/>
  <c r="EM89" i="4"/>
  <c r="EN89" i="4"/>
  <c r="EO89" i="4"/>
  <c r="EP89" i="4"/>
  <c r="EQ89" i="4"/>
  <c r="ER89" i="4"/>
  <c r="ES89" i="4"/>
  <c r="ET89" i="4"/>
  <c r="EU89" i="4"/>
  <c r="EV89" i="4"/>
  <c r="EW89" i="4"/>
  <c r="EX89" i="4"/>
  <c r="EY89" i="4"/>
  <c r="EZ89" i="4"/>
  <c r="FA89" i="4"/>
  <c r="FB89" i="4"/>
  <c r="FC89" i="4"/>
  <c r="FD89" i="4"/>
  <c r="FE89" i="4"/>
  <c r="FF89" i="4"/>
  <c r="FG89" i="4"/>
  <c r="FH89" i="4"/>
  <c r="FI89" i="4"/>
  <c r="FJ89" i="4"/>
  <c r="FK89" i="4"/>
  <c r="FL89" i="4"/>
  <c r="FM89" i="4"/>
  <c r="FN89" i="4"/>
  <c r="FO89" i="4"/>
  <c r="FP89" i="4"/>
  <c r="FQ89" i="4"/>
  <c r="FR89" i="4"/>
  <c r="FS89" i="4"/>
  <c r="FT89" i="4"/>
  <c r="FU89" i="4"/>
  <c r="FV89" i="4"/>
  <c r="FW89" i="4"/>
  <c r="FX89" i="4"/>
  <c r="FY89" i="4"/>
  <c r="CK90" i="5" l="1"/>
  <c r="J93" i="4"/>
  <c r="GK80" i="6"/>
  <c r="GJ80" i="6"/>
  <c r="GG80" i="6" s="1"/>
  <c r="GD80" i="6" s="1"/>
  <c r="GI80" i="6"/>
  <c r="GF80" i="6" s="1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AB63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O63" i="6"/>
  <c r="AP63" i="6"/>
  <c r="AQ63" i="6"/>
  <c r="AR63" i="6"/>
  <c r="AS63" i="6"/>
  <c r="AT63" i="6"/>
  <c r="AU63" i="6"/>
  <c r="AV63" i="6"/>
  <c r="AW63" i="6"/>
  <c r="AX63" i="6"/>
  <c r="AY63" i="6"/>
  <c r="AZ63" i="6"/>
  <c r="BA63" i="6"/>
  <c r="BB63" i="6"/>
  <c r="BC63" i="6"/>
  <c r="BD63" i="6"/>
  <c r="BE63" i="6"/>
  <c r="BF63" i="6"/>
  <c r="BG63" i="6"/>
  <c r="BH63" i="6"/>
  <c r="BI63" i="6"/>
  <c r="BJ63" i="6"/>
  <c r="BK63" i="6"/>
  <c r="BL63" i="6"/>
  <c r="BM63" i="6"/>
  <c r="BN63" i="6"/>
  <c r="BO63" i="6"/>
  <c r="BP63" i="6"/>
  <c r="BQ63" i="6"/>
  <c r="BR63" i="6"/>
  <c r="BS63" i="6"/>
  <c r="BT63" i="6"/>
  <c r="BU63" i="6"/>
  <c r="BV63" i="6"/>
  <c r="BW63" i="6"/>
  <c r="BX63" i="6"/>
  <c r="BY63" i="6"/>
  <c r="BZ63" i="6"/>
  <c r="CA63" i="6"/>
  <c r="CB63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T63" i="6"/>
  <c r="CU63" i="6"/>
  <c r="CV63" i="6"/>
  <c r="CW63" i="6"/>
  <c r="CX63" i="6"/>
  <c r="CY63" i="6"/>
  <c r="CZ63" i="6"/>
  <c r="DA63" i="6"/>
  <c r="DB63" i="6"/>
  <c r="DC63" i="6"/>
  <c r="DD63" i="6"/>
  <c r="DE63" i="6"/>
  <c r="DF63" i="6"/>
  <c r="DG63" i="6"/>
  <c r="DH63" i="6"/>
  <c r="DI63" i="6"/>
  <c r="DJ63" i="6"/>
  <c r="DK63" i="6"/>
  <c r="DL63" i="6"/>
  <c r="DM63" i="6"/>
  <c r="DN63" i="6"/>
  <c r="DO63" i="6"/>
  <c r="DP63" i="6"/>
  <c r="DQ63" i="6"/>
  <c r="DR63" i="6"/>
  <c r="DS63" i="6"/>
  <c r="DT63" i="6"/>
  <c r="DU63" i="6"/>
  <c r="DV63" i="6"/>
  <c r="DW63" i="6"/>
  <c r="DX63" i="6"/>
  <c r="DY63" i="6"/>
  <c r="DZ63" i="6"/>
  <c r="EA63" i="6"/>
  <c r="EB63" i="6"/>
  <c r="EC63" i="6"/>
  <c r="ED63" i="6"/>
  <c r="EE63" i="6"/>
  <c r="EF63" i="6"/>
  <c r="EG63" i="6"/>
  <c r="EH63" i="6"/>
  <c r="EI63" i="6"/>
  <c r="EJ63" i="6"/>
  <c r="EK63" i="6"/>
  <c r="EL63" i="6"/>
  <c r="EM63" i="6"/>
  <c r="EN63" i="6"/>
  <c r="EO63" i="6"/>
  <c r="EP63" i="6"/>
  <c r="EQ63" i="6"/>
  <c r="ER63" i="6"/>
  <c r="ES63" i="6"/>
  <c r="ET63" i="6"/>
  <c r="EU63" i="6"/>
  <c r="EV63" i="6"/>
  <c r="EW63" i="6"/>
  <c r="EX63" i="6"/>
  <c r="EY63" i="6"/>
  <c r="EZ63" i="6"/>
  <c r="FA63" i="6"/>
  <c r="FB63" i="6"/>
  <c r="FC63" i="6"/>
  <c r="FD63" i="6"/>
  <c r="FE63" i="6"/>
  <c r="FF63" i="6"/>
  <c r="FG63" i="6"/>
  <c r="FH63" i="6"/>
  <c r="FI63" i="6"/>
  <c r="FJ63" i="6"/>
  <c r="FK63" i="6"/>
  <c r="FL63" i="6"/>
  <c r="FM63" i="6"/>
  <c r="FN63" i="6"/>
  <c r="FO63" i="6"/>
  <c r="FP63" i="6"/>
  <c r="FQ63" i="6"/>
  <c r="FR63" i="6"/>
  <c r="FS63" i="6"/>
  <c r="FT63" i="6"/>
  <c r="FU63" i="6"/>
  <c r="FV63" i="6"/>
  <c r="FW63" i="6"/>
  <c r="FX63" i="6"/>
  <c r="FY63" i="6"/>
  <c r="FZ63" i="6"/>
  <c r="GA63" i="6"/>
  <c r="GB63" i="6"/>
  <c r="GC63" i="6"/>
  <c r="GD63" i="6"/>
  <c r="GE63" i="6"/>
  <c r="GF63" i="6"/>
  <c r="GG63" i="6"/>
  <c r="GH63" i="6"/>
  <c r="GI63" i="6"/>
  <c r="GJ63" i="6"/>
  <c r="GK63" i="6"/>
  <c r="GL63" i="6"/>
  <c r="GM63" i="6"/>
  <c r="GN63" i="6"/>
  <c r="GO63" i="6"/>
  <c r="GP63" i="6"/>
  <c r="GQ63" i="6"/>
  <c r="GR63" i="6"/>
  <c r="GS63" i="6"/>
  <c r="GT63" i="6"/>
  <c r="GU63" i="6"/>
  <c r="GV63" i="6"/>
  <c r="GW63" i="6"/>
  <c r="D63" i="6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D62" i="5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DT62" i="4"/>
  <c r="DU62" i="4"/>
  <c r="DV62" i="4"/>
  <c r="DW62" i="4"/>
  <c r="DX62" i="4"/>
  <c r="DY62" i="4"/>
  <c r="DZ62" i="4"/>
  <c r="EA62" i="4"/>
  <c r="EB62" i="4"/>
  <c r="EC62" i="4"/>
  <c r="ED62" i="4"/>
  <c r="EE62" i="4"/>
  <c r="EF62" i="4"/>
  <c r="EG62" i="4"/>
  <c r="EH62" i="4"/>
  <c r="EI62" i="4"/>
  <c r="EJ62" i="4"/>
  <c r="EK62" i="4"/>
  <c r="EL62" i="4"/>
  <c r="EM62" i="4"/>
  <c r="EN62" i="4"/>
  <c r="EO62" i="4"/>
  <c r="EP62" i="4"/>
  <c r="EQ62" i="4"/>
  <c r="ER62" i="4"/>
  <c r="ES62" i="4"/>
  <c r="ET62" i="4"/>
  <c r="EU62" i="4"/>
  <c r="EV62" i="4"/>
  <c r="EW62" i="4"/>
  <c r="EX62" i="4"/>
  <c r="EY62" i="4"/>
  <c r="EZ62" i="4"/>
  <c r="FA62" i="4"/>
  <c r="FB62" i="4"/>
  <c r="FC62" i="4"/>
  <c r="FD62" i="4"/>
  <c r="FE62" i="4"/>
  <c r="FF62" i="4"/>
  <c r="FG62" i="4"/>
  <c r="FH62" i="4"/>
  <c r="FI62" i="4"/>
  <c r="FJ62" i="4"/>
  <c r="FK62" i="4"/>
  <c r="FL62" i="4"/>
  <c r="FM62" i="4"/>
  <c r="FN62" i="4"/>
  <c r="FO62" i="4"/>
  <c r="FP62" i="4"/>
  <c r="FQ62" i="4"/>
  <c r="FR62" i="4"/>
  <c r="FS62" i="4"/>
  <c r="FT62" i="4"/>
  <c r="FU62" i="4"/>
  <c r="FV62" i="4"/>
  <c r="FW62" i="4"/>
  <c r="FX62" i="4"/>
  <c r="FY62" i="4"/>
  <c r="GH80" i="6" l="1"/>
  <c r="GE80" i="6" s="1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L44" i="4"/>
  <c r="EM44" i="4"/>
  <c r="EN44" i="4"/>
  <c r="EO44" i="4"/>
  <c r="EP44" i="4"/>
  <c r="EQ44" i="4"/>
  <c r="ER44" i="4"/>
  <c r="ES44" i="4"/>
  <c r="ET44" i="4"/>
  <c r="EU44" i="4"/>
  <c r="EV44" i="4"/>
  <c r="EW44" i="4"/>
  <c r="EX44" i="4"/>
  <c r="EY44" i="4"/>
  <c r="EZ44" i="4"/>
  <c r="FA44" i="4"/>
  <c r="FB44" i="4"/>
  <c r="FC44" i="4"/>
  <c r="FD44" i="4"/>
  <c r="FE44" i="4"/>
  <c r="FF44" i="4"/>
  <c r="FG44" i="4"/>
  <c r="FH44" i="4"/>
  <c r="FI44" i="4"/>
  <c r="FJ44" i="4"/>
  <c r="FK44" i="4"/>
  <c r="FL44" i="4"/>
  <c r="FM44" i="4"/>
  <c r="FN44" i="4"/>
  <c r="FO44" i="4"/>
  <c r="FP44" i="4"/>
  <c r="FQ44" i="4"/>
  <c r="FR44" i="4"/>
  <c r="FS44" i="4"/>
  <c r="FT44" i="4"/>
  <c r="FU44" i="4"/>
  <c r="FV44" i="4"/>
  <c r="FW44" i="4"/>
  <c r="FX44" i="4"/>
  <c r="FY44" i="4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D44" i="5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GW45" i="6"/>
  <c r="D45" i="6"/>
  <c r="E25" i="6" l="1"/>
  <c r="E91" i="6" s="1"/>
  <c r="F25" i="6"/>
  <c r="F91" i="6" s="1"/>
  <c r="G25" i="6"/>
  <c r="G91" i="6" s="1"/>
  <c r="H25" i="6"/>
  <c r="H91" i="6" s="1"/>
  <c r="I25" i="6"/>
  <c r="I91" i="6" s="1"/>
  <c r="J25" i="6"/>
  <c r="J91" i="6" s="1"/>
  <c r="K25" i="6"/>
  <c r="K91" i="6" s="1"/>
  <c r="L25" i="6"/>
  <c r="L91" i="6" s="1"/>
  <c r="M25" i="6"/>
  <c r="M91" i="6" s="1"/>
  <c r="N25" i="6"/>
  <c r="N91" i="6" s="1"/>
  <c r="O25" i="6"/>
  <c r="O91" i="6" s="1"/>
  <c r="P25" i="6"/>
  <c r="P91" i="6" s="1"/>
  <c r="Q25" i="6"/>
  <c r="Q91" i="6" s="1"/>
  <c r="R25" i="6"/>
  <c r="R91" i="6" s="1"/>
  <c r="S25" i="6"/>
  <c r="S91" i="6" s="1"/>
  <c r="T25" i="6"/>
  <c r="T91" i="6" s="1"/>
  <c r="U25" i="6"/>
  <c r="U91" i="6" s="1"/>
  <c r="V25" i="6"/>
  <c r="V91" i="6" s="1"/>
  <c r="W25" i="6"/>
  <c r="W91" i="6" s="1"/>
  <c r="X25" i="6"/>
  <c r="X91" i="6" s="1"/>
  <c r="Y25" i="6"/>
  <c r="Y91" i="6" s="1"/>
  <c r="Z25" i="6"/>
  <c r="Z91" i="6" s="1"/>
  <c r="AA25" i="6"/>
  <c r="AA91" i="6" s="1"/>
  <c r="AB25" i="6"/>
  <c r="AB91" i="6" s="1"/>
  <c r="AC25" i="6"/>
  <c r="AC91" i="6" s="1"/>
  <c r="AD25" i="6"/>
  <c r="AD91" i="6" s="1"/>
  <c r="AE25" i="6"/>
  <c r="AE91" i="6" s="1"/>
  <c r="AF25" i="6"/>
  <c r="AF91" i="6" s="1"/>
  <c r="AG25" i="6"/>
  <c r="AG91" i="6" s="1"/>
  <c r="AH25" i="6"/>
  <c r="AH91" i="6" s="1"/>
  <c r="AI25" i="6"/>
  <c r="AI91" i="6" s="1"/>
  <c r="AJ25" i="6"/>
  <c r="AJ91" i="6" s="1"/>
  <c r="AK25" i="6"/>
  <c r="AK91" i="6" s="1"/>
  <c r="AL25" i="6"/>
  <c r="AL91" i="6" s="1"/>
  <c r="AM25" i="6"/>
  <c r="AM91" i="6" s="1"/>
  <c r="AN25" i="6"/>
  <c r="AN91" i="6" s="1"/>
  <c r="AO25" i="6"/>
  <c r="AO91" i="6" s="1"/>
  <c r="AP25" i="6"/>
  <c r="AP91" i="6" s="1"/>
  <c r="AQ25" i="6"/>
  <c r="AQ91" i="6" s="1"/>
  <c r="AR25" i="6"/>
  <c r="AR91" i="6" s="1"/>
  <c r="AS25" i="6"/>
  <c r="AS91" i="6" s="1"/>
  <c r="AT25" i="6"/>
  <c r="AT91" i="6" s="1"/>
  <c r="AU25" i="6"/>
  <c r="AU91" i="6" s="1"/>
  <c r="AV25" i="6"/>
  <c r="AV91" i="6" s="1"/>
  <c r="AW25" i="6"/>
  <c r="AW91" i="6" s="1"/>
  <c r="AX25" i="6"/>
  <c r="AX91" i="6" s="1"/>
  <c r="AY25" i="6"/>
  <c r="AY91" i="6" s="1"/>
  <c r="AZ25" i="6"/>
  <c r="AZ91" i="6" s="1"/>
  <c r="BA25" i="6"/>
  <c r="BA91" i="6" s="1"/>
  <c r="BB25" i="6"/>
  <c r="BB91" i="6" s="1"/>
  <c r="BC25" i="6"/>
  <c r="BC91" i="6" s="1"/>
  <c r="BD25" i="6"/>
  <c r="BD91" i="6" s="1"/>
  <c r="BE25" i="6"/>
  <c r="BE91" i="6" s="1"/>
  <c r="BF25" i="6"/>
  <c r="BF91" i="6" s="1"/>
  <c r="BG25" i="6"/>
  <c r="BG91" i="6" s="1"/>
  <c r="BH25" i="6"/>
  <c r="BH91" i="6" s="1"/>
  <c r="BI25" i="6"/>
  <c r="BI91" i="6" s="1"/>
  <c r="BJ25" i="6"/>
  <c r="BJ91" i="6" s="1"/>
  <c r="BK25" i="6"/>
  <c r="BK91" i="6" s="1"/>
  <c r="BL25" i="6"/>
  <c r="BL91" i="6" s="1"/>
  <c r="BM25" i="6"/>
  <c r="BM91" i="6" s="1"/>
  <c r="BN25" i="6"/>
  <c r="BN91" i="6" s="1"/>
  <c r="BO25" i="6"/>
  <c r="BO91" i="6" s="1"/>
  <c r="BP25" i="6"/>
  <c r="BP91" i="6" s="1"/>
  <c r="BQ25" i="6"/>
  <c r="BQ91" i="6" s="1"/>
  <c r="BR25" i="6"/>
  <c r="BR91" i="6" s="1"/>
  <c r="BS25" i="6"/>
  <c r="BS91" i="6" s="1"/>
  <c r="BT25" i="6"/>
  <c r="BT91" i="6" s="1"/>
  <c r="BU25" i="6"/>
  <c r="BU91" i="6" s="1"/>
  <c r="BV25" i="6"/>
  <c r="BV91" i="6" s="1"/>
  <c r="BW25" i="6"/>
  <c r="BW91" i="6" s="1"/>
  <c r="BX25" i="6"/>
  <c r="BX91" i="6" s="1"/>
  <c r="BY25" i="6"/>
  <c r="BY91" i="6" s="1"/>
  <c r="BZ25" i="6"/>
  <c r="BZ91" i="6" s="1"/>
  <c r="CA25" i="6"/>
  <c r="CA91" i="6" s="1"/>
  <c r="CB25" i="6"/>
  <c r="CB91" i="6" s="1"/>
  <c r="CC25" i="6"/>
  <c r="CC91" i="6" s="1"/>
  <c r="CD25" i="6"/>
  <c r="CD91" i="6" s="1"/>
  <c r="CE25" i="6"/>
  <c r="CE91" i="6" s="1"/>
  <c r="CF25" i="6"/>
  <c r="CF91" i="6" s="1"/>
  <c r="CG25" i="6"/>
  <c r="CG91" i="6" s="1"/>
  <c r="CH25" i="6"/>
  <c r="CH91" i="6" s="1"/>
  <c r="CI25" i="6"/>
  <c r="CI91" i="6" s="1"/>
  <c r="CJ25" i="6"/>
  <c r="CJ91" i="6" s="1"/>
  <c r="CK25" i="6"/>
  <c r="CK91" i="6" s="1"/>
  <c r="CL25" i="6"/>
  <c r="CL91" i="6" s="1"/>
  <c r="CM25" i="6"/>
  <c r="CM91" i="6" s="1"/>
  <c r="CN25" i="6"/>
  <c r="CN91" i="6" s="1"/>
  <c r="CO25" i="6"/>
  <c r="CO91" i="6" s="1"/>
  <c r="CP25" i="6"/>
  <c r="CP91" i="6" s="1"/>
  <c r="CQ25" i="6"/>
  <c r="CQ91" i="6" s="1"/>
  <c r="CR25" i="6"/>
  <c r="CR91" i="6" s="1"/>
  <c r="CS25" i="6"/>
  <c r="CS91" i="6" s="1"/>
  <c r="CT25" i="6"/>
  <c r="CT91" i="6" s="1"/>
  <c r="CU25" i="6"/>
  <c r="CU91" i="6" s="1"/>
  <c r="CV25" i="6"/>
  <c r="CV91" i="6" s="1"/>
  <c r="CW25" i="6"/>
  <c r="CW91" i="6" s="1"/>
  <c r="CX25" i="6"/>
  <c r="CX91" i="6" s="1"/>
  <c r="CY25" i="6"/>
  <c r="CY91" i="6" s="1"/>
  <c r="CZ25" i="6"/>
  <c r="CZ91" i="6" s="1"/>
  <c r="DA25" i="6"/>
  <c r="DA91" i="6" s="1"/>
  <c r="DB25" i="6"/>
  <c r="DB91" i="6" s="1"/>
  <c r="DC25" i="6"/>
  <c r="DC91" i="6" s="1"/>
  <c r="DD25" i="6"/>
  <c r="DD91" i="6" s="1"/>
  <c r="DE25" i="6"/>
  <c r="DE91" i="6" s="1"/>
  <c r="DF25" i="6"/>
  <c r="DF91" i="6" s="1"/>
  <c r="DG25" i="6"/>
  <c r="DG91" i="6" s="1"/>
  <c r="DH25" i="6"/>
  <c r="DH91" i="6" s="1"/>
  <c r="DI25" i="6"/>
  <c r="DI91" i="6" s="1"/>
  <c r="DJ25" i="6"/>
  <c r="DJ91" i="6" s="1"/>
  <c r="DK25" i="6"/>
  <c r="DK91" i="6" s="1"/>
  <c r="DL25" i="6"/>
  <c r="DL91" i="6" s="1"/>
  <c r="DM25" i="6"/>
  <c r="DM91" i="6" s="1"/>
  <c r="DN25" i="6"/>
  <c r="DN91" i="6" s="1"/>
  <c r="DO25" i="6"/>
  <c r="DO91" i="6" s="1"/>
  <c r="DP25" i="6"/>
  <c r="DP91" i="6" s="1"/>
  <c r="DQ25" i="6"/>
  <c r="DQ91" i="6" s="1"/>
  <c r="DR25" i="6"/>
  <c r="DR91" i="6" s="1"/>
  <c r="DS25" i="6"/>
  <c r="DS91" i="6" s="1"/>
  <c r="DT25" i="6"/>
  <c r="DT91" i="6" s="1"/>
  <c r="DU25" i="6"/>
  <c r="DU91" i="6" s="1"/>
  <c r="DV25" i="6"/>
  <c r="DV91" i="6" s="1"/>
  <c r="DW25" i="6"/>
  <c r="DW91" i="6" s="1"/>
  <c r="DX25" i="6"/>
  <c r="DX91" i="6" s="1"/>
  <c r="DY25" i="6"/>
  <c r="DY91" i="6" s="1"/>
  <c r="DZ25" i="6"/>
  <c r="DZ91" i="6" s="1"/>
  <c r="EA25" i="6"/>
  <c r="EA91" i="6" s="1"/>
  <c r="EB25" i="6"/>
  <c r="EB91" i="6" s="1"/>
  <c r="EC25" i="6"/>
  <c r="EC91" i="6" s="1"/>
  <c r="ED25" i="6"/>
  <c r="ED91" i="6" s="1"/>
  <c r="EE25" i="6"/>
  <c r="EE91" i="6" s="1"/>
  <c r="EF25" i="6"/>
  <c r="EF91" i="6" s="1"/>
  <c r="EG25" i="6"/>
  <c r="EG91" i="6" s="1"/>
  <c r="EH25" i="6"/>
  <c r="EH91" i="6" s="1"/>
  <c r="EI25" i="6"/>
  <c r="EI91" i="6" s="1"/>
  <c r="EJ25" i="6"/>
  <c r="EJ91" i="6" s="1"/>
  <c r="EK25" i="6"/>
  <c r="EK91" i="6" s="1"/>
  <c r="EL25" i="6"/>
  <c r="EL91" i="6" s="1"/>
  <c r="EM25" i="6"/>
  <c r="EM91" i="6" s="1"/>
  <c r="EN25" i="6"/>
  <c r="EN91" i="6" s="1"/>
  <c r="EO25" i="6"/>
  <c r="EO91" i="6" s="1"/>
  <c r="EP25" i="6"/>
  <c r="EP91" i="6" s="1"/>
  <c r="EQ25" i="6"/>
  <c r="EQ91" i="6" s="1"/>
  <c r="ER25" i="6"/>
  <c r="ER91" i="6" s="1"/>
  <c r="ES25" i="6"/>
  <c r="ES91" i="6" s="1"/>
  <c r="ET25" i="6"/>
  <c r="ET91" i="6" s="1"/>
  <c r="EU25" i="6"/>
  <c r="EU91" i="6" s="1"/>
  <c r="EV25" i="6"/>
  <c r="EV91" i="6" s="1"/>
  <c r="EW25" i="6"/>
  <c r="EW91" i="6" s="1"/>
  <c r="EX25" i="6"/>
  <c r="EX91" i="6" s="1"/>
  <c r="EY25" i="6"/>
  <c r="EY91" i="6" s="1"/>
  <c r="EZ25" i="6"/>
  <c r="EZ91" i="6" s="1"/>
  <c r="FA25" i="6"/>
  <c r="FA91" i="6" s="1"/>
  <c r="FB25" i="6"/>
  <c r="FB91" i="6" s="1"/>
  <c r="FC25" i="6"/>
  <c r="FC91" i="6" s="1"/>
  <c r="FD25" i="6"/>
  <c r="FD91" i="6" s="1"/>
  <c r="FE25" i="6"/>
  <c r="FE91" i="6" s="1"/>
  <c r="FF25" i="6"/>
  <c r="FF91" i="6" s="1"/>
  <c r="FG25" i="6"/>
  <c r="FG91" i="6" s="1"/>
  <c r="FH25" i="6"/>
  <c r="FH91" i="6" s="1"/>
  <c r="FI25" i="6"/>
  <c r="FI91" i="6" s="1"/>
  <c r="FJ25" i="6"/>
  <c r="FJ91" i="6" s="1"/>
  <c r="FK25" i="6"/>
  <c r="FK91" i="6" s="1"/>
  <c r="FL25" i="6"/>
  <c r="FL91" i="6" s="1"/>
  <c r="FM25" i="6"/>
  <c r="FM91" i="6" s="1"/>
  <c r="FN25" i="6"/>
  <c r="FN91" i="6" s="1"/>
  <c r="FO25" i="6"/>
  <c r="FO91" i="6" s="1"/>
  <c r="FP25" i="6"/>
  <c r="FP91" i="6" s="1"/>
  <c r="FQ25" i="6"/>
  <c r="FQ91" i="6" s="1"/>
  <c r="FR25" i="6"/>
  <c r="FR91" i="6" s="1"/>
  <c r="FS25" i="6"/>
  <c r="FS91" i="6" s="1"/>
  <c r="FT25" i="6"/>
  <c r="FT91" i="6" s="1"/>
  <c r="FU25" i="6"/>
  <c r="FU91" i="6" s="1"/>
  <c r="FV25" i="6"/>
  <c r="FV91" i="6" s="1"/>
  <c r="FW25" i="6"/>
  <c r="FW91" i="6" s="1"/>
  <c r="FX25" i="6"/>
  <c r="FX91" i="6" s="1"/>
  <c r="FY25" i="6"/>
  <c r="FY91" i="6" s="1"/>
  <c r="FZ25" i="6"/>
  <c r="FZ91" i="6" s="1"/>
  <c r="GA25" i="6"/>
  <c r="GA91" i="6" s="1"/>
  <c r="GB25" i="6"/>
  <c r="GB91" i="6" s="1"/>
  <c r="GC25" i="6"/>
  <c r="GC91" i="6" s="1"/>
  <c r="GD25" i="6"/>
  <c r="GD91" i="6" s="1"/>
  <c r="GE25" i="6"/>
  <c r="GE91" i="6" s="1"/>
  <c r="GF25" i="6"/>
  <c r="GF91" i="6" s="1"/>
  <c r="GG25" i="6"/>
  <c r="GH25" i="6"/>
  <c r="GI25" i="6"/>
  <c r="GJ25" i="6"/>
  <c r="GK25" i="6"/>
  <c r="GK91" i="6" s="1"/>
  <c r="GL25" i="6"/>
  <c r="GL91" i="6" s="1"/>
  <c r="GM25" i="6"/>
  <c r="GM91" i="6" s="1"/>
  <c r="GN25" i="6"/>
  <c r="GN91" i="6" s="1"/>
  <c r="GO25" i="6"/>
  <c r="GO91" i="6" s="1"/>
  <c r="GP25" i="6"/>
  <c r="GP91" i="6" s="1"/>
  <c r="GQ25" i="6"/>
  <c r="GQ91" i="6" s="1"/>
  <c r="GR25" i="6"/>
  <c r="GR91" i="6" s="1"/>
  <c r="GS25" i="6"/>
  <c r="GS91" i="6" s="1"/>
  <c r="GT25" i="6"/>
  <c r="GT91" i="6" s="1"/>
  <c r="GU25" i="6"/>
  <c r="GU91" i="6" s="1"/>
  <c r="GV25" i="6"/>
  <c r="GV91" i="6" s="1"/>
  <c r="GW25" i="6"/>
  <c r="GW91" i="6" s="1"/>
  <c r="D25" i="6"/>
  <c r="D91" i="6" s="1"/>
  <c r="E24" i="5"/>
  <c r="E90" i="5" s="1"/>
  <c r="F24" i="5"/>
  <c r="F90" i="5" s="1"/>
  <c r="G24" i="5"/>
  <c r="G90" i="5" s="1"/>
  <c r="H24" i="5"/>
  <c r="H90" i="5" s="1"/>
  <c r="I24" i="5"/>
  <c r="I90" i="5" s="1"/>
  <c r="J24" i="5"/>
  <c r="J90" i="5" s="1"/>
  <c r="K24" i="5"/>
  <c r="K90" i="5" s="1"/>
  <c r="L24" i="5"/>
  <c r="L90" i="5" s="1"/>
  <c r="M24" i="5"/>
  <c r="M90" i="5" s="1"/>
  <c r="N24" i="5"/>
  <c r="N90" i="5" s="1"/>
  <c r="O24" i="5"/>
  <c r="O90" i="5" s="1"/>
  <c r="P24" i="5"/>
  <c r="P90" i="5" s="1"/>
  <c r="Q24" i="5"/>
  <c r="Q90" i="5" s="1"/>
  <c r="R24" i="5"/>
  <c r="R90" i="5" s="1"/>
  <c r="S24" i="5"/>
  <c r="S90" i="5" s="1"/>
  <c r="T24" i="5"/>
  <c r="T90" i="5" s="1"/>
  <c r="U24" i="5"/>
  <c r="U90" i="5" s="1"/>
  <c r="V24" i="5"/>
  <c r="V90" i="5" s="1"/>
  <c r="W24" i="5"/>
  <c r="W90" i="5" s="1"/>
  <c r="X24" i="5"/>
  <c r="X90" i="5" s="1"/>
  <c r="Y24" i="5"/>
  <c r="Y90" i="5" s="1"/>
  <c r="Z24" i="5"/>
  <c r="Z90" i="5" s="1"/>
  <c r="AA24" i="5"/>
  <c r="AA90" i="5" s="1"/>
  <c r="AB24" i="5"/>
  <c r="AB90" i="5" s="1"/>
  <c r="AC24" i="5"/>
  <c r="AC90" i="5" s="1"/>
  <c r="AD24" i="5"/>
  <c r="AD90" i="5" s="1"/>
  <c r="AE24" i="5"/>
  <c r="AE90" i="5" s="1"/>
  <c r="AF24" i="5"/>
  <c r="AF90" i="5" s="1"/>
  <c r="AG24" i="5"/>
  <c r="AG90" i="5" s="1"/>
  <c r="AH24" i="5"/>
  <c r="AH90" i="5" s="1"/>
  <c r="AI24" i="5"/>
  <c r="AI90" i="5" s="1"/>
  <c r="AJ24" i="5"/>
  <c r="AJ90" i="5" s="1"/>
  <c r="AK24" i="5"/>
  <c r="AK90" i="5" s="1"/>
  <c r="AL24" i="5"/>
  <c r="AL90" i="5" s="1"/>
  <c r="AM24" i="5"/>
  <c r="AM90" i="5" s="1"/>
  <c r="AN24" i="5"/>
  <c r="AN90" i="5" s="1"/>
  <c r="AO24" i="5"/>
  <c r="AO90" i="5" s="1"/>
  <c r="AP24" i="5"/>
  <c r="AP90" i="5" s="1"/>
  <c r="AQ24" i="5"/>
  <c r="AQ90" i="5" s="1"/>
  <c r="AR24" i="5"/>
  <c r="AR90" i="5" s="1"/>
  <c r="AS24" i="5"/>
  <c r="AS90" i="5" s="1"/>
  <c r="AT24" i="5"/>
  <c r="AT90" i="5" s="1"/>
  <c r="AU24" i="5"/>
  <c r="AU90" i="5" s="1"/>
  <c r="AV24" i="5"/>
  <c r="AV90" i="5" s="1"/>
  <c r="AW24" i="5"/>
  <c r="AW90" i="5" s="1"/>
  <c r="AX24" i="5"/>
  <c r="AX90" i="5" s="1"/>
  <c r="AY24" i="5"/>
  <c r="AY90" i="5" s="1"/>
  <c r="AZ24" i="5"/>
  <c r="AZ90" i="5" s="1"/>
  <c r="BA24" i="5"/>
  <c r="BA90" i="5" s="1"/>
  <c r="BB24" i="5"/>
  <c r="BB90" i="5" s="1"/>
  <c r="BC24" i="5"/>
  <c r="BC90" i="5" s="1"/>
  <c r="BD24" i="5"/>
  <c r="BD90" i="5" s="1"/>
  <c r="BE24" i="5"/>
  <c r="BE90" i="5" s="1"/>
  <c r="BF24" i="5"/>
  <c r="BF90" i="5" s="1"/>
  <c r="BG24" i="5"/>
  <c r="BG90" i="5" s="1"/>
  <c r="BH24" i="5"/>
  <c r="BH90" i="5" s="1"/>
  <c r="BI24" i="5"/>
  <c r="BI90" i="5" s="1"/>
  <c r="BJ24" i="5"/>
  <c r="BJ90" i="5" s="1"/>
  <c r="BK24" i="5"/>
  <c r="BK90" i="5" s="1"/>
  <c r="BL24" i="5"/>
  <c r="BL90" i="5" s="1"/>
  <c r="BM24" i="5"/>
  <c r="BM90" i="5" s="1"/>
  <c r="BN24" i="5"/>
  <c r="BN90" i="5" s="1"/>
  <c r="BO24" i="5"/>
  <c r="BO90" i="5" s="1"/>
  <c r="BP24" i="5"/>
  <c r="BP90" i="5" s="1"/>
  <c r="BQ24" i="5"/>
  <c r="BQ90" i="5" s="1"/>
  <c r="BR24" i="5"/>
  <c r="BR90" i="5" s="1"/>
  <c r="BS24" i="5"/>
  <c r="BS90" i="5" s="1"/>
  <c r="BT24" i="5"/>
  <c r="BT90" i="5" s="1"/>
  <c r="BU24" i="5"/>
  <c r="BU90" i="5" s="1"/>
  <c r="BV24" i="5"/>
  <c r="BV90" i="5" s="1"/>
  <c r="BW24" i="5"/>
  <c r="BW90" i="5" s="1"/>
  <c r="BX24" i="5"/>
  <c r="BX90" i="5" s="1"/>
  <c r="BY24" i="5"/>
  <c r="BY90" i="5" s="1"/>
  <c r="BZ24" i="5"/>
  <c r="BZ90" i="5" s="1"/>
  <c r="CA24" i="5"/>
  <c r="CA90" i="5" s="1"/>
  <c r="CB24" i="5"/>
  <c r="CB90" i="5" s="1"/>
  <c r="CC24" i="5"/>
  <c r="CC90" i="5" s="1"/>
  <c r="CD24" i="5"/>
  <c r="CD90" i="5" s="1"/>
  <c r="CE24" i="5"/>
  <c r="CE90" i="5" s="1"/>
  <c r="CF24" i="5"/>
  <c r="CF90" i="5" s="1"/>
  <c r="CG24" i="5"/>
  <c r="CG90" i="5" s="1"/>
  <c r="CH24" i="5"/>
  <c r="CH90" i="5" s="1"/>
  <c r="CI24" i="5"/>
  <c r="CI90" i="5" s="1"/>
  <c r="CJ24" i="5"/>
  <c r="CJ90" i="5" s="1"/>
  <c r="CK24" i="5"/>
  <c r="D24" i="5"/>
  <c r="D90" i="5" s="1"/>
  <c r="R90" i="4"/>
  <c r="S90" i="4"/>
  <c r="AF90" i="4"/>
  <c r="AG90" i="4"/>
  <c r="AT90" i="4"/>
  <c r="AU90" i="4"/>
  <c r="AV90" i="4"/>
  <c r="AW90" i="4"/>
  <c r="AX24" i="4"/>
  <c r="AX90" i="4" s="1"/>
  <c r="AY24" i="4"/>
  <c r="AY90" i="4" s="1"/>
  <c r="AZ24" i="4"/>
  <c r="AZ90" i="4" s="1"/>
  <c r="BA24" i="4"/>
  <c r="BA90" i="4" s="1"/>
  <c r="BB24" i="4"/>
  <c r="BB90" i="4" s="1"/>
  <c r="BC24" i="4"/>
  <c r="BC90" i="4" s="1"/>
  <c r="BD24" i="4"/>
  <c r="BD90" i="4" s="1"/>
  <c r="BE24" i="4"/>
  <c r="BE90" i="4" s="1"/>
  <c r="BF24" i="4"/>
  <c r="BF90" i="4" s="1"/>
  <c r="BG24" i="4"/>
  <c r="BG90" i="4" s="1"/>
  <c r="BH24" i="4"/>
  <c r="BH90" i="4" s="1"/>
  <c r="BI24" i="4"/>
  <c r="BI90" i="4" s="1"/>
  <c r="BJ24" i="4"/>
  <c r="BJ90" i="4" s="1"/>
  <c r="BK24" i="4"/>
  <c r="BK90" i="4" s="1"/>
  <c r="BL24" i="4"/>
  <c r="BL90" i="4" s="1"/>
  <c r="BM24" i="4"/>
  <c r="BM90" i="4" s="1"/>
  <c r="BN24" i="4"/>
  <c r="BN90" i="4" s="1"/>
  <c r="BO24" i="4"/>
  <c r="BO90" i="4" s="1"/>
  <c r="BP24" i="4"/>
  <c r="BP90" i="4" s="1"/>
  <c r="BQ24" i="4"/>
  <c r="BQ90" i="4" s="1"/>
  <c r="BR24" i="4"/>
  <c r="BR90" i="4" s="1"/>
  <c r="BS24" i="4"/>
  <c r="BS90" i="4" s="1"/>
  <c r="BT24" i="4"/>
  <c r="BT90" i="4" s="1"/>
  <c r="BU24" i="4"/>
  <c r="BU90" i="4" s="1"/>
  <c r="BV24" i="4"/>
  <c r="BV90" i="4" s="1"/>
  <c r="BW24" i="4"/>
  <c r="BW90" i="4" s="1"/>
  <c r="BX24" i="4"/>
  <c r="BX90" i="4" s="1"/>
  <c r="BY24" i="4"/>
  <c r="BY90" i="4" s="1"/>
  <c r="BZ24" i="4"/>
  <c r="BZ90" i="4" s="1"/>
  <c r="CA24" i="4"/>
  <c r="CA90" i="4" s="1"/>
  <c r="CB24" i="4"/>
  <c r="CB90" i="4" s="1"/>
  <c r="CC24" i="4"/>
  <c r="CC90" i="4" s="1"/>
  <c r="CD24" i="4"/>
  <c r="CD90" i="4" s="1"/>
  <c r="CE24" i="4"/>
  <c r="CE90" i="4" s="1"/>
  <c r="CF24" i="4"/>
  <c r="CF90" i="4" s="1"/>
  <c r="CG24" i="4"/>
  <c r="CG90" i="4" s="1"/>
  <c r="CH24" i="4"/>
  <c r="CH90" i="4" s="1"/>
  <c r="CI24" i="4"/>
  <c r="CI90" i="4" s="1"/>
  <c r="CJ24" i="4"/>
  <c r="CJ90" i="4" s="1"/>
  <c r="CK24" i="4"/>
  <c r="CK90" i="4" s="1"/>
  <c r="CL24" i="4"/>
  <c r="CL90" i="4" s="1"/>
  <c r="CM24" i="4"/>
  <c r="CM90" i="4" s="1"/>
  <c r="CN24" i="4"/>
  <c r="CN90" i="4" s="1"/>
  <c r="CO24" i="4"/>
  <c r="CO90" i="4" s="1"/>
  <c r="CP24" i="4"/>
  <c r="CP90" i="4" s="1"/>
  <c r="CQ24" i="4"/>
  <c r="CQ90" i="4" s="1"/>
  <c r="CR24" i="4"/>
  <c r="CR90" i="4" s="1"/>
  <c r="CS24" i="4"/>
  <c r="CS90" i="4" s="1"/>
  <c r="CT24" i="4"/>
  <c r="CT90" i="4" s="1"/>
  <c r="CU24" i="4"/>
  <c r="CU90" i="4" s="1"/>
  <c r="CV24" i="4"/>
  <c r="CV90" i="4" s="1"/>
  <c r="CW24" i="4"/>
  <c r="CW90" i="4" s="1"/>
  <c r="CX24" i="4"/>
  <c r="CX90" i="4" s="1"/>
  <c r="CY24" i="4"/>
  <c r="CY90" i="4" s="1"/>
  <c r="CZ24" i="4"/>
  <c r="CZ90" i="4" s="1"/>
  <c r="DA24" i="4"/>
  <c r="DA90" i="4" s="1"/>
  <c r="DB24" i="4"/>
  <c r="DB90" i="4" s="1"/>
  <c r="DC24" i="4"/>
  <c r="DC90" i="4" s="1"/>
  <c r="DD24" i="4"/>
  <c r="DD90" i="4" s="1"/>
  <c r="DE24" i="4"/>
  <c r="DE90" i="4" s="1"/>
  <c r="DF24" i="4"/>
  <c r="DF90" i="4" s="1"/>
  <c r="DG24" i="4"/>
  <c r="DG90" i="4" s="1"/>
  <c r="DH24" i="4"/>
  <c r="DH90" i="4" s="1"/>
  <c r="DI24" i="4"/>
  <c r="DI90" i="4" s="1"/>
  <c r="DJ24" i="4"/>
  <c r="DJ90" i="4" s="1"/>
  <c r="DK24" i="4"/>
  <c r="DK90" i="4" s="1"/>
  <c r="DL24" i="4"/>
  <c r="DL90" i="4" s="1"/>
  <c r="DM24" i="4"/>
  <c r="DM90" i="4" s="1"/>
  <c r="DN24" i="4"/>
  <c r="DN90" i="4" s="1"/>
  <c r="DO24" i="4"/>
  <c r="DO90" i="4" s="1"/>
  <c r="DP24" i="4"/>
  <c r="DP90" i="4" s="1"/>
  <c r="DQ24" i="4"/>
  <c r="DQ90" i="4" s="1"/>
  <c r="DR24" i="4"/>
  <c r="DR90" i="4" s="1"/>
  <c r="DS24" i="4"/>
  <c r="DS90" i="4" s="1"/>
  <c r="DT24" i="4"/>
  <c r="DT90" i="4" s="1"/>
  <c r="DU24" i="4"/>
  <c r="DU90" i="4" s="1"/>
  <c r="DV24" i="4"/>
  <c r="DV90" i="4" s="1"/>
  <c r="DW24" i="4"/>
  <c r="DW90" i="4" s="1"/>
  <c r="DX24" i="4"/>
  <c r="DX90" i="4" s="1"/>
  <c r="DY24" i="4"/>
  <c r="DY90" i="4" s="1"/>
  <c r="DZ24" i="4"/>
  <c r="DZ90" i="4" s="1"/>
  <c r="EA24" i="4"/>
  <c r="EA90" i="4" s="1"/>
  <c r="EB24" i="4"/>
  <c r="EB90" i="4" s="1"/>
  <c r="EC24" i="4"/>
  <c r="EC90" i="4" s="1"/>
  <c r="ED24" i="4"/>
  <c r="ED90" i="4" s="1"/>
  <c r="EE24" i="4"/>
  <c r="EE90" i="4" s="1"/>
  <c r="EF24" i="4"/>
  <c r="EF90" i="4" s="1"/>
  <c r="EG24" i="4"/>
  <c r="EG90" i="4" s="1"/>
  <c r="EH24" i="4"/>
  <c r="EH90" i="4" s="1"/>
  <c r="EI24" i="4"/>
  <c r="EI90" i="4" s="1"/>
  <c r="EJ24" i="4"/>
  <c r="EJ90" i="4" s="1"/>
  <c r="EK24" i="4"/>
  <c r="EK90" i="4" s="1"/>
  <c r="EL24" i="4"/>
  <c r="EL90" i="4" s="1"/>
  <c r="EM24" i="4"/>
  <c r="EM90" i="4" s="1"/>
  <c r="EN24" i="4"/>
  <c r="EN90" i="4" s="1"/>
  <c r="EO24" i="4"/>
  <c r="EO90" i="4" s="1"/>
  <c r="EP24" i="4"/>
  <c r="EP90" i="4" s="1"/>
  <c r="EQ24" i="4"/>
  <c r="EQ90" i="4" s="1"/>
  <c r="ER24" i="4"/>
  <c r="ER90" i="4" s="1"/>
  <c r="ES24" i="4"/>
  <c r="ES90" i="4" s="1"/>
  <c r="ET24" i="4"/>
  <c r="ET90" i="4" s="1"/>
  <c r="EU24" i="4"/>
  <c r="EU90" i="4" s="1"/>
  <c r="EV24" i="4"/>
  <c r="EV90" i="4" s="1"/>
  <c r="EW24" i="4"/>
  <c r="EW90" i="4" s="1"/>
  <c r="EX24" i="4"/>
  <c r="EX90" i="4" s="1"/>
  <c r="EY24" i="4"/>
  <c r="EY90" i="4" s="1"/>
  <c r="EZ24" i="4"/>
  <c r="EZ90" i="4" s="1"/>
  <c r="FA24" i="4"/>
  <c r="FA90" i="4" s="1"/>
  <c r="FB24" i="4"/>
  <c r="FB90" i="4" s="1"/>
  <c r="FC24" i="4"/>
  <c r="FC90" i="4" s="1"/>
  <c r="FD24" i="4"/>
  <c r="FD90" i="4" s="1"/>
  <c r="FE24" i="4"/>
  <c r="FE90" i="4" s="1"/>
  <c r="FF24" i="4"/>
  <c r="FF90" i="4" s="1"/>
  <c r="FG24" i="4"/>
  <c r="FG90" i="4" s="1"/>
  <c r="FH24" i="4"/>
  <c r="FH90" i="4" s="1"/>
  <c r="FI24" i="4"/>
  <c r="FI90" i="4" s="1"/>
  <c r="FJ24" i="4"/>
  <c r="FJ90" i="4" s="1"/>
  <c r="FK24" i="4"/>
  <c r="FK90" i="4" s="1"/>
  <c r="FL24" i="4"/>
  <c r="FL90" i="4" s="1"/>
  <c r="FM24" i="4"/>
  <c r="FM90" i="4" s="1"/>
  <c r="FN24" i="4"/>
  <c r="FN90" i="4" s="1"/>
  <c r="FO24" i="4"/>
  <c r="FO90" i="4" s="1"/>
  <c r="FP24" i="4"/>
  <c r="FP90" i="4" s="1"/>
  <c r="FQ24" i="4"/>
  <c r="FQ90" i="4" s="1"/>
  <c r="FR24" i="4"/>
  <c r="FR90" i="4" s="1"/>
  <c r="FS24" i="4"/>
  <c r="FS90" i="4" s="1"/>
  <c r="FT24" i="4"/>
  <c r="FT90" i="4" s="1"/>
  <c r="FU24" i="4"/>
  <c r="FU90" i="4" s="1"/>
  <c r="FV24" i="4"/>
  <c r="FV90" i="4" s="1"/>
  <c r="FW24" i="4"/>
  <c r="FW90" i="4" s="1"/>
  <c r="FX24" i="4"/>
  <c r="FX90" i="4" s="1"/>
  <c r="FY24" i="4"/>
  <c r="FY90" i="4" s="1"/>
  <c r="I93" i="4"/>
  <c r="S97" i="6" l="1"/>
  <c r="D96" i="4"/>
  <c r="D97" i="4"/>
  <c r="D98" i="4"/>
  <c r="F98" i="4" s="1"/>
  <c r="P97" i="6"/>
  <c r="L97" i="6"/>
  <c r="H97" i="6"/>
  <c r="H95" i="6"/>
  <c r="O97" i="6"/>
  <c r="K97" i="6"/>
  <c r="G97" i="6"/>
  <c r="G95" i="6"/>
  <c r="N97" i="6"/>
  <c r="J97" i="6"/>
  <c r="F97" i="6"/>
  <c r="F95" i="6"/>
  <c r="Q97" i="6"/>
  <c r="M97" i="6"/>
  <c r="I97" i="6"/>
  <c r="T97" i="6"/>
  <c r="D102" i="4"/>
  <c r="O96" i="6"/>
  <c r="O95" i="6"/>
  <c r="K96" i="6"/>
  <c r="K95" i="6"/>
  <c r="D95" i="6"/>
  <c r="D96" i="6"/>
  <c r="N95" i="6"/>
  <c r="N96" i="6"/>
  <c r="J95" i="6"/>
  <c r="J96" i="6"/>
  <c r="Q95" i="6"/>
  <c r="Q96" i="6"/>
  <c r="M95" i="6"/>
  <c r="M96" i="6"/>
  <c r="I95" i="6"/>
  <c r="I96" i="6"/>
  <c r="P95" i="6"/>
  <c r="P96" i="6"/>
  <c r="L95" i="6"/>
  <c r="L96" i="6"/>
  <c r="H96" i="6"/>
  <c r="D100" i="6" s="1"/>
  <c r="D95" i="4"/>
  <c r="D93" i="4"/>
  <c r="F93" i="4" s="1"/>
  <c r="G93" i="4" s="1"/>
  <c r="D94" i="4"/>
  <c r="D101" i="4"/>
  <c r="D99" i="4"/>
  <c r="D100" i="4"/>
  <c r="D98" i="6" l="1"/>
  <c r="D101" i="6"/>
  <c r="D102" i="6" s="1"/>
  <c r="D99" i="6"/>
  <c r="D97" i="6"/>
  <c r="F96" i="4"/>
  <c r="F102" i="4"/>
  <c r="EN79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5" i="1"/>
  <c r="EM46" i="1"/>
  <c r="EM47" i="1"/>
  <c r="EM48" i="1"/>
  <c r="EM49" i="1"/>
  <c r="EM50" i="1"/>
  <c r="EM51" i="1"/>
  <c r="EM52" i="1"/>
  <c r="EM53" i="1"/>
  <c r="EM54" i="1"/>
  <c r="EM55" i="1"/>
  <c r="EM57" i="1"/>
  <c r="EM58" i="1"/>
  <c r="EM59" i="1"/>
  <c r="EM60" i="1"/>
  <c r="EM61" i="1"/>
  <c r="EM63" i="1"/>
  <c r="EM64" i="1"/>
  <c r="EM65" i="1"/>
  <c r="EM66" i="1"/>
  <c r="EM67" i="1"/>
  <c r="EM68" i="1"/>
  <c r="EM69" i="1"/>
  <c r="EM70" i="1"/>
  <c r="EM71" i="1"/>
  <c r="EM72" i="1"/>
  <c r="EM73" i="1"/>
  <c r="EM74" i="1"/>
  <c r="EM77" i="1"/>
  <c r="EM78" i="1"/>
  <c r="EM80" i="1"/>
  <c r="EM81" i="1"/>
  <c r="EM82" i="1"/>
  <c r="EM83" i="1"/>
  <c r="EM84" i="1"/>
  <c r="EM85" i="1"/>
  <c r="EM86" i="1"/>
  <c r="EM87" i="1"/>
  <c r="EM8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3" i="1"/>
  <c r="EL45" i="1"/>
  <c r="EL46" i="1"/>
  <c r="EL47" i="1"/>
  <c r="EL48" i="1"/>
  <c r="EL49" i="1"/>
  <c r="EL50" i="1"/>
  <c r="EL51" i="1"/>
  <c r="EL52" i="1"/>
  <c r="EL53" i="1"/>
  <c r="EL54" i="1"/>
  <c r="EL55" i="1"/>
  <c r="EL57" i="1"/>
  <c r="EL58" i="1"/>
  <c r="EL59" i="1"/>
  <c r="EL60" i="1"/>
  <c r="EL61" i="1"/>
  <c r="EL63" i="1"/>
  <c r="EL64" i="1"/>
  <c r="EL65" i="1"/>
  <c r="EL66" i="1"/>
  <c r="EL67" i="1"/>
  <c r="EL68" i="1"/>
  <c r="EL69" i="1"/>
  <c r="EL70" i="1"/>
  <c r="EL71" i="1"/>
  <c r="EL72" i="1"/>
  <c r="EL73" i="1"/>
  <c r="EL74" i="1"/>
  <c r="EL77" i="1"/>
  <c r="EL78" i="1"/>
  <c r="EL80" i="1"/>
  <c r="EL81" i="1"/>
  <c r="EL82" i="1"/>
  <c r="EL83" i="1"/>
  <c r="EL84" i="1"/>
  <c r="EL85" i="1"/>
  <c r="EL86" i="1"/>
  <c r="EL87" i="1"/>
  <c r="EL88" i="1"/>
  <c r="EL8" i="1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E62" i="2"/>
  <c r="F62" i="2"/>
  <c r="G62" i="2"/>
  <c r="H62" i="2"/>
  <c r="I62" i="2"/>
  <c r="J62" i="2"/>
  <c r="K62" i="2"/>
  <c r="L62" i="2"/>
  <c r="M62" i="2"/>
  <c r="N62" i="2"/>
  <c r="O62" i="2"/>
  <c r="P62" i="2"/>
  <c r="D89" i="2"/>
  <c r="CK90" i="2" l="1"/>
  <c r="CC90" i="2"/>
  <c r="BY90" i="2"/>
  <c r="BU90" i="2"/>
  <c r="BM90" i="2"/>
  <c r="BE90" i="2"/>
  <c r="BA90" i="2"/>
  <c r="BQ90" i="2"/>
  <c r="CI90" i="2"/>
  <c r="CE90" i="2"/>
  <c r="CA90" i="2"/>
  <c r="BW90" i="2"/>
  <c r="BS90" i="2"/>
  <c r="BO90" i="2"/>
  <c r="BK90" i="2"/>
  <c r="BG90" i="2"/>
  <c r="BC90" i="2"/>
  <c r="AY90" i="2"/>
  <c r="AU90" i="2"/>
  <c r="AQ90" i="2"/>
  <c r="CG90" i="2"/>
  <c r="BI90" i="2"/>
  <c r="AM90" i="2"/>
  <c r="AI90" i="2"/>
  <c r="AE90" i="2"/>
  <c r="AA90" i="2"/>
  <c r="W90" i="2"/>
  <c r="S90" i="2"/>
  <c r="O90" i="2"/>
  <c r="CJ90" i="2"/>
  <c r="CF90" i="2"/>
  <c r="CB90" i="2"/>
  <c r="BX90" i="2"/>
  <c r="BT90" i="2"/>
  <c r="BP90" i="2"/>
  <c r="BL90" i="2"/>
  <c r="BH90" i="2"/>
  <c r="BD90" i="2"/>
  <c r="AZ90" i="2"/>
  <c r="AV90" i="2"/>
  <c r="AR90" i="2"/>
  <c r="AN90" i="2"/>
  <c r="AJ90" i="2"/>
  <c r="AF90" i="2"/>
  <c r="AB90" i="2"/>
  <c r="AW90" i="2"/>
  <c r="AS90" i="2"/>
  <c r="AO90" i="2"/>
  <c r="AK90" i="2"/>
  <c r="AG90" i="2"/>
  <c r="AC90" i="2"/>
  <c r="Y90" i="2"/>
  <c r="U90" i="2"/>
  <c r="Q90" i="2"/>
  <c r="M90" i="2"/>
  <c r="I90" i="2"/>
  <c r="E90" i="2"/>
  <c r="K90" i="2"/>
  <c r="G90" i="2"/>
  <c r="X90" i="2"/>
  <c r="T90" i="2"/>
  <c r="P90" i="2"/>
  <c r="L90" i="2"/>
  <c r="H90" i="2"/>
  <c r="CH90" i="2"/>
  <c r="CD90" i="2"/>
  <c r="BZ90" i="2"/>
  <c r="BV90" i="2"/>
  <c r="BR90" i="2"/>
  <c r="BN90" i="2"/>
  <c r="BJ90" i="2"/>
  <c r="BF90" i="2"/>
  <c r="BB90" i="2"/>
  <c r="AX90" i="2"/>
  <c r="AT90" i="2"/>
  <c r="AP90" i="2"/>
  <c r="AL90" i="2"/>
  <c r="AH90" i="2"/>
  <c r="AD90" i="2"/>
  <c r="Z90" i="2"/>
  <c r="V90" i="2"/>
  <c r="R90" i="2"/>
  <c r="N90" i="2"/>
  <c r="J90" i="2"/>
  <c r="F90" i="2"/>
  <c r="EM62" i="1"/>
  <c r="EL62" i="1"/>
  <c r="EM79" i="1"/>
  <c r="EM24" i="1"/>
  <c r="EL24" i="1"/>
  <c r="EL79" i="1"/>
  <c r="EL44" i="1"/>
  <c r="EM44" i="1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P91" i="3" s="1"/>
  <c r="AQ80" i="3"/>
  <c r="AR80" i="3"/>
  <c r="AS80" i="3"/>
  <c r="AT80" i="3"/>
  <c r="AT91" i="3" s="1"/>
  <c r="AU80" i="3"/>
  <c r="AV80" i="3"/>
  <c r="AW80" i="3"/>
  <c r="AX80" i="3"/>
  <c r="AX91" i="3" s="1"/>
  <c r="AY80" i="3"/>
  <c r="AZ80" i="3"/>
  <c r="BA80" i="3"/>
  <c r="BB80" i="3"/>
  <c r="BB91" i="3" s="1"/>
  <c r="BC80" i="3"/>
  <c r="BD80" i="3"/>
  <c r="BE80" i="3"/>
  <c r="BF80" i="3"/>
  <c r="BF91" i="3" s="1"/>
  <c r="BG80" i="3"/>
  <c r="BH80" i="3"/>
  <c r="BI80" i="3"/>
  <c r="BJ80" i="3"/>
  <c r="BJ91" i="3" s="1"/>
  <c r="BK80" i="3"/>
  <c r="BL80" i="3"/>
  <c r="BM80" i="3"/>
  <c r="BN80" i="3"/>
  <c r="BN91" i="3" s="1"/>
  <c r="BO80" i="3"/>
  <c r="BP80" i="3"/>
  <c r="BQ80" i="3"/>
  <c r="BR80" i="3"/>
  <c r="BR91" i="3" s="1"/>
  <c r="BS80" i="3"/>
  <c r="BT80" i="3"/>
  <c r="BU80" i="3"/>
  <c r="BV80" i="3"/>
  <c r="BV91" i="3" s="1"/>
  <c r="BW80" i="3"/>
  <c r="BX80" i="3"/>
  <c r="BY80" i="3"/>
  <c r="BZ80" i="3"/>
  <c r="BZ91" i="3" s="1"/>
  <c r="CA80" i="3"/>
  <c r="CB80" i="3"/>
  <c r="CC80" i="3"/>
  <c r="CD80" i="3"/>
  <c r="CD91" i="3" s="1"/>
  <c r="CE80" i="3"/>
  <c r="CF80" i="3"/>
  <c r="CG80" i="3"/>
  <c r="CH80" i="3"/>
  <c r="CH91" i="3" s="1"/>
  <c r="CI80" i="3"/>
  <c r="CJ80" i="3"/>
  <c r="CK80" i="3"/>
  <c r="CL80" i="3"/>
  <c r="CL91" i="3" s="1"/>
  <c r="CM80" i="3"/>
  <c r="CN80" i="3"/>
  <c r="CO80" i="3"/>
  <c r="CP80" i="3"/>
  <c r="CP91" i="3" s="1"/>
  <c r="CQ80" i="3"/>
  <c r="CR80" i="3"/>
  <c r="CS80" i="3"/>
  <c r="CT80" i="3"/>
  <c r="CT91" i="3" s="1"/>
  <c r="CU80" i="3"/>
  <c r="CV80" i="3"/>
  <c r="CW80" i="3"/>
  <c r="CX80" i="3"/>
  <c r="CX91" i="3" s="1"/>
  <c r="CY80" i="3"/>
  <c r="CZ80" i="3"/>
  <c r="DA80" i="3"/>
  <c r="DB80" i="3"/>
  <c r="DB91" i="3" s="1"/>
  <c r="DC80" i="3"/>
  <c r="DD80" i="3"/>
  <c r="DE80" i="3"/>
  <c r="DF80" i="3"/>
  <c r="DF91" i="3" s="1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D91" i="3" s="1"/>
  <c r="GE80" i="3"/>
  <c r="GF80" i="3"/>
  <c r="GG80" i="3"/>
  <c r="GH80" i="3"/>
  <c r="GH91" i="3" s="1"/>
  <c r="GI80" i="3"/>
  <c r="GJ80" i="3"/>
  <c r="GK80" i="3"/>
  <c r="GL80" i="3"/>
  <c r="GL91" i="3" s="1"/>
  <c r="GM80" i="3"/>
  <c r="GN80" i="3"/>
  <c r="GO80" i="3"/>
  <c r="GP80" i="3"/>
  <c r="GP91" i="3" s="1"/>
  <c r="GQ80" i="3"/>
  <c r="GR80" i="3"/>
  <c r="GS80" i="3"/>
  <c r="GT80" i="3"/>
  <c r="GT91" i="3" s="1"/>
  <c r="GU80" i="3"/>
  <c r="GV80" i="3"/>
  <c r="GW8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Y91" i="3" s="1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P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O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G91" i="3" s="1"/>
  <c r="GH90" i="3"/>
  <c r="GI90" i="3"/>
  <c r="GJ90" i="3"/>
  <c r="GK90" i="3"/>
  <c r="GK91" i="3" s="1"/>
  <c r="GL90" i="3"/>
  <c r="GM90" i="3"/>
  <c r="GN90" i="3"/>
  <c r="GO90" i="3"/>
  <c r="GO91" i="3" s="1"/>
  <c r="GP90" i="3"/>
  <c r="GQ90" i="3"/>
  <c r="GR90" i="3"/>
  <c r="GS90" i="3"/>
  <c r="GS91" i="3" s="1"/>
  <c r="GT90" i="3"/>
  <c r="GU90" i="3"/>
  <c r="GV90" i="3"/>
  <c r="GW90" i="3"/>
  <c r="GW91" i="3" s="1"/>
  <c r="S91" i="3"/>
  <c r="AI91" i="3"/>
  <c r="AY91" i="3"/>
  <c r="BO91" i="3"/>
  <c r="CE91" i="3"/>
  <c r="CU91" i="3"/>
  <c r="DA91" i="3"/>
  <c r="DK91" i="3"/>
  <c r="EA91" i="3"/>
  <c r="EQ91" i="3"/>
  <c r="FG91" i="3"/>
  <c r="FW91" i="3"/>
  <c r="GM91" i="3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EF89" i="1"/>
  <c r="EG89" i="1"/>
  <c r="EH89" i="1"/>
  <c r="EI89" i="1"/>
  <c r="EJ89" i="1"/>
  <c r="EK89" i="1"/>
  <c r="EL89" i="1"/>
  <c r="EM89" i="1"/>
  <c r="EN89" i="1"/>
  <c r="EO89" i="1"/>
  <c r="EP89" i="1"/>
  <c r="EQ89" i="1"/>
  <c r="ER89" i="1"/>
  <c r="ES89" i="1"/>
  <c r="ET89" i="1"/>
  <c r="EU89" i="1"/>
  <c r="EV89" i="1"/>
  <c r="EW89" i="1"/>
  <c r="EX89" i="1"/>
  <c r="EY89" i="1"/>
  <c r="EZ89" i="1"/>
  <c r="FA89" i="1"/>
  <c r="FB89" i="1"/>
  <c r="FC89" i="1"/>
  <c r="FD89" i="1"/>
  <c r="FE89" i="1"/>
  <c r="FF89" i="1"/>
  <c r="FG89" i="1"/>
  <c r="FH89" i="1"/>
  <c r="FI89" i="1"/>
  <c r="FJ89" i="1"/>
  <c r="FK89" i="1"/>
  <c r="FL89" i="1"/>
  <c r="FM89" i="1"/>
  <c r="FN89" i="1"/>
  <c r="FO89" i="1"/>
  <c r="FP89" i="1"/>
  <c r="FQ89" i="1"/>
  <c r="FR89" i="1"/>
  <c r="FS89" i="1"/>
  <c r="FT89" i="1"/>
  <c r="FU89" i="1"/>
  <c r="FV89" i="1"/>
  <c r="FW89" i="1"/>
  <c r="FX89" i="1"/>
  <c r="FY89" i="1"/>
  <c r="FZ89" i="1"/>
  <c r="GA89" i="1"/>
  <c r="GB89" i="1"/>
  <c r="GC89" i="1"/>
  <c r="GD89" i="1"/>
  <c r="GE89" i="1"/>
  <c r="GF89" i="1"/>
  <c r="GG89" i="1"/>
  <c r="GG90" i="1" s="1"/>
  <c r="GH89" i="1"/>
  <c r="GH90" i="1" s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D90" i="3"/>
  <c r="D80" i="3"/>
  <c r="D79" i="2"/>
  <c r="D63" i="3"/>
  <c r="D62" i="2"/>
  <c r="D45" i="3"/>
  <c r="D44" i="2"/>
  <c r="D25" i="3"/>
  <c r="FM91" i="3" l="1"/>
  <c r="EW91" i="3"/>
  <c r="CK91" i="3"/>
  <c r="AO91" i="3"/>
  <c r="AL91" i="3"/>
  <c r="AH91" i="3"/>
  <c r="AD91" i="3"/>
  <c r="Z91" i="3"/>
  <c r="V91" i="3"/>
  <c r="R91" i="3"/>
  <c r="N91" i="3"/>
  <c r="J91" i="3"/>
  <c r="F91" i="3"/>
  <c r="GU91" i="3"/>
  <c r="GQ91" i="3"/>
  <c r="GI91" i="3"/>
  <c r="GE91" i="3"/>
  <c r="GA91" i="3"/>
  <c r="FS91" i="3"/>
  <c r="FO91" i="3"/>
  <c r="FK91" i="3"/>
  <c r="FC91" i="3"/>
  <c r="EY91" i="3"/>
  <c r="EU91" i="3"/>
  <c r="EM91" i="3"/>
  <c r="EI91" i="3"/>
  <c r="EE91" i="3"/>
  <c r="DW91" i="3"/>
  <c r="DS91" i="3"/>
  <c r="DO91" i="3"/>
  <c r="DG91" i="3"/>
  <c r="DC91" i="3"/>
  <c r="CY91" i="3"/>
  <c r="CQ91" i="3"/>
  <c r="CM91" i="3"/>
  <c r="CI91" i="3"/>
  <c r="CA91" i="3"/>
  <c r="BW91" i="3"/>
  <c r="BS91" i="3"/>
  <c r="BK91" i="3"/>
  <c r="BG91" i="3"/>
  <c r="BC91" i="3"/>
  <c r="AU91" i="3"/>
  <c r="AQ91" i="3"/>
  <c r="AM91" i="3"/>
  <c r="AE91" i="3"/>
  <c r="AA91" i="3"/>
  <c r="W91" i="3"/>
  <c r="O91" i="3"/>
  <c r="K91" i="3"/>
  <c r="G91" i="3"/>
  <c r="GE90" i="1"/>
  <c r="FY91" i="3"/>
  <c r="FU91" i="3"/>
  <c r="FQ91" i="3"/>
  <c r="FI91" i="3"/>
  <c r="FE91" i="3"/>
  <c r="FA91" i="3"/>
  <c r="ES91" i="3"/>
  <c r="EO91" i="3"/>
  <c r="EK91" i="3"/>
  <c r="EC91" i="3"/>
  <c r="DY91" i="3"/>
  <c r="DU91" i="3"/>
  <c r="N95" i="3" s="1"/>
  <c r="DM91" i="3"/>
  <c r="DI91" i="3"/>
  <c r="DE91" i="3"/>
  <c r="CW91" i="3"/>
  <c r="CS91" i="3"/>
  <c r="CO91" i="3"/>
  <c r="CG91" i="3"/>
  <c r="CC91" i="3"/>
  <c r="BY91" i="3"/>
  <c r="BQ91" i="3"/>
  <c r="BM91" i="3"/>
  <c r="BI91" i="3"/>
  <c r="L96" i="3" s="1"/>
  <c r="BA91" i="3"/>
  <c r="AW91" i="3"/>
  <c r="AS91" i="3"/>
  <c r="AK91" i="3"/>
  <c r="AG91" i="3"/>
  <c r="AC91" i="3"/>
  <c r="U91" i="3"/>
  <c r="Q91" i="3"/>
  <c r="P95" i="3" s="1"/>
  <c r="M91" i="3"/>
  <c r="E91" i="3"/>
  <c r="FZ91" i="3"/>
  <c r="FV91" i="3"/>
  <c r="FR91" i="3"/>
  <c r="FN91" i="3"/>
  <c r="FJ91" i="3"/>
  <c r="FF91" i="3"/>
  <c r="FB91" i="3"/>
  <c r="EX91" i="3"/>
  <c r="ET91" i="3"/>
  <c r="EP91" i="3"/>
  <c r="EL91" i="3"/>
  <c r="EH91" i="3"/>
  <c r="ED91" i="3"/>
  <c r="DZ91" i="3"/>
  <c r="DV91" i="3"/>
  <c r="DR91" i="3"/>
  <c r="DN91" i="3"/>
  <c r="DJ91" i="3"/>
  <c r="GC91" i="3"/>
  <c r="EG91" i="3"/>
  <c r="DQ91" i="3"/>
  <c r="BU91" i="3"/>
  <c r="H95" i="3" s="1"/>
  <c r="BE91" i="3"/>
  <c r="I91" i="3"/>
  <c r="D90" i="2"/>
  <c r="D91" i="3"/>
  <c r="BO90" i="1"/>
  <c r="H90" i="1"/>
  <c r="X90" i="1"/>
  <c r="S90" i="1"/>
  <c r="F95" i="3"/>
  <c r="D97" i="3" s="1"/>
  <c r="N96" i="3"/>
  <c r="L95" i="3"/>
  <c r="J96" i="3"/>
  <c r="L90" i="1"/>
  <c r="GD90" i="1"/>
  <c r="FN90" i="1"/>
  <c r="EX90" i="1"/>
  <c r="DP90" i="1"/>
  <c r="CZ90" i="1"/>
  <c r="CJ90" i="1"/>
  <c r="BT90" i="1"/>
  <c r="BD90" i="1"/>
  <c r="AN90" i="1"/>
  <c r="O90" i="1"/>
  <c r="K90" i="1"/>
  <c r="G90" i="1"/>
  <c r="AY90" i="1"/>
  <c r="AI90" i="1"/>
  <c r="DZ90" i="1"/>
  <c r="DV90" i="1"/>
  <c r="DR90" i="1"/>
  <c r="DN90" i="1"/>
  <c r="DJ90" i="1"/>
  <c r="DF90" i="1"/>
  <c r="R90" i="1"/>
  <c r="N90" i="1"/>
  <c r="J90" i="1"/>
  <c r="F90" i="1"/>
  <c r="GV91" i="3"/>
  <c r="GR91" i="3"/>
  <c r="GN91" i="3"/>
  <c r="GJ91" i="3"/>
  <c r="GF91" i="3"/>
  <c r="GB91" i="3"/>
  <c r="FX91" i="3"/>
  <c r="FT91" i="3"/>
  <c r="FP91" i="3"/>
  <c r="P90" i="1"/>
  <c r="EA90" i="1"/>
  <c r="DK90" i="1"/>
  <c r="CU90" i="1"/>
  <c r="CE90" i="1"/>
  <c r="FZ90" i="1"/>
  <c r="FV90" i="1"/>
  <c r="FR90" i="1"/>
  <c r="FJ90" i="1"/>
  <c r="FF90" i="1"/>
  <c r="FB90" i="1"/>
  <c r="ET90" i="1"/>
  <c r="EP90" i="1"/>
  <c r="GF90" i="1"/>
  <c r="GB90" i="1"/>
  <c r="FX90" i="1"/>
  <c r="FT90" i="1"/>
  <c r="FP90" i="1"/>
  <c r="FL90" i="1"/>
  <c r="FH90" i="1"/>
  <c r="FD90" i="1"/>
  <c r="EZ90" i="1"/>
  <c r="EV90" i="1"/>
  <c r="ER90" i="1"/>
  <c r="EN90" i="1"/>
  <c r="EH90" i="1"/>
  <c r="ED90" i="1"/>
  <c r="GA90" i="1"/>
  <c r="FW90" i="1"/>
  <c r="FS90" i="1"/>
  <c r="FO90" i="1"/>
  <c r="FK90" i="1"/>
  <c r="FG90" i="1"/>
  <c r="FC90" i="1"/>
  <c r="EY90" i="1"/>
  <c r="EU90" i="1"/>
  <c r="EQ90" i="1"/>
  <c r="EJ90" i="1"/>
  <c r="EF90" i="1"/>
  <c r="EB90" i="1"/>
  <c r="DX90" i="1"/>
  <c r="DT90" i="1"/>
  <c r="DL90" i="1"/>
  <c r="DH90" i="1"/>
  <c r="DD90" i="1"/>
  <c r="CV90" i="1"/>
  <c r="CR90" i="1"/>
  <c r="CN90" i="1"/>
  <c r="CF90" i="1"/>
  <c r="CB90" i="1"/>
  <c r="BX90" i="1"/>
  <c r="BP90" i="1"/>
  <c r="BL90" i="1"/>
  <c r="BH90" i="1"/>
  <c r="AZ90" i="1"/>
  <c r="EI90" i="1"/>
  <c r="EE90" i="1"/>
  <c r="DW90" i="1"/>
  <c r="DS90" i="1"/>
  <c r="DO90" i="1"/>
  <c r="DG90" i="1"/>
  <c r="DC90" i="1"/>
  <c r="CY90" i="1"/>
  <c r="CQ90" i="1"/>
  <c r="CM90" i="1"/>
  <c r="CI90" i="1"/>
  <c r="CA90" i="1"/>
  <c r="BW90" i="1"/>
  <c r="BS90" i="1"/>
  <c r="BK90" i="1"/>
  <c r="BG90" i="1"/>
  <c r="BC90" i="1"/>
  <c r="DB90" i="1"/>
  <c r="CX90" i="1"/>
  <c r="CT90" i="1"/>
  <c r="CP90" i="1"/>
  <c r="CL90" i="1"/>
  <c r="CH90" i="1"/>
  <c r="CD90" i="1"/>
  <c r="BZ90" i="1"/>
  <c r="BV90" i="1"/>
  <c r="BR90" i="1"/>
  <c r="BN90" i="1"/>
  <c r="BJ90" i="1"/>
  <c r="BF90" i="1"/>
  <c r="BB90" i="1"/>
  <c r="AX90" i="1"/>
  <c r="AU90" i="1"/>
  <c r="AQ90" i="1"/>
  <c r="AM90" i="1"/>
  <c r="AT90" i="1"/>
  <c r="AP90" i="1"/>
  <c r="AL90" i="1"/>
  <c r="AH90" i="1"/>
  <c r="AV90" i="1"/>
  <c r="AR90" i="1"/>
  <c r="AJ90" i="1"/>
  <c r="AD90" i="1"/>
  <c r="Z90" i="1"/>
  <c r="V90" i="1"/>
  <c r="AF90" i="1"/>
  <c r="AB90" i="1"/>
  <c r="T90" i="1"/>
  <c r="AE90" i="1"/>
  <c r="AA90" i="1"/>
  <c r="W90" i="1"/>
  <c r="EM90" i="1"/>
  <c r="EL90" i="1"/>
  <c r="D99" i="3"/>
  <c r="FL91" i="3"/>
  <c r="FH91" i="3"/>
  <c r="FD91" i="3"/>
  <c r="EZ91" i="3"/>
  <c r="EV91" i="3"/>
  <c r="ER91" i="3"/>
  <c r="EN91" i="3"/>
  <c r="EJ91" i="3"/>
  <c r="EF91" i="3"/>
  <c r="EB91" i="3"/>
  <c r="DX91" i="3"/>
  <c r="DT91" i="3"/>
  <c r="DP91" i="3"/>
  <c r="DL91" i="3"/>
  <c r="DH91" i="3"/>
  <c r="DD91" i="3"/>
  <c r="CZ91" i="3"/>
  <c r="CV91" i="3"/>
  <c r="CR91" i="3"/>
  <c r="CN91" i="3"/>
  <c r="CJ91" i="3"/>
  <c r="CF91" i="3"/>
  <c r="CB91" i="3"/>
  <c r="BX91" i="3"/>
  <c r="BT91" i="3"/>
  <c r="BP91" i="3"/>
  <c r="BL91" i="3"/>
  <c r="BH91" i="3"/>
  <c r="BD91" i="3"/>
  <c r="AZ91" i="3"/>
  <c r="AV91" i="3"/>
  <c r="AR91" i="3"/>
  <c r="J95" i="3"/>
  <c r="M96" i="3"/>
  <c r="I96" i="3"/>
  <c r="H96" i="3"/>
  <c r="GC90" i="1"/>
  <c r="FY90" i="1"/>
  <c r="FU90" i="1"/>
  <c r="FQ90" i="1"/>
  <c r="FM90" i="1"/>
  <c r="FI90" i="1"/>
  <c r="FE90" i="1"/>
  <c r="FA90" i="1"/>
  <c r="EW90" i="1"/>
  <c r="ES90" i="1"/>
  <c r="EO90" i="1"/>
  <c r="D95" i="1" s="1"/>
  <c r="EK90" i="1"/>
  <c r="EG90" i="1"/>
  <c r="EC90" i="1"/>
  <c r="DY90" i="1"/>
  <c r="DU90" i="1"/>
  <c r="DQ90" i="1"/>
  <c r="DM90" i="1"/>
  <c r="DI90" i="1"/>
  <c r="DE90" i="1"/>
  <c r="DA90" i="1"/>
  <c r="CW90" i="1"/>
  <c r="CS90" i="1"/>
  <c r="CO90" i="1"/>
  <c r="CK90" i="1"/>
  <c r="CG90" i="1"/>
  <c r="CC90" i="1"/>
  <c r="BY90" i="1"/>
  <c r="BU90" i="1"/>
  <c r="BQ90" i="1"/>
  <c r="BM90" i="1"/>
  <c r="BI90" i="1"/>
  <c r="BE90" i="1"/>
  <c r="BA90" i="1"/>
  <c r="AW90" i="1"/>
  <c r="AS90" i="1"/>
  <c r="AO90" i="1"/>
  <c r="AK90" i="1"/>
  <c r="AG90" i="1"/>
  <c r="AC90" i="1"/>
  <c r="Y90" i="1"/>
  <c r="U90" i="1"/>
  <c r="Q90" i="1"/>
  <c r="M90" i="1"/>
  <c r="I90" i="1"/>
  <c r="E90" i="1"/>
  <c r="AN91" i="3"/>
  <c r="AJ91" i="3"/>
  <c r="AF91" i="3"/>
  <c r="AB91" i="3"/>
  <c r="X91" i="3"/>
  <c r="T91" i="3"/>
  <c r="P91" i="3"/>
  <c r="L91" i="3"/>
  <c r="H91" i="3"/>
  <c r="P96" i="3" l="1"/>
  <c r="D96" i="3"/>
  <c r="D96" i="1"/>
  <c r="D97" i="1"/>
  <c r="D99" i="1"/>
  <c r="M95" i="3"/>
  <c r="D95" i="3"/>
  <c r="D101" i="1"/>
  <c r="D98" i="1"/>
  <c r="I95" i="3"/>
  <c r="O95" i="3"/>
  <c r="O96" i="3"/>
  <c r="G95" i="3"/>
  <c r="D98" i="3" s="1"/>
  <c r="G96" i="3"/>
  <c r="D100" i="3" s="1"/>
  <c r="K95" i="3"/>
  <c r="K96" i="3"/>
  <c r="D100" i="1"/>
  <c r="D94" i="1"/>
  <c r="D93" i="1"/>
  <c r="D92" i="1"/>
  <c r="D101" i="3" l="1"/>
  <c r="D102" i="3" s="1"/>
</calcChain>
</file>

<file path=xl/sharedStrings.xml><?xml version="1.0" encoding="utf-8"?>
<sst xmlns="http://schemas.openxmlformats.org/spreadsheetml/2006/main" count="4413" uniqueCount="256">
  <si>
    <t>NTP Four Monthly Case Finding Report</t>
  </si>
  <si>
    <t>Urban</t>
  </si>
  <si>
    <t>GoN</t>
  </si>
  <si>
    <t>DOTS Center Details</t>
  </si>
  <si>
    <t>Analysis</t>
  </si>
  <si>
    <t>Region :</t>
  </si>
  <si>
    <t>Fiscal Year :</t>
  </si>
  <si>
    <t>Trimester :</t>
  </si>
  <si>
    <t>Private Sector and Community Involvement in Referral/Diagnosis</t>
  </si>
  <si>
    <t>Gene-Xpert Examination Result</t>
  </si>
  <si>
    <t>Sputum Smear Examination Result by Microscopy</t>
  </si>
  <si>
    <t>Districts</t>
  </si>
  <si>
    <t>S.N.</t>
  </si>
  <si>
    <t>Pulmonary (BC)</t>
  </si>
  <si>
    <t>Pulmonary (CD)</t>
  </si>
  <si>
    <t>Extra Pulmonary (BC or CD)</t>
  </si>
  <si>
    <t>Total All (including T in)</t>
  </si>
  <si>
    <t>Treatment regimen (Adult)</t>
  </si>
  <si>
    <t>Treatment regimen (Child 0-14 Years)</t>
  </si>
  <si>
    <t>Total</t>
  </si>
  <si>
    <t>Total New Cases</t>
  </si>
  <si>
    <t>Age group distribution (All New Cases)</t>
  </si>
  <si>
    <t>Total of All Relapse Cases</t>
  </si>
  <si>
    <t>Age group distribution (All Relapse Cases)</t>
  </si>
  <si>
    <t>Referred by community</t>
  </si>
  <si>
    <t>Referred/Diagnosed by Private HF</t>
  </si>
  <si>
    <t>Diagnosed by Contact Tracing</t>
  </si>
  <si>
    <t>TB-HIV (All TB Cases)</t>
  </si>
  <si>
    <t>MTB Detected</t>
  </si>
  <si>
    <t>MTB not Detected</t>
  </si>
  <si>
    <t>Invalid / Error / No Result</t>
  </si>
  <si>
    <t>Total test</t>
  </si>
  <si>
    <t>Presumptive TB Case Examined (Persons)</t>
  </si>
  <si>
    <t>Slide A</t>
  </si>
  <si>
    <t>Slide B</t>
  </si>
  <si>
    <t>Follow-Up Cases (Slides)</t>
  </si>
  <si>
    <t>Comments</t>
  </si>
  <si>
    <t>Ownership (Private/Public)</t>
  </si>
  <si>
    <t>Location Type
(Urban/Rural)</t>
  </si>
  <si>
    <t>Population</t>
  </si>
  <si>
    <t>ARI</t>
  </si>
  <si>
    <t>Case Notification rate</t>
  </si>
  <si>
    <t>CFR</t>
  </si>
  <si>
    <t>+Ve Prop</t>
  </si>
  <si>
    <t>Ret Prop</t>
  </si>
  <si>
    <t>New</t>
  </si>
  <si>
    <t>Relapse</t>
  </si>
  <si>
    <t>Treatment After Failure</t>
  </si>
  <si>
    <t>Treatment After Lost to Follow-up</t>
  </si>
  <si>
    <t>Other Previously Treated</t>
  </si>
  <si>
    <t>Other Treatment History Unknown</t>
  </si>
  <si>
    <t>Transfer In</t>
  </si>
  <si>
    <t>Total (excluding T in)</t>
  </si>
  <si>
    <t>Cat I</t>
  </si>
  <si>
    <t>Cat II</t>
  </si>
  <si>
    <t>Total Adult</t>
  </si>
  <si>
    <t>Cat III</t>
  </si>
  <si>
    <t>Total Child</t>
  </si>
  <si>
    <t>0-4</t>
  </si>
  <si>
    <t>5-14</t>
  </si>
  <si>
    <t>15-24</t>
  </si>
  <si>
    <t>25-34</t>
  </si>
  <si>
    <t>35-44</t>
  </si>
  <si>
    <t>45-54</t>
  </si>
  <si>
    <t>55-64</t>
  </si>
  <si>
    <t>65+</t>
  </si>
  <si>
    <t>PBC (New)</t>
  </si>
  <si>
    <t>PBC (Relapse)</t>
  </si>
  <si>
    <t>PBC (retreatment cases excluding relapse)</t>
  </si>
  <si>
    <t>PCD (All)</t>
  </si>
  <si>
    <t>EP (All)</t>
  </si>
  <si>
    <t>Total TB Patients Tested for HIV during this trimester</t>
  </si>
  <si>
    <t>TB Patients with Know HIV Status (positive or neagtive)</t>
  </si>
  <si>
    <t xml:space="preserve">HIV +ve TB Patients </t>
  </si>
  <si>
    <t>HIV +ve TB Patients on ART</t>
  </si>
  <si>
    <t>HIV +ve TB Patients on CPT</t>
  </si>
  <si>
    <t>RIF Sensitive</t>
  </si>
  <si>
    <t>RIF Resistant</t>
  </si>
  <si>
    <t>RIF Indeterminate</t>
  </si>
  <si>
    <t>+ve</t>
  </si>
  <si>
    <t>-ve</t>
  </si>
  <si>
    <t>F</t>
  </si>
  <si>
    <t>M</t>
  </si>
  <si>
    <t/>
  </si>
  <si>
    <t>NTP Four Monthly Sputum Conversion Report</t>
  </si>
  <si>
    <t>Sputum Conversion Rate</t>
  </si>
  <si>
    <t>First</t>
  </si>
  <si>
    <t>Cases Registered in :</t>
  </si>
  <si>
    <t>New Smear Positive (BC)</t>
  </si>
  <si>
    <t>Relapse (BC)</t>
  </si>
  <si>
    <t>Treatment After Lost to Follow-Up</t>
  </si>
  <si>
    <t>Previous Treatment History Unknown</t>
  </si>
  <si>
    <t>comment</t>
  </si>
  <si>
    <t>NSP</t>
  </si>
  <si>
    <t>Registered</t>
  </si>
  <si>
    <t>Negative</t>
  </si>
  <si>
    <t>Positive</t>
  </si>
  <si>
    <t>Died</t>
  </si>
  <si>
    <t>Lost to Follow-up</t>
  </si>
  <si>
    <t>Not Evaluated</t>
  </si>
  <si>
    <t>NTP Four Monthly Treatment Outcome Report</t>
  </si>
  <si>
    <t>Pulmonary Bacteriologically Confirmed</t>
  </si>
  <si>
    <t>Pulmonary Clinically Diagnosed and Extra Pulmonary</t>
  </si>
  <si>
    <t>Others Previously Treated</t>
  </si>
  <si>
    <t>HIV +ve, All Types</t>
  </si>
  <si>
    <t>New (Pulmonary Clinically Diagnosed)</t>
  </si>
  <si>
    <t>New EP (Bacteriologically Confirmed or Clinically Diagnosed)</t>
  </si>
  <si>
    <t>Others (Pulmonary Clinically Diagnosed)</t>
  </si>
  <si>
    <t>Others EP (Bacteriologically Confirmed or Clinically Diagnosed)</t>
  </si>
  <si>
    <t>Cured</t>
  </si>
  <si>
    <t>Completed</t>
  </si>
  <si>
    <t>Failure</t>
  </si>
  <si>
    <t>BC</t>
  </si>
  <si>
    <t>EP</t>
  </si>
  <si>
    <t>CD</t>
  </si>
  <si>
    <t>Number of HIV+ve Cases register in catagory</t>
  </si>
  <si>
    <t>Total All</t>
  </si>
  <si>
    <t>Taplejung Total</t>
  </si>
  <si>
    <t>Solukhumbu Total</t>
  </si>
  <si>
    <t>Bhojpur Total</t>
  </si>
  <si>
    <t>Dhankuta Total</t>
  </si>
  <si>
    <t>ILLAM Total</t>
  </si>
  <si>
    <t>Jhapa Total</t>
  </si>
  <si>
    <t>Khotang Total</t>
  </si>
  <si>
    <t>Morang Total</t>
  </si>
  <si>
    <t>Okhaldhunga Total</t>
  </si>
  <si>
    <t>Patchthar Total</t>
  </si>
  <si>
    <t>Sakhuwasabha Total</t>
  </si>
  <si>
    <t>Saptari Total</t>
  </si>
  <si>
    <t>Siraha Total</t>
  </si>
  <si>
    <t>Sunsari Total</t>
  </si>
  <si>
    <t>Terhathum Total</t>
  </si>
  <si>
    <t>Udaypur Total</t>
  </si>
  <si>
    <t>2074/75</t>
  </si>
  <si>
    <t>3rd Trimester of 2073/74</t>
  </si>
  <si>
    <t>National</t>
  </si>
  <si>
    <t>Bara</t>
  </si>
  <si>
    <t>Bhaktapur Total</t>
  </si>
  <si>
    <t>Chitwan Total</t>
  </si>
  <si>
    <t>Dhading Total</t>
  </si>
  <si>
    <t>Dhanusha Total</t>
  </si>
  <si>
    <t>Dolkha Total</t>
  </si>
  <si>
    <t>Kathmandu Total</t>
  </si>
  <si>
    <t>Kavre Total</t>
  </si>
  <si>
    <t>Lalitpur Total</t>
  </si>
  <si>
    <t>Mahottari Total</t>
  </si>
  <si>
    <t>Makwanpur Total</t>
  </si>
  <si>
    <t>Nuwakot Total</t>
  </si>
  <si>
    <t>Parsa Total</t>
  </si>
  <si>
    <t>Ramechhap Total</t>
  </si>
  <si>
    <t>Rasuwa Total</t>
  </si>
  <si>
    <t>Rautahat Total</t>
  </si>
  <si>
    <t>Sarlahi Total</t>
  </si>
  <si>
    <t>Sindhuli Total</t>
  </si>
  <si>
    <t>Sindupalchok Total</t>
  </si>
  <si>
    <t>Arghakhanchi Total</t>
  </si>
  <si>
    <t>Baglung Total</t>
  </si>
  <si>
    <t>Gorkha Total</t>
  </si>
  <si>
    <t>Gulmi Total</t>
  </si>
  <si>
    <t>Kapil Total</t>
  </si>
  <si>
    <t>Kaski Total</t>
  </si>
  <si>
    <t>Lamjung Total</t>
  </si>
  <si>
    <t>Manang Total</t>
  </si>
  <si>
    <t>Mustang Total</t>
  </si>
  <si>
    <t>Myagdi Total</t>
  </si>
  <si>
    <t>Palpa Total</t>
  </si>
  <si>
    <t>Parbat Total</t>
  </si>
  <si>
    <t>Rupandehi Total</t>
  </si>
  <si>
    <t>Syanja Total</t>
  </si>
  <si>
    <t>Tanahun Total</t>
  </si>
  <si>
    <t>Banke Total</t>
  </si>
  <si>
    <t>Bardiya Total</t>
  </si>
  <si>
    <t>Dailekh Total</t>
  </si>
  <si>
    <t>Dang Total</t>
  </si>
  <si>
    <t>Dolpa Total</t>
  </si>
  <si>
    <t>Humla Total</t>
  </si>
  <si>
    <t>Jajarkot Total</t>
  </si>
  <si>
    <t>Jumla Total</t>
  </si>
  <si>
    <t>Kalikot Total</t>
  </si>
  <si>
    <t>Mugu Total</t>
  </si>
  <si>
    <t>Pyuthan</t>
  </si>
  <si>
    <t>Rolpa Total</t>
  </si>
  <si>
    <t>Salyan Total</t>
  </si>
  <si>
    <t>Surkhet Total</t>
  </si>
  <si>
    <t>Achham Total</t>
  </si>
  <si>
    <t>Baitadi Total</t>
  </si>
  <si>
    <t>Bajhang Total</t>
  </si>
  <si>
    <t>Bajura Total</t>
  </si>
  <si>
    <t>Dadeldhura Total</t>
  </si>
  <si>
    <t>Darchula Total</t>
  </si>
  <si>
    <t>Doti Total</t>
  </si>
  <si>
    <t>Kanchanpur Total</t>
  </si>
  <si>
    <t>Kailali Total</t>
  </si>
  <si>
    <t>National Total</t>
  </si>
  <si>
    <t>Central Total</t>
  </si>
  <si>
    <t>Eastern Total</t>
  </si>
  <si>
    <t>Western Total</t>
  </si>
  <si>
    <t>Mid Western Total</t>
  </si>
  <si>
    <t>Far Western Total</t>
  </si>
  <si>
    <t>EDR</t>
  </si>
  <si>
    <t>CDR</t>
  </si>
  <si>
    <t>WDR</t>
  </si>
  <si>
    <t>MWDR</t>
  </si>
  <si>
    <t>FWDR</t>
  </si>
  <si>
    <t>Total Case (All Forms)</t>
  </si>
  <si>
    <t>Total PBC (NEW+Replase)</t>
  </si>
  <si>
    <t>Totsl pulmonary (PBC+PCD) NEW &amp; Relapse</t>
  </si>
  <si>
    <t>Total HIV Test</t>
  </si>
  <si>
    <t>Total HIV Positive</t>
  </si>
  <si>
    <t>HIV Positive in ART</t>
  </si>
  <si>
    <t>Refer by Private</t>
  </si>
  <si>
    <t>Refer By Community</t>
  </si>
  <si>
    <t>Contract Tracing</t>
  </si>
  <si>
    <t>Child &lt;15</t>
  </si>
  <si>
    <t>Total Register</t>
  </si>
  <si>
    <t>PBC Register</t>
  </si>
  <si>
    <t>Cure all Forms</t>
  </si>
  <si>
    <t>Complet All Forms</t>
  </si>
  <si>
    <t>PBC Cure</t>
  </si>
  <si>
    <t>PBC Complet</t>
  </si>
  <si>
    <t>cure</t>
  </si>
  <si>
    <t>Complet</t>
  </si>
  <si>
    <t>LFU</t>
  </si>
  <si>
    <t>Not Evaluted</t>
  </si>
  <si>
    <t>Success</t>
  </si>
  <si>
    <t>Success %</t>
  </si>
  <si>
    <t>Second</t>
  </si>
  <si>
    <t>1st Trimester of 2074/75</t>
  </si>
  <si>
    <t>2nd Trimester of 2073/74</t>
  </si>
  <si>
    <t>1st Trimester of 2073/74</t>
  </si>
  <si>
    <t>Total pulmonary (PBC+PCD) NEW &amp; Relapse</t>
  </si>
  <si>
    <t>All forms</t>
  </si>
  <si>
    <t>PBC</t>
  </si>
  <si>
    <t>New+Relaps</t>
  </si>
  <si>
    <t>Register</t>
  </si>
  <si>
    <t>Third</t>
  </si>
  <si>
    <t>2nd Trimester of 2074/75</t>
  </si>
  <si>
    <t>Rukum East Total</t>
  </si>
  <si>
    <t>Rukum West Total</t>
  </si>
  <si>
    <t>Nawal West Total</t>
  </si>
  <si>
    <t>Rukum EastTotal</t>
  </si>
  <si>
    <t>Rukum WestTotal</t>
  </si>
  <si>
    <t>Nawal East Total</t>
  </si>
  <si>
    <t>Annual 2073/74</t>
  </si>
  <si>
    <t>Annual</t>
  </si>
  <si>
    <t>Rukum  WestTotal</t>
  </si>
  <si>
    <t>Rukum  East Total</t>
  </si>
  <si>
    <t>Nawal  East Total</t>
  </si>
  <si>
    <t xml:space="preserve"> </t>
  </si>
  <si>
    <t>Province 1</t>
  </si>
  <si>
    <t>Province 2</t>
  </si>
  <si>
    <t>Province 3</t>
  </si>
  <si>
    <t>Province 4</t>
  </si>
  <si>
    <t>Province 5</t>
  </si>
  <si>
    <t>Province 6</t>
  </si>
  <si>
    <t>Province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</si>
</sst>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"/>
    <numFmt numFmtId="165" formatCode="0.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8" tint="0.79998168889431442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5" fillId="0" borderId="0"/>
    <xf numFmtId="0" fontId="4" fillId="0" borderId="0"/>
    <xf numFmtId="0" fontId="9" fillId="0" borderId="0"/>
    <xf numFmtId="0" fontId="3" fillId="0" borderId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2" applyNumberFormat="0" applyAlignment="0" applyProtection="0"/>
    <xf numFmtId="0" fontId="32" fillId="29" borderId="33" applyNumberFormat="0" applyAlignment="0" applyProtection="0"/>
    <xf numFmtId="0" fontId="33" fillId="29" borderId="32" applyNumberFormat="0" applyAlignment="0" applyProtection="0"/>
    <xf numFmtId="0" fontId="34" fillId="0" borderId="34" applyNumberFormat="0" applyFill="0" applyAlignment="0" applyProtection="0"/>
    <xf numFmtId="0" fontId="35" fillId="30" borderId="3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7" applyNumberFormat="0" applyFill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9" fillId="55" borderId="0" applyNumberFormat="0" applyBorder="0" applyAlignment="0" applyProtection="0"/>
    <xf numFmtId="0" fontId="15" fillId="0" borderId="0">
      <alignment horizontal="center" wrapText="1"/>
    </xf>
    <xf numFmtId="0" fontId="2" fillId="31" borderId="36" applyNumberFormat="0" applyFont="0" applyAlignment="0" applyProtection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</cellStyleXfs>
  <cellXfs count="499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8" fillId="11" borderId="9" xfId="0" applyNumberFormat="1" applyFont="1" applyFill="1" applyBorder="1" applyAlignment="1">
      <alignment horizontal="center" vertical="center"/>
    </xf>
    <xf numFmtId="164" fontId="8" fillId="12" borderId="9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1" fontId="8" fillId="13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1" fontId="8" fillId="14" borderId="18" xfId="0" applyNumberFormat="1" applyFont="1" applyFill="1" applyBorder="1" applyAlignment="1">
      <alignment horizontal="center" vertical="center"/>
    </xf>
    <xf numFmtId="1" fontId="8" fillId="5" borderId="18" xfId="0" applyNumberFormat="1" applyFont="1" applyFill="1" applyBorder="1" applyAlignment="1">
      <alignment horizontal="center" vertical="center"/>
    </xf>
    <xf numFmtId="0" fontId="9" fillId="0" borderId="0" xfId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9" fillId="0" borderId="0" xfId="1"/>
    <xf numFmtId="0" fontId="8" fillId="0" borderId="0" xfId="1" applyFont="1"/>
    <xf numFmtId="0" fontId="8" fillId="0" borderId="0" xfId="1" applyFont="1" applyAlignment="1">
      <alignment horizontal="center" vertical="center" wrapText="1"/>
    </xf>
    <xf numFmtId="1" fontId="9" fillId="7" borderId="9" xfId="1" applyNumberFormat="1" applyFill="1" applyBorder="1" applyAlignment="1">
      <alignment horizontal="center" vertical="center"/>
    </xf>
    <xf numFmtId="164" fontId="9" fillId="7" borderId="9" xfId="1" applyNumberFormat="1" applyFill="1" applyBorder="1" applyAlignment="1">
      <alignment horizontal="center" vertical="center"/>
    </xf>
    <xf numFmtId="164" fontId="8" fillId="7" borderId="9" xfId="1" applyNumberFormat="1" applyFont="1" applyFill="1" applyBorder="1" applyAlignment="1">
      <alignment horizontal="center" vertical="center"/>
    </xf>
    <xf numFmtId="0" fontId="12" fillId="2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8" fillId="3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0" fontId="9" fillId="0" borderId="0" xfId="0" applyFont="1"/>
    <xf numFmtId="0" fontId="8" fillId="7" borderId="9" xfId="1" applyFont="1" applyFill="1" applyBorder="1"/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" fontId="8" fillId="15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/>
    </xf>
    <xf numFmtId="1" fontId="8" fillId="7" borderId="9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1" fontId="8" fillId="3" borderId="9" xfId="1" applyNumberFormat="1" applyFont="1" applyFill="1" applyBorder="1" applyAlignment="1">
      <alignment horizontal="center" vertical="center"/>
    </xf>
    <xf numFmtId="0" fontId="11" fillId="3" borderId="9" xfId="1" applyFont="1" applyFill="1" applyBorder="1"/>
    <xf numFmtId="0" fontId="8" fillId="7" borderId="9" xfId="1" applyFont="1" applyFill="1" applyBorder="1" applyAlignment="1">
      <alignment vertical="center"/>
    </xf>
    <xf numFmtId="1" fontId="8" fillId="3" borderId="9" xfId="1" applyNumberFormat="1" applyFont="1" applyFill="1" applyBorder="1" applyAlignment="1">
      <alignment vertical="center"/>
    </xf>
    <xf numFmtId="1" fontId="8" fillId="3" borderId="6" xfId="1" applyNumberFormat="1" applyFont="1" applyFill="1" applyBorder="1" applyAlignment="1">
      <alignment vertical="center" wrapText="1"/>
    </xf>
    <xf numFmtId="1" fontId="8" fillId="3" borderId="8" xfId="1" applyNumberFormat="1" applyFont="1" applyFill="1" applyBorder="1" applyAlignment="1">
      <alignment vertical="center" wrapText="1"/>
    </xf>
    <xf numFmtId="1" fontId="8" fillId="3" borderId="9" xfId="1" quotePrefix="1" applyNumberFormat="1" applyFont="1" applyFill="1" applyBorder="1" applyAlignment="1">
      <alignment vertical="center"/>
    </xf>
    <xf numFmtId="0" fontId="11" fillId="2" borderId="16" xfId="0" applyFont="1" applyFill="1" applyBorder="1"/>
    <xf numFmtId="1" fontId="8" fillId="7" borderId="9" xfId="1" applyNumberFormat="1" applyFont="1" applyFill="1" applyBorder="1" applyAlignment="1">
      <alignment vertical="top"/>
    </xf>
    <xf numFmtId="1" fontId="8" fillId="7" borderId="9" xfId="1" applyNumberFormat="1" applyFont="1" applyFill="1" applyBorder="1" applyAlignment="1">
      <alignment vertical="center"/>
    </xf>
    <xf numFmtId="1" fontId="8" fillId="7" borderId="6" xfId="1" applyNumberFormat="1" applyFont="1" applyFill="1" applyBorder="1" applyAlignment="1">
      <alignment vertical="top"/>
    </xf>
    <xf numFmtId="1" fontId="8" fillId="7" borderId="7" xfId="1" applyNumberFormat="1" applyFont="1" applyFill="1" applyBorder="1" applyAlignment="1">
      <alignment vertical="top"/>
    </xf>
    <xf numFmtId="1" fontId="8" fillId="7" borderId="8" xfId="1" applyNumberFormat="1" applyFont="1" applyFill="1" applyBorder="1" applyAlignment="1">
      <alignment vertical="top"/>
    </xf>
    <xf numFmtId="0" fontId="9" fillId="0" borderId="9" xfId="0" applyFont="1" applyBorder="1" applyAlignment="1" applyProtection="1">
      <alignment horizontal="center" vertical="center"/>
      <protection locked="0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0" fontId="8" fillId="4" borderId="0" xfId="1" applyFont="1" applyFill="1" applyAlignment="1">
      <alignment vertical="center" wrapText="1"/>
    </xf>
    <xf numFmtId="0" fontId="9" fillId="15" borderId="0" xfId="0" applyFont="1" applyFill="1"/>
    <xf numFmtId="0" fontId="8" fillId="4" borderId="13" xfId="1" applyFont="1" applyFill="1" applyBorder="1" applyAlignment="1">
      <alignment vertical="center"/>
    </xf>
    <xf numFmtId="0" fontId="8" fillId="4" borderId="17" xfId="1" applyFont="1" applyFill="1" applyBorder="1" applyAlignment="1">
      <alignment vertical="center"/>
    </xf>
    <xf numFmtId="0" fontId="8" fillId="4" borderId="18" xfId="1" applyFont="1" applyFill="1" applyBorder="1" applyAlignment="1">
      <alignment vertical="center"/>
    </xf>
    <xf numFmtId="1" fontId="8" fillId="0" borderId="9" xfId="1" applyNumberFormat="1" applyFont="1" applyBorder="1" applyAlignment="1">
      <alignment horizontal="center"/>
    </xf>
    <xf numFmtId="0" fontId="10" fillId="17" borderId="0" xfId="0" applyFont="1" applyFill="1" applyAlignment="1">
      <alignment vertical="center"/>
    </xf>
    <xf numFmtId="0" fontId="9" fillId="17" borderId="0" xfId="0" applyFont="1" applyFill="1" applyAlignment="1">
      <alignment vertical="center"/>
    </xf>
    <xf numFmtId="164" fontId="8" fillId="17" borderId="9" xfId="0" applyNumberFormat="1" applyFont="1" applyFill="1" applyBorder="1" applyAlignment="1">
      <alignment horizontal="center" vertical="center"/>
    </xf>
    <xf numFmtId="0" fontId="8" fillId="17" borderId="0" xfId="0" applyFont="1" applyFill="1" applyAlignment="1">
      <alignment vertical="center"/>
    </xf>
    <xf numFmtId="0" fontId="8" fillId="17" borderId="0" xfId="0" applyFont="1" applyFill="1" applyAlignment="1">
      <alignment horizontal="center" vertical="center"/>
    </xf>
    <xf numFmtId="0" fontId="9" fillId="0" borderId="9" xfId="0" applyFont="1" applyBorder="1" applyProtection="1">
      <protection locked="0"/>
    </xf>
    <xf numFmtId="1" fontId="7" fillId="2" borderId="0" xfId="0" applyNumberFormat="1" applyFont="1" applyFill="1" applyAlignment="1">
      <alignment vertical="center"/>
    </xf>
    <xf numFmtId="1" fontId="8" fillId="17" borderId="9" xfId="0" applyNumberFormat="1" applyFont="1" applyFill="1" applyBorder="1" applyAlignment="1">
      <alignment horizontal="center" vertical="center"/>
    </xf>
    <xf numFmtId="1" fontId="8" fillId="11" borderId="9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" fontId="8" fillId="9" borderId="9" xfId="0" applyNumberFormat="1" applyFont="1" applyFill="1" applyBorder="1" applyAlignment="1">
      <alignment horizontal="center" vertical="center"/>
    </xf>
    <xf numFmtId="1" fontId="8" fillId="10" borderId="9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" fontId="8" fillId="8" borderId="9" xfId="0" applyNumberFormat="1" applyFont="1" applyFill="1" applyBorder="1" applyAlignment="1">
      <alignment horizontal="center" vertical="center"/>
    </xf>
    <xf numFmtId="1" fontId="8" fillId="14" borderId="9" xfId="0" applyNumberFormat="1" applyFont="1" applyFill="1" applyBorder="1" applyAlignment="1">
      <alignment horizontal="center" vertical="center"/>
    </xf>
    <xf numFmtId="1" fontId="8" fillId="19" borderId="9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" fontId="8" fillId="7" borderId="8" xfId="1" applyNumberFormat="1" applyFont="1" applyFill="1" applyBorder="1" applyAlignment="1">
      <alignment horizontal="center" vertical="center"/>
    </xf>
    <xf numFmtId="38" fontId="16" fillId="0" borderId="9" xfId="0" applyNumberFormat="1" applyFont="1" applyBorder="1" applyAlignment="1">
      <alignment horizontal="center" vertical="center"/>
    </xf>
    <xf numFmtId="0" fontId="9" fillId="0" borderId="9" xfId="0" applyFont="1" applyBorder="1"/>
    <xf numFmtId="2" fontId="9" fillId="0" borderId="9" xfId="0" applyNumberFormat="1" applyFont="1" applyBorder="1" applyProtection="1">
      <protection locked="0"/>
    </xf>
    <xf numFmtId="1" fontId="8" fillId="0" borderId="0" xfId="0" applyNumberFormat="1" applyFont="1" applyAlignment="1">
      <alignment horizontal="center" vertical="center"/>
    </xf>
    <xf numFmtId="0" fontId="18" fillId="0" borderId="0" xfId="0" applyFont="1"/>
    <xf numFmtId="0" fontId="9" fillId="17" borderId="0" xfId="0" applyFont="1" applyFill="1"/>
    <xf numFmtId="0" fontId="8" fillId="0" borderId="0" xfId="0" applyFont="1"/>
    <xf numFmtId="0" fontId="8" fillId="17" borderId="0" xfId="0" applyFont="1" applyFill="1"/>
    <xf numFmtId="0" fontId="8" fillId="14" borderId="0" xfId="1" applyFont="1" applyFill="1"/>
    <xf numFmtId="0" fontId="9" fillId="0" borderId="9" xfId="1" applyBorder="1" applyAlignment="1">
      <alignment horizontal="center" vertical="center"/>
    </xf>
    <xf numFmtId="1" fontId="8" fillId="20" borderId="9" xfId="1" applyNumberFormat="1" applyFont="1" applyFill="1" applyBorder="1" applyAlignment="1">
      <alignment horizontal="center" vertical="center"/>
    </xf>
    <xf numFmtId="164" fontId="8" fillId="20" borderId="9" xfId="1" applyNumberFormat="1" applyFont="1" applyFill="1" applyBorder="1" applyAlignment="1">
      <alignment horizontal="center" vertical="center"/>
    </xf>
    <xf numFmtId="1" fontId="8" fillId="14" borderId="9" xfId="1" applyNumberFormat="1" applyFont="1" applyFill="1" applyBorder="1" applyAlignment="1">
      <alignment vertical="center"/>
    </xf>
    <xf numFmtId="1" fontId="8" fillId="14" borderId="9" xfId="1" applyNumberFormat="1" applyFont="1" applyFill="1" applyBorder="1" applyAlignment="1">
      <alignment horizontal="center" vertical="center"/>
    </xf>
    <xf numFmtId="0" fontId="9" fillId="14" borderId="0" xfId="1" applyFill="1"/>
    <xf numFmtId="1" fontId="8" fillId="14" borderId="6" xfId="1" applyNumberFormat="1" applyFont="1" applyFill="1" applyBorder="1" applyAlignment="1">
      <alignment vertical="center"/>
    </xf>
    <xf numFmtId="1" fontId="8" fillId="14" borderId="8" xfId="1" applyNumberFormat="1" applyFont="1" applyFill="1" applyBorder="1" applyAlignment="1">
      <alignment vertical="center"/>
    </xf>
    <xf numFmtId="164" fontId="8" fillId="14" borderId="9" xfId="1" applyNumberFormat="1" applyFont="1" applyFill="1" applyBorder="1" applyAlignment="1">
      <alignment horizontal="center" vertical="center"/>
    </xf>
    <xf numFmtId="1" fontId="8" fillId="22" borderId="9" xfId="1" applyNumberFormat="1" applyFont="1" applyFill="1" applyBorder="1" applyAlignment="1">
      <alignment vertical="center"/>
    </xf>
    <xf numFmtId="1" fontId="8" fillId="22" borderId="9" xfId="1" applyNumberFormat="1" applyFont="1" applyFill="1" applyBorder="1" applyAlignment="1">
      <alignment horizontal="center" vertical="center"/>
    </xf>
    <xf numFmtId="164" fontId="8" fillId="22" borderId="9" xfId="1" applyNumberFormat="1" applyFont="1" applyFill="1" applyBorder="1" applyAlignment="1">
      <alignment horizontal="center" vertical="center"/>
    </xf>
    <xf numFmtId="0" fontId="8" fillId="22" borderId="9" xfId="1" applyFont="1" applyFill="1" applyBorder="1" applyAlignment="1">
      <alignment horizontal="center" vertical="center"/>
    </xf>
    <xf numFmtId="0" fontId="8" fillId="22" borderId="9" xfId="1" applyFont="1" applyFill="1" applyBorder="1"/>
    <xf numFmtId="0" fontId="10" fillId="19" borderId="0" xfId="0" applyFont="1" applyFill="1" applyAlignment="1">
      <alignment vertical="center"/>
    </xf>
    <xf numFmtId="0" fontId="8" fillId="19" borderId="0" xfId="0" applyFont="1" applyFill="1" applyAlignment="1">
      <alignment horizontal="center" vertical="center"/>
    </xf>
    <xf numFmtId="1" fontId="8" fillId="19" borderId="7" xfId="0" applyNumberFormat="1" applyFont="1" applyFill="1" applyBorder="1" applyAlignment="1">
      <alignment horizontal="center" vertical="center"/>
    </xf>
    <xf numFmtId="1" fontId="8" fillId="19" borderId="18" xfId="0" applyNumberFormat="1" applyFont="1" applyFill="1" applyBorder="1" applyAlignment="1">
      <alignment horizontal="center" vertical="center"/>
    </xf>
    <xf numFmtId="0" fontId="8" fillId="19" borderId="0" xfId="0" applyFont="1" applyFill="1"/>
    <xf numFmtId="1" fontId="8" fillId="21" borderId="9" xfId="1" applyNumberFormat="1" applyFont="1" applyFill="1" applyBorder="1" applyAlignment="1">
      <alignment vertical="center"/>
    </xf>
    <xf numFmtId="0" fontId="11" fillId="14" borderId="9" xfId="1" applyFont="1" applyFill="1" applyBorder="1"/>
    <xf numFmtId="0" fontId="11" fillId="23" borderId="0" xfId="1" applyFont="1" applyFill="1"/>
    <xf numFmtId="0" fontId="7" fillId="23" borderId="0" xfId="1" applyFont="1" applyFill="1"/>
    <xf numFmtId="0" fontId="11" fillId="23" borderId="0" xfId="1" applyFont="1" applyFill="1" applyAlignment="1">
      <alignment vertical="center"/>
    </xf>
    <xf numFmtId="0" fontId="9" fillId="23" borderId="0" xfId="1" applyFill="1"/>
    <xf numFmtId="0" fontId="8" fillId="23" borderId="0" xfId="1" applyFont="1" applyFill="1"/>
    <xf numFmtId="0" fontId="11" fillId="23" borderId="0" xfId="1" applyFont="1" applyFill="1" applyAlignment="1">
      <alignment horizontal="left" vertical="center"/>
    </xf>
    <xf numFmtId="0" fontId="12" fillId="23" borderId="0" xfId="1" applyFont="1" applyFill="1" applyAlignment="1">
      <alignment horizontal="left"/>
    </xf>
    <xf numFmtId="0" fontId="12" fillId="23" borderId="0" xfId="1" applyFont="1" applyFill="1"/>
    <xf numFmtId="0" fontId="13" fillId="23" borderId="0" xfId="1" applyFont="1" applyFill="1"/>
    <xf numFmtId="0" fontId="11" fillId="21" borderId="6" xfId="1" applyFont="1" applyFill="1" applyBorder="1"/>
    <xf numFmtId="0" fontId="11" fillId="21" borderId="7" xfId="1" applyFont="1" applyFill="1" applyBorder="1"/>
    <xf numFmtId="0" fontId="11" fillId="21" borderId="8" xfId="1" applyFont="1" applyFill="1" applyBorder="1"/>
    <xf numFmtId="1" fontId="8" fillId="21" borderId="9" xfId="1" applyNumberFormat="1" applyFont="1" applyFill="1" applyBorder="1" applyAlignment="1">
      <alignment horizontal="center" vertical="center"/>
    </xf>
    <xf numFmtId="164" fontId="8" fillId="21" borderId="9" xfId="1" applyNumberFormat="1" applyFont="1" applyFill="1" applyBorder="1" applyAlignment="1">
      <alignment horizontal="center" vertical="center"/>
    </xf>
    <xf numFmtId="1" fontId="8" fillId="21" borderId="6" xfId="1" applyNumberFormat="1" applyFont="1" applyFill="1" applyBorder="1" applyAlignment="1">
      <alignment vertical="center"/>
    </xf>
    <xf numFmtId="1" fontId="8" fillId="21" borderId="7" xfId="1" applyNumberFormat="1" applyFont="1" applyFill="1" applyBorder="1" applyAlignment="1">
      <alignment vertical="center"/>
    </xf>
    <xf numFmtId="1" fontId="8" fillId="21" borderId="8" xfId="1" applyNumberFormat="1" applyFont="1" applyFill="1" applyBorder="1" applyAlignment="1">
      <alignment vertical="center"/>
    </xf>
    <xf numFmtId="1" fontId="8" fillId="15" borderId="6" xfId="0" applyNumberFormat="1" applyFont="1" applyFill="1" applyBorder="1" applyAlignment="1">
      <alignment horizontal="center" vertical="center"/>
    </xf>
    <xf numFmtId="1" fontId="8" fillId="15" borderId="6" xfId="0" applyNumberFormat="1" applyFont="1" applyFill="1" applyBorder="1" applyAlignment="1">
      <alignment horizontal="left" vertical="center"/>
    </xf>
    <xf numFmtId="1" fontId="17" fillId="15" borderId="6" xfId="0" applyNumberFormat="1" applyFont="1" applyFill="1" applyBorder="1" applyAlignment="1">
      <alignment horizontal="center" vertical="center"/>
    </xf>
    <xf numFmtId="1" fontId="17" fillId="15" borderId="6" xfId="0" applyNumberFormat="1" applyFont="1" applyFill="1" applyBorder="1" applyAlignment="1">
      <alignment horizontal="left" vertical="center"/>
    </xf>
    <xf numFmtId="1" fontId="17" fillId="15" borderId="9" xfId="0" applyNumberFormat="1" applyFont="1" applyFill="1" applyBorder="1" applyAlignment="1">
      <alignment horizontal="center" vertical="center"/>
    </xf>
    <xf numFmtId="0" fontId="18" fillId="15" borderId="0" xfId="0" applyFont="1" applyFill="1"/>
    <xf numFmtId="1" fontId="8" fillId="15" borderId="9" xfId="0" applyNumberFormat="1" applyFont="1" applyFill="1" applyBorder="1" applyAlignment="1">
      <alignment horizontal="left" vertical="center"/>
    </xf>
    <xf numFmtId="1" fontId="8" fillId="15" borderId="6" xfId="0" applyNumberFormat="1" applyFont="1" applyFill="1" applyBorder="1" applyAlignment="1">
      <alignment horizontal="left"/>
    </xf>
    <xf numFmtId="0" fontId="9" fillId="18" borderId="0" xfId="0" applyFont="1" applyFill="1"/>
    <xf numFmtId="0" fontId="15" fillId="18" borderId="0" xfId="0" applyFont="1" applyFill="1" applyAlignment="1">
      <alignment horizontal="center" vertical="center"/>
    </xf>
    <xf numFmtId="0" fontId="8" fillId="18" borderId="0" xfId="0" applyFont="1" applyFill="1"/>
    <xf numFmtId="0" fontId="9" fillId="18" borderId="0" xfId="1" applyFill="1"/>
    <xf numFmtId="1" fontId="8" fillId="0" borderId="9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left" vertical="center"/>
    </xf>
    <xf numFmtId="0" fontId="18" fillId="0" borderId="9" xfId="0" applyFont="1" applyBorder="1"/>
    <xf numFmtId="0" fontId="8" fillId="0" borderId="9" xfId="1" applyFont="1" applyBorder="1" applyAlignment="1" applyProtection="1">
      <alignment vertical="center" textRotation="90"/>
      <protection hidden="1"/>
    </xf>
    <xf numFmtId="1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left" vertical="center"/>
    </xf>
    <xf numFmtId="1" fontId="17" fillId="0" borderId="9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 applyProtection="1">
      <alignment horizontal="left" vertical="center"/>
      <protection locked="0"/>
    </xf>
    <xf numFmtId="1" fontId="17" fillId="0" borderId="6" xfId="0" applyNumberFormat="1" applyFont="1" applyBorder="1" applyAlignment="1" applyProtection="1">
      <alignment horizontal="left" vertical="center"/>
      <protection locked="0"/>
    </xf>
    <xf numFmtId="1" fontId="8" fillId="0" borderId="6" xfId="0" applyNumberFormat="1" applyFont="1" applyBorder="1" applyAlignment="1" applyProtection="1">
      <alignment vertical="center"/>
      <protection locked="0"/>
    </xf>
    <xf numFmtId="1" fontId="8" fillId="0" borderId="6" xfId="0" applyNumberFormat="1" applyFont="1" applyBorder="1" applyProtection="1">
      <protection locked="0"/>
    </xf>
    <xf numFmtId="1" fontId="8" fillId="0" borderId="6" xfId="0" applyNumberFormat="1" applyFont="1" applyBorder="1"/>
    <xf numFmtId="1" fontId="17" fillId="0" borderId="9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Protection="1">
      <protection locked="0"/>
    </xf>
    <xf numFmtId="1" fontId="8" fillId="0" borderId="6" xfId="0" applyNumberFormat="1" applyFont="1" applyBorder="1" applyAlignment="1">
      <alignment horizontal="left"/>
    </xf>
    <xf numFmtId="0" fontId="9" fillId="0" borderId="9" xfId="0" applyFont="1" applyBorder="1" applyAlignment="1" applyProtection="1">
      <alignment vertical="center"/>
      <protection locked="0"/>
    </xf>
    <xf numFmtId="0" fontId="9" fillId="16" borderId="0" xfId="0" applyFont="1" applyFill="1"/>
    <xf numFmtId="0" fontId="15" fillId="16" borderId="0" xfId="0" applyFont="1" applyFill="1" applyAlignment="1">
      <alignment horizontal="center" vertical="center"/>
    </xf>
    <xf numFmtId="0" fontId="8" fillId="16" borderId="0" xfId="0" applyFont="1" applyFill="1"/>
    <xf numFmtId="1" fontId="8" fillId="18" borderId="0" xfId="0" applyNumberFormat="1" applyFont="1" applyFill="1" applyAlignment="1">
      <alignment horizontal="center"/>
    </xf>
    <xf numFmtId="1" fontId="8" fillId="16" borderId="0" xfId="0" applyNumberFormat="1" applyFont="1" applyFill="1" applyAlignment="1">
      <alignment horizontal="center"/>
    </xf>
    <xf numFmtId="0" fontId="15" fillId="0" borderId="8" xfId="0" applyFont="1" applyBorder="1" applyAlignment="1">
      <alignment horizontal="left" vertical="center"/>
    </xf>
    <xf numFmtId="1" fontId="9" fillId="0" borderId="9" xfId="1" applyNumberFormat="1" applyBorder="1"/>
    <xf numFmtId="0" fontId="14" fillId="0" borderId="8" xfId="0" applyFont="1" applyBorder="1" applyAlignment="1">
      <alignment vertical="center"/>
    </xf>
    <xf numFmtId="38" fontId="8" fillId="0" borderId="9" xfId="0" applyNumberFormat="1" applyFont="1" applyBorder="1" applyAlignment="1">
      <alignment horizontal="center" wrapTex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1" fontId="9" fillId="0" borderId="0" xfId="0" applyNumberFormat="1" applyFont="1"/>
    <xf numFmtId="0" fontId="9" fillId="0" borderId="0" xfId="0" applyFont="1" applyAlignment="1">
      <alignment wrapText="1"/>
    </xf>
    <xf numFmtId="1" fontId="9" fillId="14" borderId="0" xfId="1" applyNumberFormat="1" applyFill="1"/>
    <xf numFmtId="1" fontId="9" fillId="0" borderId="0" xfId="1" applyNumberFormat="1"/>
    <xf numFmtId="1" fontId="9" fillId="0" borderId="23" xfId="1" applyNumberFormat="1" applyBorder="1"/>
    <xf numFmtId="1" fontId="9" fillId="0" borderId="24" xfId="1" applyNumberFormat="1" applyBorder="1"/>
    <xf numFmtId="0" fontId="9" fillId="0" borderId="25" xfId="1" applyBorder="1"/>
    <xf numFmtId="1" fontId="9" fillId="0" borderId="26" xfId="1" applyNumberFormat="1" applyBorder="1"/>
    <xf numFmtId="1" fontId="9" fillId="0" borderId="27" xfId="1" applyNumberFormat="1" applyBorder="1"/>
    <xf numFmtId="0" fontId="9" fillId="14" borderId="20" xfId="1" applyFill="1" applyBorder="1"/>
    <xf numFmtId="0" fontId="9" fillId="14" borderId="28" xfId="1" applyFill="1" applyBorder="1"/>
    <xf numFmtId="0" fontId="9" fillId="14" borderId="18" xfId="1" applyFill="1" applyBorder="1" applyAlignment="1">
      <alignment horizontal="center"/>
    </xf>
    <xf numFmtId="9" fontId="9" fillId="14" borderId="0" xfId="7" applyFont="1" applyFill="1"/>
    <xf numFmtId="0" fontId="15" fillId="0" borderId="9" xfId="0" applyFont="1" applyBorder="1" applyAlignment="1">
      <alignment vertical="center"/>
    </xf>
    <xf numFmtId="0" fontId="0" fillId="0" borderId="9" xfId="0" applyBorder="1"/>
    <xf numFmtId="0" fontId="0" fillId="18" borderId="9" xfId="0" applyFill="1" applyBorder="1"/>
    <xf numFmtId="38" fontId="20" fillId="0" borderId="9" xfId="0" applyNumberFormat="1" applyFont="1" applyBorder="1" applyAlignment="1">
      <alignment horizontal="center" vertical="center"/>
    </xf>
    <xf numFmtId="38" fontId="0" fillId="18" borderId="0" xfId="0" applyNumberFormat="1" applyFill="1"/>
    <xf numFmtId="1" fontId="0" fillId="18" borderId="0" xfId="0" applyNumberFormat="1" applyFill="1"/>
    <xf numFmtId="1" fontId="0" fillId="18" borderId="9" xfId="0" applyNumberFormat="1" applyFill="1" applyBorder="1"/>
    <xf numFmtId="38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38" fontId="20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1" applyBorder="1"/>
    <xf numFmtId="38" fontId="0" fillId="0" borderId="9" xfId="0" applyNumberFormat="1" applyBorder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38" fontId="22" fillId="0" borderId="9" xfId="0" applyNumberFormat="1" applyFont="1" applyBorder="1" applyAlignment="1">
      <alignment horizontal="center" vertical="center"/>
    </xf>
    <xf numFmtId="0" fontId="0" fillId="18" borderId="0" xfId="0" applyFill="1"/>
    <xf numFmtId="38" fontId="23" fillId="0" borderId="9" xfId="1" applyNumberFormat="1" applyFont="1" applyBorder="1" applyAlignment="1">
      <alignment horizontal="center" vertical="center"/>
    </xf>
    <xf numFmtId="1" fontId="0" fillId="16" borderId="9" xfId="0" applyNumberFormat="1" applyFill="1" applyBorder="1"/>
    <xf numFmtId="1" fontId="8" fillId="0" borderId="6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/>
    </xf>
    <xf numFmtId="38" fontId="0" fillId="18" borderId="9" xfId="0" applyNumberFormat="1" applyFill="1" applyBorder="1"/>
    <xf numFmtId="0" fontId="0" fillId="14" borderId="9" xfId="0" applyFill="1" applyBorder="1"/>
    <xf numFmtId="0" fontId="0" fillId="17" borderId="9" xfId="0" applyFill="1" applyBorder="1"/>
    <xf numFmtId="0" fontId="9" fillId="0" borderId="13" xfId="1" applyBorder="1" applyAlignment="1">
      <alignment horizontal="center" vertical="center"/>
    </xf>
    <xf numFmtId="0" fontId="15" fillId="0" borderId="13" xfId="1" applyFont="1" applyBorder="1" applyAlignment="1">
      <alignment horizontal="left" vertical="center"/>
    </xf>
    <xf numFmtId="1" fontId="8" fillId="0" borderId="13" xfId="1" applyNumberFormat="1" applyFont="1" applyBorder="1" applyAlignment="1">
      <alignment horizontal="center" vertical="center"/>
    </xf>
    <xf numFmtId="0" fontId="9" fillId="18" borderId="9" xfId="0" applyFont="1" applyFill="1" applyBorder="1"/>
    <xf numFmtId="0" fontId="15" fillId="18" borderId="9" xfId="0" applyFont="1" applyFill="1" applyBorder="1" applyAlignment="1">
      <alignment horizontal="center" vertical="center"/>
    </xf>
    <xf numFmtId="0" fontId="9" fillId="18" borderId="9" xfId="1" applyFill="1" applyBorder="1"/>
    <xf numFmtId="0" fontId="9" fillId="16" borderId="9" xfId="0" applyFont="1" applyFill="1" applyBorder="1"/>
    <xf numFmtId="0" fontId="15" fillId="16" borderId="9" xfId="0" applyFont="1" applyFill="1" applyBorder="1" applyAlignment="1">
      <alignment horizontal="center" vertical="center"/>
    </xf>
    <xf numFmtId="38" fontId="0" fillId="16" borderId="9" xfId="0" applyNumberFormat="1" applyFill="1" applyBorder="1"/>
    <xf numFmtId="9" fontId="0" fillId="0" borderId="0" xfId="7" applyFont="1"/>
    <xf numFmtId="1" fontId="0" fillId="0" borderId="0" xfId="0" applyNumberFormat="1"/>
    <xf numFmtId="0" fontId="8" fillId="56" borderId="0" xfId="0" applyFont="1" applyFill="1" applyAlignment="1">
      <alignment horizontal="center"/>
    </xf>
    <xf numFmtId="0" fontId="9" fillId="14" borderId="9" xfId="1" applyFill="1" applyBorder="1" applyAlignment="1">
      <alignment horizontal="center"/>
    </xf>
    <xf numFmtId="0" fontId="9" fillId="14" borderId="23" xfId="1" applyFill="1" applyBorder="1" applyAlignment="1">
      <alignment horizontal="center"/>
    </xf>
    <xf numFmtId="0" fontId="9" fillId="14" borderId="41" xfId="1" applyFill="1" applyBorder="1" applyAlignment="1">
      <alignment horizontal="center"/>
    </xf>
    <xf numFmtId="0" fontId="0" fillId="0" borderId="25" xfId="0" applyBorder="1"/>
    <xf numFmtId="0" fontId="9" fillId="0" borderId="26" xfId="1" applyBorder="1"/>
    <xf numFmtId="38" fontId="0" fillId="0" borderId="23" xfId="0" applyNumberFormat="1" applyBorder="1"/>
    <xf numFmtId="38" fontId="9" fillId="0" borderId="0" xfId="1" applyNumberFormat="1"/>
    <xf numFmtId="38" fontId="0" fillId="0" borderId="9" xfId="0" applyNumberFormat="1" applyBorder="1"/>
    <xf numFmtId="1" fontId="9" fillId="0" borderId="9" xfId="0" applyNumberFormat="1" applyFont="1" applyBorder="1" applyAlignment="1">
      <alignment horizontal="center" vertical="center"/>
    </xf>
    <xf numFmtId="1" fontId="9" fillId="15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Protection="1">
      <protection locked="0"/>
    </xf>
    <xf numFmtId="0" fontId="8" fillId="18" borderId="9" xfId="0" applyFont="1" applyFill="1" applyBorder="1"/>
    <xf numFmtId="0" fontId="8" fillId="18" borderId="0" xfId="1" applyFont="1" applyFill="1"/>
    <xf numFmtId="1" fontId="8" fillId="16" borderId="9" xfId="0" applyNumberFormat="1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1" fontId="9" fillId="0" borderId="6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" fontId="8" fillId="18" borderId="9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38" fontId="9" fillId="0" borderId="9" xfId="0" applyNumberFormat="1" applyFont="1" applyBorder="1" applyAlignment="1">
      <alignment horizontal="center" vertical="center"/>
    </xf>
    <xf numFmtId="1" fontId="9" fillId="0" borderId="9" xfId="1" applyNumberFormat="1" applyBorder="1" applyAlignment="1">
      <alignment horizontal="center"/>
    </xf>
    <xf numFmtId="38" fontId="9" fillId="0" borderId="9" xfId="0" applyNumberFormat="1" applyFont="1" applyBorder="1" applyAlignment="1">
      <alignment horizontal="center" wrapText="1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" fontId="8" fillId="7" borderId="0" xfId="1" applyNumberFormat="1" applyFont="1" applyFill="1" applyAlignment="1">
      <alignment horizontal="center" vertical="center"/>
    </xf>
    <xf numFmtId="1" fontId="8" fillId="7" borderId="0" xfId="1" applyNumberFormat="1" applyFont="1" applyFill="1" applyAlignment="1">
      <alignment vertical="center"/>
    </xf>
    <xf numFmtId="0" fontId="8" fillId="4" borderId="0" xfId="1" applyFont="1" applyFill="1" applyAlignment="1">
      <alignment vertical="center"/>
    </xf>
    <xf numFmtId="0" fontId="9" fillId="18" borderId="6" xfId="1" applyFill="1" applyBorder="1"/>
    <xf numFmtId="0" fontId="9" fillId="16" borderId="6" xfId="0" applyFont="1" applyFill="1" applyBorder="1"/>
    <xf numFmtId="1" fontId="8" fillId="7" borderId="11" xfId="1" applyNumberFormat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left" vertical="center"/>
    </xf>
    <xf numFmtId="0" fontId="18" fillId="0" borderId="6" xfId="0" applyFont="1" applyBorder="1"/>
    <xf numFmtId="0" fontId="15" fillId="0" borderId="10" xfId="1" applyFont="1" applyBorder="1" applyAlignment="1">
      <alignment horizontal="left" vertical="center"/>
    </xf>
    <xf numFmtId="38" fontId="8" fillId="18" borderId="9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8" fillId="18" borderId="9" xfId="0" applyFont="1" applyFill="1" applyBorder="1" applyAlignment="1">
      <alignment horizontal="center"/>
    </xf>
    <xf numFmtId="38" fontId="8" fillId="16" borderId="9" xfId="0" applyNumberFormat="1" applyFont="1" applyFill="1" applyBorder="1" applyAlignment="1">
      <alignment horizontal="center"/>
    </xf>
    <xf numFmtId="0" fontId="0" fillId="57" borderId="9" xfId="0" applyFill="1" applyBorder="1"/>
    <xf numFmtId="0" fontId="0" fillId="58" borderId="9" xfId="0" applyFill="1" applyBorder="1"/>
    <xf numFmtId="0" fontId="0" fillId="12" borderId="9" xfId="0" applyFill="1" applyBorder="1"/>
    <xf numFmtId="38" fontId="0" fillId="58" borderId="9" xfId="0" applyNumberFormat="1" applyFill="1" applyBorder="1"/>
    <xf numFmtId="1" fontId="0" fillId="0" borderId="9" xfId="0" applyNumberFormat="1" applyBorder="1"/>
    <xf numFmtId="1" fontId="0" fillId="58" borderId="9" xfId="0" applyNumberFormat="1" applyFill="1" applyBorder="1"/>
    <xf numFmtId="38" fontId="8" fillId="16" borderId="18" xfId="0" applyNumberFormat="1" applyFont="1" applyFill="1" applyBorder="1"/>
    <xf numFmtId="38" fontId="0" fillId="0" borderId="0" xfId="0" applyNumberFormat="1"/>
    <xf numFmtId="38" fontId="0" fillId="17" borderId="0" xfId="0" applyNumberFormat="1" applyFill="1"/>
    <xf numFmtId="0" fontId="15" fillId="0" borderId="9" xfId="1" applyFont="1" applyBorder="1" applyAlignment="1">
      <alignment horizontal="center" vertical="center"/>
    </xf>
    <xf numFmtId="1" fontId="15" fillId="15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 applyProtection="1">
      <alignment horizontal="center" vertical="center"/>
      <protection locked="0"/>
    </xf>
    <xf numFmtId="1" fontId="15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1" fontId="8" fillId="0" borderId="0" xfId="0" applyNumberFormat="1" applyFont="1" applyAlignment="1" applyProtection="1">
      <alignment horizontal="left" vertical="center"/>
      <protection locked="0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" fontId="15" fillId="8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left"/>
    </xf>
    <xf numFmtId="1" fontId="0" fillId="8" borderId="9" xfId="0" applyNumberFormat="1" applyFill="1" applyBorder="1"/>
    <xf numFmtId="1" fontId="8" fillId="8" borderId="6" xfId="0" applyNumberFormat="1" applyFont="1" applyFill="1" applyBorder="1" applyAlignment="1">
      <alignment horizontal="left" vertical="center"/>
    </xf>
    <xf numFmtId="1" fontId="8" fillId="8" borderId="6" xfId="0" applyNumberFormat="1" applyFont="1" applyFill="1" applyBorder="1" applyProtection="1">
      <protection locked="0"/>
    </xf>
    <xf numFmtId="1" fontId="15" fillId="8" borderId="6" xfId="0" applyNumberFormat="1" applyFont="1" applyFill="1" applyBorder="1" applyAlignment="1" applyProtection="1">
      <alignment horizontal="center" vertical="center"/>
      <protection locked="0"/>
    </xf>
    <xf numFmtId="1" fontId="8" fillId="8" borderId="6" xfId="0" applyNumberFormat="1" applyFont="1" applyFill="1" applyBorder="1"/>
    <xf numFmtId="0" fontId="15" fillId="8" borderId="9" xfId="1" applyFont="1" applyFill="1" applyBorder="1" applyAlignment="1">
      <alignment horizontal="center" vertical="center"/>
    </xf>
    <xf numFmtId="0" fontId="15" fillId="8" borderId="6" xfId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vertical="center"/>
    </xf>
    <xf numFmtId="0" fontId="8" fillId="8" borderId="17" xfId="0" applyFont="1" applyFill="1" applyBorder="1" applyAlignment="1" applyProtection="1">
      <alignment vertical="center"/>
      <protection locked="0"/>
    </xf>
    <xf numFmtId="1" fontId="17" fillId="0" borderId="7" xfId="0" applyNumberFormat="1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left" vertical="center"/>
    </xf>
    <xf numFmtId="1" fontId="15" fillId="0" borderId="9" xfId="0" applyNumberFormat="1" applyFont="1" applyBorder="1" applyAlignment="1">
      <alignment horizontal="center" vertical="center"/>
    </xf>
    <xf numFmtId="9" fontId="0" fillId="0" borderId="9" xfId="7" applyFont="1" applyBorder="1"/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7" borderId="13" xfId="1" applyNumberFormat="1" applyFont="1" applyFill="1" applyBorder="1" applyAlignment="1">
      <alignment horizontal="center" vertical="center" textRotation="90"/>
    </xf>
    <xf numFmtId="1" fontId="8" fillId="7" borderId="17" xfId="1" applyNumberFormat="1" applyFont="1" applyFill="1" applyBorder="1" applyAlignment="1">
      <alignment horizontal="center" vertical="center" textRotation="90"/>
    </xf>
    <xf numFmtId="1" fontId="8" fillId="7" borderId="18" xfId="1" applyNumberFormat="1" applyFont="1" applyFill="1" applyBorder="1" applyAlignment="1">
      <alignment horizontal="center" vertical="center" textRotation="90"/>
    </xf>
    <xf numFmtId="0" fontId="8" fillId="15" borderId="13" xfId="0" applyFont="1" applyFill="1" applyBorder="1" applyAlignment="1">
      <alignment horizontal="center" vertical="center"/>
    </xf>
    <xf numFmtId="0" fontId="8" fillId="15" borderId="17" xfId="0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" fontId="8" fillId="17" borderId="9" xfId="0" applyNumberFormat="1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1" fontId="8" fillId="10" borderId="9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 wrapText="1"/>
    </xf>
    <xf numFmtId="1" fontId="8" fillId="10" borderId="8" xfId="0" applyNumberFormat="1" applyFont="1" applyFill="1" applyBorder="1" applyAlignment="1">
      <alignment horizontal="center" vertical="center" wrapText="1"/>
    </xf>
    <xf numFmtId="1" fontId="8" fillId="9" borderId="6" xfId="0" applyNumberFormat="1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1" fontId="8" fillId="6" borderId="18" xfId="0" applyNumberFormat="1" applyFont="1" applyFill="1" applyBorder="1" applyAlignment="1">
      <alignment horizontal="center" vertical="center"/>
    </xf>
    <xf numFmtId="1" fontId="8" fillId="8" borderId="9" xfId="0" applyNumberFormat="1" applyFont="1" applyFill="1" applyBorder="1" applyAlignment="1">
      <alignment horizontal="center" vertical="center"/>
    </xf>
    <xf numFmtId="1" fontId="8" fillId="9" borderId="6" xfId="0" applyNumberFormat="1" applyFont="1" applyFill="1" applyBorder="1" applyAlignment="1">
      <alignment horizontal="center" vertical="center"/>
    </xf>
    <xf numFmtId="1" fontId="8" fillId="9" borderId="7" xfId="0" applyNumberFormat="1" applyFont="1" applyFill="1" applyBorder="1" applyAlignment="1">
      <alignment horizontal="center" vertical="center"/>
    </xf>
    <xf numFmtId="1" fontId="8" fillId="9" borderId="8" xfId="0" applyNumberFormat="1" applyFont="1" applyFill="1" applyBorder="1" applyAlignment="1">
      <alignment horizontal="center" vertical="center"/>
    </xf>
    <xf numFmtId="1" fontId="8" fillId="10" borderId="6" xfId="0" applyNumberFormat="1" applyFont="1" applyFill="1" applyBorder="1" applyAlignment="1">
      <alignment horizontal="center" vertical="center"/>
    </xf>
    <xf numFmtId="1" fontId="8" fillId="10" borderId="7" xfId="0" applyNumberFormat="1" applyFont="1" applyFill="1" applyBorder="1" applyAlignment="1">
      <alignment horizontal="center" vertical="center"/>
    </xf>
    <xf numFmtId="1" fontId="8" fillId="10" borderId="8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 wrapText="1"/>
    </xf>
    <xf numFmtId="1" fontId="8" fillId="8" borderId="8" xfId="0" applyNumberFormat="1" applyFont="1" applyFill="1" applyBorder="1" applyAlignment="1">
      <alignment horizontal="center" vertical="center" wrapText="1"/>
    </xf>
    <xf numFmtId="1" fontId="8" fillId="9" borderId="9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1" fontId="8" fillId="19" borderId="6" xfId="0" applyNumberFormat="1" applyFont="1" applyFill="1" applyBorder="1" applyAlignment="1">
      <alignment horizontal="center" vertical="center" wrapText="1"/>
    </xf>
    <xf numFmtId="1" fontId="8" fillId="19" borderId="8" xfId="0" applyNumberFormat="1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1" fontId="8" fillId="7" borderId="18" xfId="0" applyNumberFormat="1" applyFont="1" applyFill="1" applyBorder="1" applyAlignment="1">
      <alignment horizontal="center" vertical="center" wrapText="1"/>
    </xf>
    <xf numFmtId="1" fontId="8" fillId="7" borderId="13" xfId="0" quotePrefix="1" applyNumberFormat="1" applyFont="1" applyFill="1" applyBorder="1" applyAlignment="1">
      <alignment horizontal="center" vertical="center" wrapText="1"/>
    </xf>
    <xf numFmtId="1" fontId="8" fillId="7" borderId="17" xfId="0" quotePrefix="1" applyNumberFormat="1" applyFont="1" applyFill="1" applyBorder="1" applyAlignment="1">
      <alignment horizontal="center" vertical="center" wrapText="1"/>
    </xf>
    <xf numFmtId="1" fontId="8" fillId="7" borderId="18" xfId="0" quotePrefix="1" applyNumberFormat="1" applyFont="1" applyFill="1" applyBorder="1" applyAlignment="1">
      <alignment horizontal="center" vertical="center" wrapText="1"/>
    </xf>
    <xf numFmtId="1" fontId="8" fillId="6" borderId="9" xfId="0" applyNumberFormat="1" applyFont="1" applyFill="1" applyBorder="1" applyAlignment="1">
      <alignment horizontal="center" vertical="center" wrapText="1"/>
    </xf>
    <xf numFmtId="1" fontId="8" fillId="7" borderId="13" xfId="0" applyNumberFormat="1" applyFont="1" applyFill="1" applyBorder="1" applyAlignment="1">
      <alignment horizontal="center" vertical="center"/>
    </xf>
    <xf numFmtId="1" fontId="8" fillId="7" borderId="17" xfId="0" applyNumberFormat="1" applyFont="1" applyFill="1" applyBorder="1" applyAlignment="1">
      <alignment horizontal="center" vertical="center"/>
    </xf>
    <xf numFmtId="1" fontId="8" fillId="7" borderId="18" xfId="0" applyNumberFormat="1" applyFont="1" applyFill="1" applyBorder="1" applyAlignment="1">
      <alignment horizontal="center" vertical="center"/>
    </xf>
    <xf numFmtId="1" fontId="8" fillId="6" borderId="9" xfId="0" quotePrefix="1" applyNumberFormat="1" applyFont="1" applyFill="1" applyBorder="1" applyAlignment="1">
      <alignment horizontal="center" vertical="center" wrapText="1"/>
    </xf>
    <xf numFmtId="1" fontId="8" fillId="17" borderId="18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1" fontId="8" fillId="11" borderId="9" xfId="0" quotePrefix="1" applyNumberFormat="1" applyFont="1" applyFill="1" applyBorder="1" applyAlignment="1">
      <alignment horizontal="center" vertical="center"/>
    </xf>
    <xf numFmtId="1" fontId="8" fillId="11" borderId="9" xfId="0" applyNumberFormat="1" applyFont="1" applyFill="1" applyBorder="1" applyAlignment="1">
      <alignment horizontal="center" vertical="center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" fontId="8" fillId="6" borderId="14" xfId="0" applyNumberFormat="1" applyFont="1" applyFill="1" applyBorder="1" applyAlignment="1">
      <alignment horizontal="center" vertical="center" wrapText="1"/>
    </xf>
    <xf numFmtId="1" fontId="8" fillId="6" borderId="15" xfId="0" applyNumberFormat="1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 vertical="center" wrapText="1"/>
    </xf>
    <xf numFmtId="1" fontId="8" fillId="11" borderId="11" xfId="0" applyNumberFormat="1" applyFont="1" applyFill="1" applyBorder="1" applyAlignment="1">
      <alignment horizontal="center" vertical="center" wrapText="1"/>
    </xf>
    <xf numFmtId="1" fontId="8" fillId="11" borderId="14" xfId="0" applyNumberFormat="1" applyFont="1" applyFill="1" applyBorder="1" applyAlignment="1">
      <alignment horizontal="center" vertical="center" wrapText="1"/>
    </xf>
    <xf numFmtId="1" fontId="8" fillId="11" borderId="15" xfId="0" applyNumberFormat="1" applyFont="1" applyFill="1" applyBorder="1" applyAlignment="1">
      <alignment horizontal="center" vertical="center" wrapText="1"/>
    </xf>
    <xf numFmtId="1" fontId="8" fillId="11" borderId="10" xfId="0" applyNumberFormat="1" applyFont="1" applyFill="1" applyBorder="1" applyAlignment="1">
      <alignment horizontal="center" vertical="center"/>
    </xf>
    <xf numFmtId="1" fontId="8" fillId="11" borderId="12" xfId="0" applyNumberFormat="1" applyFont="1" applyFill="1" applyBorder="1" applyAlignment="1">
      <alignment horizontal="center" vertical="center"/>
    </xf>
    <xf numFmtId="1" fontId="8" fillId="17" borderId="12" xfId="0" applyNumberFormat="1" applyFont="1" applyFill="1" applyBorder="1" applyAlignment="1">
      <alignment horizontal="center" vertical="center"/>
    </xf>
    <xf numFmtId="1" fontId="8" fillId="11" borderId="11" xfId="0" applyNumberFormat="1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8" fillId="17" borderId="7" xfId="0" applyNumberFormat="1" applyFont="1" applyFill="1" applyBorder="1" applyAlignment="1">
      <alignment horizontal="center"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8" fillId="17" borderId="9" xfId="0" applyNumberFormat="1" applyFont="1" applyFill="1" applyBorder="1" applyAlignment="1">
      <alignment horizontal="center" vertical="center"/>
    </xf>
    <xf numFmtId="1" fontId="8" fillId="5" borderId="18" xfId="0" applyNumberFormat="1" applyFont="1" applyFill="1" applyBorder="1" applyAlignment="1">
      <alignment horizontal="center" vertical="center" wrapText="1"/>
    </xf>
    <xf numFmtId="1" fontId="8" fillId="5" borderId="14" xfId="0" applyNumberFormat="1" applyFont="1" applyFill="1" applyBorder="1" applyAlignment="1">
      <alignment horizontal="center" vertical="center" wrapText="1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1" fontId="8" fillId="12" borderId="9" xfId="0" quotePrefix="1" applyNumberFormat="1" applyFont="1" applyFill="1" applyBorder="1" applyAlignment="1">
      <alignment horizontal="center" vertical="center"/>
    </xf>
    <xf numFmtId="1" fontId="8" fillId="12" borderId="10" xfId="0" applyNumberFormat="1" applyFont="1" applyFill="1" applyBorder="1" applyAlignment="1">
      <alignment horizontal="center" vertical="center" wrapText="1"/>
    </xf>
    <xf numFmtId="1" fontId="8" fillId="12" borderId="11" xfId="0" applyNumberFormat="1" applyFont="1" applyFill="1" applyBorder="1" applyAlignment="1">
      <alignment horizontal="center" vertical="center" wrapText="1"/>
    </xf>
    <xf numFmtId="1" fontId="8" fillId="12" borderId="14" xfId="0" applyNumberFormat="1" applyFont="1" applyFill="1" applyBorder="1" applyAlignment="1">
      <alignment horizontal="center" vertical="center" wrapText="1"/>
    </xf>
    <xf numFmtId="1" fontId="8" fillId="12" borderId="15" xfId="0" applyNumberFormat="1" applyFont="1" applyFill="1" applyBorder="1" applyAlignment="1">
      <alignment horizontal="center" vertical="center" wrapText="1"/>
    </xf>
    <xf numFmtId="1" fontId="8" fillId="12" borderId="10" xfId="0" applyNumberFormat="1" applyFont="1" applyFill="1" applyBorder="1" applyAlignment="1">
      <alignment horizontal="center" vertical="center"/>
    </xf>
    <xf numFmtId="1" fontId="8" fillId="12" borderId="12" xfId="0" applyNumberFormat="1" applyFont="1" applyFill="1" applyBorder="1" applyAlignment="1">
      <alignment horizontal="center" vertical="center"/>
    </xf>
    <xf numFmtId="1" fontId="8" fillId="12" borderId="11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1" fontId="8" fillId="13" borderId="6" xfId="0" applyNumberFormat="1" applyFont="1" applyFill="1" applyBorder="1" applyAlignment="1">
      <alignment horizontal="center" vertical="center"/>
    </xf>
    <xf numFmtId="1" fontId="8" fillId="13" borderId="7" xfId="0" applyNumberFormat="1" applyFont="1" applyFill="1" applyBorder="1" applyAlignment="1">
      <alignment horizontal="center" vertical="center"/>
    </xf>
    <xf numFmtId="1" fontId="8" fillId="17" borderId="7" xfId="0" applyNumberFormat="1" applyFont="1" applyFill="1" applyBorder="1" applyAlignment="1">
      <alignment horizontal="center" vertical="center"/>
    </xf>
    <xf numFmtId="1" fontId="8" fillId="13" borderId="8" xfId="0" applyNumberFormat="1" applyFont="1" applyFill="1" applyBorder="1" applyAlignment="1">
      <alignment horizontal="center" vertical="center"/>
    </xf>
    <xf numFmtId="1" fontId="8" fillId="14" borderId="6" xfId="0" applyNumberFormat="1" applyFont="1" applyFill="1" applyBorder="1" applyAlignment="1">
      <alignment horizontal="center" vertical="center"/>
    </xf>
    <xf numFmtId="1" fontId="8" fillId="14" borderId="7" xfId="0" applyNumberFormat="1" applyFont="1" applyFill="1" applyBorder="1" applyAlignment="1">
      <alignment horizontal="center" vertical="center"/>
    </xf>
    <xf numFmtId="1" fontId="8" fillId="14" borderId="8" xfId="0" applyNumberFormat="1" applyFont="1" applyFill="1" applyBorder="1" applyAlignment="1">
      <alignment horizontal="center" vertical="center"/>
    </xf>
    <xf numFmtId="1" fontId="8" fillId="13" borderId="6" xfId="0" applyNumberFormat="1" applyFont="1" applyFill="1" applyBorder="1" applyAlignment="1">
      <alignment horizontal="center" vertical="center" wrapText="1"/>
    </xf>
    <xf numFmtId="1" fontId="8" fillId="13" borderId="8" xfId="0" applyNumberFormat="1" applyFont="1" applyFill="1" applyBorder="1" applyAlignment="1">
      <alignment horizontal="center" vertical="center" wrapText="1"/>
    </xf>
    <xf numFmtId="1" fontId="8" fillId="17" borderId="6" xfId="0" applyNumberFormat="1" applyFont="1" applyFill="1" applyBorder="1" applyAlignment="1">
      <alignment horizontal="center" vertical="center" wrapText="1"/>
    </xf>
    <xf numFmtId="1" fontId="8" fillId="17" borderId="8" xfId="0" applyNumberFormat="1" applyFont="1" applyFill="1" applyBorder="1" applyAlignment="1">
      <alignment horizontal="center" vertical="center" wrapText="1"/>
    </xf>
    <xf numFmtId="1" fontId="8" fillId="14" borderId="9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12" xfId="0" applyNumberFormat="1" applyFont="1" applyFill="1" applyBorder="1" applyAlignment="1">
      <alignment horizontal="center" vertical="center" wrapText="1"/>
    </xf>
    <xf numFmtId="1" fontId="8" fillId="5" borderId="16" xfId="0" applyNumberFormat="1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13" xfId="0" applyFont="1" applyFill="1" applyBorder="1" applyAlignment="1" applyProtection="1">
      <alignment horizontal="center" vertical="center"/>
      <protection locked="0"/>
    </xf>
    <xf numFmtId="0" fontId="8" fillId="24" borderId="17" xfId="0" applyFont="1" applyFill="1" applyBorder="1" applyAlignment="1" applyProtection="1">
      <alignment horizontal="center" vertical="center"/>
      <protection locked="0"/>
    </xf>
    <xf numFmtId="0" fontId="8" fillId="24" borderId="18" xfId="0" applyFont="1" applyFill="1" applyBorder="1" applyAlignment="1" applyProtection="1">
      <alignment horizontal="center" vertical="center"/>
      <protection locked="0"/>
    </xf>
    <xf numFmtId="0" fontId="8" fillId="24" borderId="13" xfId="0" applyFont="1" applyFill="1" applyBorder="1" applyAlignment="1">
      <alignment horizontal="center" vertical="center" textRotation="90"/>
    </xf>
    <xf numFmtId="0" fontId="8" fillId="24" borderId="17" xfId="0" applyFont="1" applyFill="1" applyBorder="1" applyAlignment="1">
      <alignment horizontal="center" vertical="center" textRotation="90"/>
    </xf>
    <xf numFmtId="0" fontId="8" fillId="24" borderId="18" xfId="0" applyFont="1" applyFill="1" applyBorder="1" applyAlignment="1">
      <alignment horizontal="center" vertical="center" textRotation="90"/>
    </xf>
    <xf numFmtId="0" fontId="8" fillId="24" borderId="12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textRotation="90"/>
    </xf>
    <xf numFmtId="1" fontId="15" fillId="0" borderId="17" xfId="0" applyNumberFormat="1" applyFont="1" applyBorder="1" applyAlignment="1">
      <alignment horizontal="center" vertical="center" textRotation="90"/>
    </xf>
    <xf numFmtId="1" fontId="15" fillId="0" borderId="18" xfId="0" applyNumberFormat="1" applyFont="1" applyBorder="1" applyAlignment="1">
      <alignment horizontal="center" vertical="center" textRotation="90"/>
    </xf>
    <xf numFmtId="1" fontId="15" fillId="0" borderId="13" xfId="0" applyNumberFormat="1" applyFont="1" applyBorder="1" applyAlignment="1" applyProtection="1">
      <alignment horizontal="center" vertical="center" textRotation="90"/>
      <protection locked="0"/>
    </xf>
    <xf numFmtId="1" fontId="15" fillId="0" borderId="17" xfId="0" applyNumberFormat="1" applyFont="1" applyBorder="1" applyAlignment="1" applyProtection="1">
      <alignment horizontal="center" vertical="center" textRotation="90"/>
      <protection locked="0"/>
    </xf>
    <xf numFmtId="1" fontId="15" fillId="0" borderId="18" xfId="0" applyNumberFormat="1" applyFont="1" applyBorder="1" applyAlignment="1" applyProtection="1">
      <alignment horizontal="center" vertical="center" textRotation="90"/>
      <protection locked="0"/>
    </xf>
    <xf numFmtId="1" fontId="15" fillId="0" borderId="12" xfId="0" applyNumberFormat="1" applyFont="1" applyBorder="1" applyAlignment="1">
      <alignment horizontal="center" vertical="center" textRotation="90"/>
    </xf>
    <xf numFmtId="1" fontId="15" fillId="0" borderId="0" xfId="0" applyNumberFormat="1" applyFont="1" applyBorder="1" applyAlignment="1">
      <alignment horizontal="center" vertical="center" textRotation="90"/>
    </xf>
    <xf numFmtId="1" fontId="15" fillId="0" borderId="16" xfId="0" applyNumberFormat="1" applyFont="1" applyBorder="1" applyAlignment="1">
      <alignment horizontal="center" vertical="center" textRotation="90"/>
    </xf>
    <xf numFmtId="1" fontId="15" fillId="0" borderId="11" xfId="0" applyNumberFormat="1" applyFont="1" applyBorder="1" applyAlignment="1">
      <alignment horizontal="center" vertical="center" textRotation="90"/>
    </xf>
    <xf numFmtId="1" fontId="15" fillId="0" borderId="1" xfId="0" applyNumberFormat="1" applyFont="1" applyBorder="1" applyAlignment="1">
      <alignment horizontal="center" vertical="center" textRotation="90"/>
    </xf>
    <xf numFmtId="1" fontId="15" fillId="0" borderId="15" xfId="0" applyNumberFormat="1" applyFont="1" applyBorder="1" applyAlignment="1">
      <alignment horizontal="center" vertical="center" textRotation="90"/>
    </xf>
    <xf numFmtId="1" fontId="15" fillId="15" borderId="13" xfId="0" applyNumberFormat="1" applyFont="1" applyFill="1" applyBorder="1" applyAlignment="1">
      <alignment horizontal="center" vertical="center" textRotation="90"/>
    </xf>
    <xf numFmtId="1" fontId="15" fillId="15" borderId="17" xfId="0" applyNumberFormat="1" applyFont="1" applyFill="1" applyBorder="1" applyAlignment="1">
      <alignment horizontal="center" vertical="center" textRotation="90"/>
    </xf>
    <xf numFmtId="1" fontId="8" fillId="7" borderId="6" xfId="1" applyNumberFormat="1" applyFont="1" applyFill="1" applyBorder="1" applyAlignment="1">
      <alignment horizontal="center" vertical="center"/>
    </xf>
    <xf numFmtId="1" fontId="8" fillId="7" borderId="7" xfId="1" applyNumberFormat="1" applyFont="1" applyFill="1" applyBorder="1" applyAlignment="1">
      <alignment horizontal="center" vertical="center"/>
    </xf>
    <xf numFmtId="1" fontId="8" fillId="7" borderId="8" xfId="1" applyNumberFormat="1" applyFont="1" applyFill="1" applyBorder="1" applyAlignment="1">
      <alignment horizontal="center" vertical="center"/>
    </xf>
    <xf numFmtId="1" fontId="8" fillId="7" borderId="6" xfId="1" applyNumberFormat="1" applyFont="1" applyFill="1" applyBorder="1" applyAlignment="1">
      <alignment horizontal="center" vertical="center" wrapText="1"/>
    </xf>
    <xf numFmtId="1" fontId="8" fillId="7" borderId="8" xfId="1" applyNumberFormat="1" applyFont="1" applyFill="1" applyBorder="1" applyAlignment="1">
      <alignment horizontal="center" vertical="center" wrapText="1"/>
    </xf>
    <xf numFmtId="1" fontId="8" fillId="7" borderId="6" xfId="1" quotePrefix="1" applyNumberFormat="1" applyFont="1" applyFill="1" applyBorder="1" applyAlignment="1">
      <alignment horizontal="center" vertical="center" wrapText="1"/>
    </xf>
    <xf numFmtId="1" fontId="8" fillId="7" borderId="8" xfId="1" quotePrefix="1" applyNumberFormat="1" applyFont="1" applyFill="1" applyBorder="1" applyAlignment="1">
      <alignment horizontal="center" vertical="center" wrapText="1"/>
    </xf>
    <xf numFmtId="1" fontId="8" fillId="3" borderId="6" xfId="1" quotePrefix="1" applyNumberFormat="1" applyFont="1" applyFill="1" applyBorder="1" applyAlignment="1">
      <alignment horizontal="center" vertical="center"/>
    </xf>
    <xf numFmtId="1" fontId="8" fillId="3" borderId="8" xfId="1" quotePrefix="1" applyNumberFormat="1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 wrapText="1"/>
    </xf>
    <xf numFmtId="1" fontId="8" fillId="3" borderId="8" xfId="1" applyNumberFormat="1" applyFont="1" applyFill="1" applyBorder="1" applyAlignment="1">
      <alignment horizontal="center" vertical="center" wrapText="1"/>
    </xf>
    <xf numFmtId="1" fontId="8" fillId="3" borderId="6" xfId="1" applyNumberFormat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1" fontId="8" fillId="3" borderId="8" xfId="1" applyNumberFormat="1" applyFont="1" applyFill="1" applyBorder="1" applyAlignment="1">
      <alignment horizontal="center" vertical="center"/>
    </xf>
    <xf numFmtId="1" fontId="8" fillId="21" borderId="6" xfId="1" applyNumberFormat="1" applyFont="1" applyFill="1" applyBorder="1" applyAlignment="1">
      <alignment horizontal="center" vertical="center" wrapText="1"/>
    </xf>
    <xf numFmtId="1" fontId="8" fillId="21" borderId="8" xfId="1" applyNumberFormat="1" applyFont="1" applyFill="1" applyBorder="1" applyAlignment="1">
      <alignment horizontal="center" vertical="center" wrapText="1"/>
    </xf>
    <xf numFmtId="1" fontId="8" fillId="21" borderId="6" xfId="1" quotePrefix="1" applyNumberFormat="1" applyFont="1" applyFill="1" applyBorder="1" applyAlignment="1">
      <alignment horizontal="center" vertical="center"/>
    </xf>
    <xf numFmtId="1" fontId="8" fillId="21" borderId="8" xfId="1" quotePrefix="1" applyNumberFormat="1" applyFont="1" applyFill="1" applyBorder="1" applyAlignment="1">
      <alignment horizontal="center" vertical="center"/>
    </xf>
    <xf numFmtId="1" fontId="8" fillId="21" borderId="6" xfId="1" applyNumberFormat="1" applyFont="1" applyFill="1" applyBorder="1" applyAlignment="1">
      <alignment horizontal="center" vertical="center"/>
    </xf>
    <xf numFmtId="1" fontId="8" fillId="21" borderId="8" xfId="1" applyNumberFormat="1" applyFont="1" applyFill="1" applyBorder="1" applyAlignment="1">
      <alignment horizontal="center" vertical="center"/>
    </xf>
    <xf numFmtId="0" fontId="9" fillId="14" borderId="21" xfId="1" applyFill="1" applyBorder="1" applyAlignment="1">
      <alignment horizontal="center"/>
    </xf>
    <xf numFmtId="0" fontId="9" fillId="14" borderId="22" xfId="1" applyFill="1" applyBorder="1" applyAlignment="1">
      <alignment horizontal="center"/>
    </xf>
    <xf numFmtId="0" fontId="11" fillId="22" borderId="6" xfId="1" applyFont="1" applyFill="1" applyBorder="1" applyAlignment="1">
      <alignment horizontal="center"/>
    </xf>
    <xf numFmtId="0" fontId="11" fillId="22" borderId="7" xfId="1" applyFont="1" applyFill="1" applyBorder="1" applyAlignment="1">
      <alignment horizontal="center"/>
    </xf>
    <xf numFmtId="0" fontId="11" fillId="22" borderId="8" xfId="1" applyFont="1" applyFill="1" applyBorder="1" applyAlignment="1">
      <alignment horizontal="center"/>
    </xf>
    <xf numFmtId="1" fontId="8" fillId="22" borderId="6" xfId="1" applyNumberFormat="1" applyFont="1" applyFill="1" applyBorder="1" applyAlignment="1">
      <alignment horizontal="center" vertical="center"/>
    </xf>
    <xf numFmtId="1" fontId="8" fillId="22" borderId="7" xfId="1" applyNumberFormat="1" applyFont="1" applyFill="1" applyBorder="1" applyAlignment="1">
      <alignment horizontal="center" vertical="center"/>
    </xf>
    <xf numFmtId="1" fontId="8" fillId="22" borderId="8" xfId="1" applyNumberFormat="1" applyFont="1" applyFill="1" applyBorder="1" applyAlignment="1">
      <alignment horizontal="center" vertical="center"/>
    </xf>
    <xf numFmtId="1" fontId="8" fillId="22" borderId="9" xfId="1" applyNumberFormat="1" applyFont="1" applyFill="1" applyBorder="1" applyAlignment="1">
      <alignment horizontal="center" vertical="center"/>
    </xf>
    <xf numFmtId="1" fontId="8" fillId="22" borderId="9" xfId="1" applyNumberFormat="1" applyFont="1" applyFill="1" applyBorder="1" applyAlignment="1">
      <alignment horizontal="center" vertical="center" wrapText="1"/>
    </xf>
    <xf numFmtId="1" fontId="8" fillId="20" borderId="9" xfId="1" quotePrefix="1" applyNumberFormat="1" applyFont="1" applyFill="1" applyBorder="1" applyAlignment="1">
      <alignment horizontal="center" vertical="center"/>
    </xf>
    <xf numFmtId="0" fontId="8" fillId="22" borderId="9" xfId="1" applyFont="1" applyFill="1" applyBorder="1" applyAlignment="1">
      <alignment horizontal="center" vertical="center" wrapText="1"/>
    </xf>
    <xf numFmtId="0" fontId="9" fillId="14" borderId="20" xfId="1" applyFill="1" applyBorder="1" applyAlignment="1">
      <alignment horizontal="center"/>
    </xf>
    <xf numFmtId="0" fontId="9" fillId="17" borderId="9" xfId="0" applyFont="1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9" fillId="14" borderId="38" xfId="1" applyFill="1" applyBorder="1" applyAlignment="1">
      <alignment horizontal="center"/>
    </xf>
    <xf numFmtId="0" fontId="9" fillId="14" borderId="39" xfId="1" applyFill="1" applyBorder="1" applyAlignment="1">
      <alignment horizontal="center"/>
    </xf>
    <xf numFmtId="0" fontId="9" fillId="14" borderId="40" xfId="1" applyFill="1" applyBorder="1" applyAlignment="1">
      <alignment horizontal="center"/>
    </xf>
    <xf numFmtId="1" fontId="8" fillId="14" borderId="6" xfId="1" applyNumberFormat="1" applyFont="1" applyFill="1" applyBorder="1" applyAlignment="1">
      <alignment horizontal="center" vertical="center"/>
    </xf>
    <xf numFmtId="1" fontId="8" fillId="14" borderId="8" xfId="1" applyNumberFormat="1" applyFont="1" applyFill="1" applyBorder="1" applyAlignment="1">
      <alignment horizontal="center" vertical="center"/>
    </xf>
    <xf numFmtId="1" fontId="8" fillId="14" borderId="9" xfId="1" applyNumberFormat="1" applyFont="1" applyFill="1" applyBorder="1" applyAlignment="1">
      <alignment horizontal="center" vertical="center"/>
    </xf>
  </cellXfs>
  <cellStyles count="55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2" xr:uid="{00000000-0005-0000-0000-00001B000000}"/>
    <cellStyle name="Comma 3" xfId="54" xr:uid="{E8B15171-BFE7-4F30-9686-53D3943DBB8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 xr:uid="{00000000-0005-0000-0000-000026000000}"/>
    <cellStyle name="Normal 3" xfId="3" xr:uid="{00000000-0005-0000-0000-000027000000}"/>
    <cellStyle name="Normal 3 2" xfId="53" xr:uid="{17686815-3E47-45AF-A66E-364E0D49EC44}"/>
    <cellStyle name="Normal 4" xfId="48" xr:uid="{00000000-0005-0000-0000-000028000000}"/>
    <cellStyle name="Normal 5" xfId="4" xr:uid="{00000000-0005-0000-0000-000029000000}"/>
    <cellStyle name="Normal 6" xfId="5" xr:uid="{00000000-0005-0000-0000-00002A000000}"/>
    <cellStyle name="Normal 7" xfId="6" xr:uid="{00000000-0005-0000-0000-00002B000000}"/>
    <cellStyle name="Normal 8" xfId="50" xr:uid="{D7E77AE9-5467-4286-9284-775F7548433B}"/>
    <cellStyle name="Note 2" xfId="49" xr:uid="{00000000-0005-0000-0000-00002C000000}"/>
    <cellStyle name="Output" xfId="17" builtinId="21" customBuiltin="1"/>
    <cellStyle name="Percent" xfId="7" builtinId="5"/>
    <cellStyle name="Percent 2" xfId="51" xr:uid="{AFB61D1B-D35C-4F6D-A8DD-99D12DD8D9FE}"/>
    <cellStyle name="Percent 3" xfId="52" xr:uid="{1B4B8D2A-0CDE-4FE5-9635-0AA57B697EDD}"/>
    <cellStyle name="Title" xfId="8" builtinId="15" customBuiltin="1"/>
    <cellStyle name="Total" xfId="23" builtinId="25" customBuiltin="1"/>
    <cellStyle name="Warning Text" xfId="21" builtinId="11" customBuiltin="1"/>
  </cellStyles>
  <dxfs count="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2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3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4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5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6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7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8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9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10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11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12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13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14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15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16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99</xdr:row>
      <xdr:rowOff>95835</xdr:rowOff>
    </xdr:to>
    <xdr:sp macro="" textlink="">
      <xdr:nvSpPr>
        <xdr:cNvPr id="17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144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18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99</xdr:row>
      <xdr:rowOff>95835</xdr:rowOff>
    </xdr:to>
    <xdr:sp macro="" textlink="">
      <xdr:nvSpPr>
        <xdr:cNvPr id="19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1780455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314325</xdr:colOff>
      <xdr:row>0</xdr:row>
      <xdr:rowOff>0</xdr:rowOff>
    </xdr:from>
    <xdr:to>
      <xdr:col>2</xdr:col>
      <xdr:colOff>447675</xdr:colOff>
      <xdr:row>99</xdr:row>
      <xdr:rowOff>95835</xdr:rowOff>
    </xdr:to>
    <xdr:sp macro="" textlink="">
      <xdr:nvSpPr>
        <xdr:cNvPr id="20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87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343484</xdr:colOff>
      <xdr:row>0</xdr:row>
      <xdr:rowOff>29159</xdr:rowOff>
    </xdr:from>
    <xdr:to>
      <xdr:col>2</xdr:col>
      <xdr:colOff>476834</xdr:colOff>
      <xdr:row>99</xdr:row>
      <xdr:rowOff>124994</xdr:rowOff>
    </xdr:to>
    <xdr:sp macro="" textlink="">
      <xdr:nvSpPr>
        <xdr:cNvPr id="22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57106" y="29159"/>
          <a:ext cx="133350" cy="17804559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3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4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5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6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7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8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29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0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1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2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3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4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5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6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7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8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39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40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41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42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43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95835</xdr:rowOff>
    </xdr:to>
    <xdr:sp macro="" textlink="">
      <xdr:nvSpPr>
        <xdr:cNvPr id="44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45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46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47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48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49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50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51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52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53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54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55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56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57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58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59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60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61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62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63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64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95835</xdr:rowOff>
    </xdr:to>
    <xdr:sp macro="" textlink="">
      <xdr:nvSpPr>
        <xdr:cNvPr id="65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95835</xdr:rowOff>
    </xdr:to>
    <xdr:sp macro="" textlink="">
      <xdr:nvSpPr>
        <xdr:cNvPr id="66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67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68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69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70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71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72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73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74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75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76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77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78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79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80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81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82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83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84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85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86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95835</xdr:rowOff>
    </xdr:to>
    <xdr:sp macro="" textlink="">
      <xdr:nvSpPr>
        <xdr:cNvPr id="87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95835</xdr:rowOff>
    </xdr:to>
    <xdr:sp macro="" textlink="">
      <xdr:nvSpPr>
        <xdr:cNvPr id="88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89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90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91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92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93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94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95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96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97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98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99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00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01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02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03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04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05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06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07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08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09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10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11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12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13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14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15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16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17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18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19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20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21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22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23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24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25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26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27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28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29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30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95835</xdr:rowOff>
    </xdr:to>
    <xdr:sp macro="" textlink="">
      <xdr:nvSpPr>
        <xdr:cNvPr id="131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95835</xdr:rowOff>
    </xdr:to>
    <xdr:sp macro="" textlink="">
      <xdr:nvSpPr>
        <xdr:cNvPr id="132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3" name="AutoShape 1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8131658" y="0"/>
          <a:ext cx="304800" cy="17804559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4" name="AutoShape 1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5" name="AutoShape 1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6" name="AutoShape 1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7" name="AutoShape 2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8" name="AutoShape 2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39" name="AutoShape 2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40" name="AutoShape 3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41" name="AutoShape 3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95835</xdr:rowOff>
    </xdr:to>
    <xdr:sp macro="" textlink="">
      <xdr:nvSpPr>
        <xdr:cNvPr id="142" name="AutoShape 3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3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4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5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6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7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8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49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0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1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2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3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4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5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6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7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8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59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60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61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62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63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304800</xdr:colOff>
      <xdr:row>99</xdr:row>
      <xdr:rowOff>84949</xdr:rowOff>
    </xdr:to>
    <xdr:sp macro="" textlink="">
      <xdr:nvSpPr>
        <xdr:cNvPr id="164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201644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65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66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67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68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69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70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71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72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73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74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75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76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77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78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79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80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81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82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83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84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304800</xdr:colOff>
      <xdr:row>99</xdr:row>
      <xdr:rowOff>84949</xdr:rowOff>
    </xdr:to>
    <xdr:sp macro="" textlink="">
      <xdr:nvSpPr>
        <xdr:cNvPr id="185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0</xdr:row>
      <xdr:rowOff>0</xdr:rowOff>
    </xdr:from>
    <xdr:to>
      <xdr:col>108</xdr:col>
      <xdr:colOff>133350</xdr:colOff>
      <xdr:row>99</xdr:row>
      <xdr:rowOff>84949</xdr:rowOff>
    </xdr:to>
    <xdr:sp macro="" textlink="">
      <xdr:nvSpPr>
        <xdr:cNvPr id="186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49961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87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188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89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190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91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192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93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194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95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196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97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198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199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200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201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202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203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204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205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206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123</xdr:col>
      <xdr:colOff>47626</xdr:colOff>
      <xdr:row>99</xdr:row>
      <xdr:rowOff>84949</xdr:rowOff>
    </xdr:to>
    <xdr:sp macro="" textlink="">
      <xdr:nvSpPr>
        <xdr:cNvPr id="207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304801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0</xdr:row>
      <xdr:rowOff>0</xdr:rowOff>
    </xdr:from>
    <xdr:to>
      <xdr:col>122</xdr:col>
      <xdr:colOff>133350</xdr:colOff>
      <xdr:row>99</xdr:row>
      <xdr:rowOff>84949</xdr:rowOff>
    </xdr:to>
    <xdr:sp macro="" textlink="">
      <xdr:nvSpPr>
        <xdr:cNvPr id="208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49501425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09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10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11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12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13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14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15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16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17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18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19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20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21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22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23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24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25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26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27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28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29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30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31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32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33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34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35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36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37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38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39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40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41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42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43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44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45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46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47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48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49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50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304800</xdr:colOff>
      <xdr:row>99</xdr:row>
      <xdr:rowOff>84949</xdr:rowOff>
    </xdr:to>
    <xdr:sp macro="" textlink="">
      <xdr:nvSpPr>
        <xdr:cNvPr id="251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0</xdr:row>
      <xdr:rowOff>0</xdr:rowOff>
    </xdr:from>
    <xdr:to>
      <xdr:col>132</xdr:col>
      <xdr:colOff>133350</xdr:colOff>
      <xdr:row>99</xdr:row>
      <xdr:rowOff>84949</xdr:rowOff>
    </xdr:to>
    <xdr:sp macro="" textlink="">
      <xdr:nvSpPr>
        <xdr:cNvPr id="252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52654200" y="2857500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3" name="AutoShape 1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4" name="AutoShape 1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5" name="AutoShape 1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6" name="AutoShape 1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7" name="AutoShape 2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8" name="AutoShape 2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59" name="AutoShape 2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60" name="AutoShape 3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0</xdr:row>
      <xdr:rowOff>0</xdr:rowOff>
    </xdr:from>
    <xdr:to>
      <xdr:col>143</xdr:col>
      <xdr:colOff>304800</xdr:colOff>
      <xdr:row>99</xdr:row>
      <xdr:rowOff>84949</xdr:rowOff>
    </xdr:to>
    <xdr:sp macro="" textlink="">
      <xdr:nvSpPr>
        <xdr:cNvPr id="261" name="AutoShape 3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55140225" y="2857500"/>
          <a:ext cx="304800" cy="16192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2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3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4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5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6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7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8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9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0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3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4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5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6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7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8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9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20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21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22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23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24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25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26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27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28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29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30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31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32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33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34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35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36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37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38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39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40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41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42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43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44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8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45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46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47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48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49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50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51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52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53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54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55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56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57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58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59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60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61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62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63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64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65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123</xdr:col>
      <xdr:colOff>280460</xdr:colOff>
      <xdr:row>49</xdr:row>
      <xdr:rowOff>1</xdr:rowOff>
    </xdr:to>
    <xdr:sp macro="" textlink="">
      <xdr:nvSpPr>
        <xdr:cNvPr id="66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66146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8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67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68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69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70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71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72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73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74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75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76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77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78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79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80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81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82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83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84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85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86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87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88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89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90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91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92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93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94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95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96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97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98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99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00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01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02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03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04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05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06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07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08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09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10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8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11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2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3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4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5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6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7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8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19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0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1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2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3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4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5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6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7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8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29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30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31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32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39</xdr:col>
      <xdr:colOff>0</xdr:colOff>
      <xdr:row>25</xdr:row>
      <xdr:rowOff>0</xdr:rowOff>
    </xdr:from>
    <xdr:to>
      <xdr:col>39</xdr:col>
      <xdr:colOff>304800</xdr:colOff>
      <xdr:row>49</xdr:row>
      <xdr:rowOff>1</xdr:rowOff>
    </xdr:to>
    <xdr:sp macro="" textlink="">
      <xdr:nvSpPr>
        <xdr:cNvPr id="133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391727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34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35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36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37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38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39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40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41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42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43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44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45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46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47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48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49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50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51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52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53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304800</xdr:colOff>
      <xdr:row>49</xdr:row>
      <xdr:rowOff>1</xdr:rowOff>
    </xdr:to>
    <xdr:sp macro="" textlink="">
      <xdr:nvSpPr>
        <xdr:cNvPr id="154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108</xdr:col>
      <xdr:colOff>0</xdr:colOff>
      <xdr:row>25</xdr:row>
      <xdr:rowOff>0</xdr:rowOff>
    </xdr:from>
    <xdr:to>
      <xdr:col>108</xdr:col>
      <xdr:colOff>133350</xdr:colOff>
      <xdr:row>49</xdr:row>
      <xdr:rowOff>1</xdr:rowOff>
    </xdr:to>
    <xdr:sp macro="" textlink="">
      <xdr:nvSpPr>
        <xdr:cNvPr id="155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50796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56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57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58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59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60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61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62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63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64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65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66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67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68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69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70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71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72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73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74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75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125</xdr:col>
      <xdr:colOff>227543</xdr:colOff>
      <xdr:row>49</xdr:row>
      <xdr:rowOff>1</xdr:rowOff>
    </xdr:to>
    <xdr:sp macro="" textlink="">
      <xdr:nvSpPr>
        <xdr:cNvPr id="176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70543" cy="161925"/>
        </a:xfrm>
        <a:prstGeom prst="rect">
          <a:avLst/>
        </a:prstGeom>
        <a:noFill/>
      </xdr:spPr>
    </xdr:sp>
    <xdr:clientData/>
  </xdr:twoCellAnchor>
  <xdr:twoCellAnchor editAs="oneCell">
    <xdr:from>
      <xdr:col>122</xdr:col>
      <xdr:colOff>0</xdr:colOff>
      <xdr:row>25</xdr:row>
      <xdr:rowOff>0</xdr:rowOff>
    </xdr:from>
    <xdr:to>
      <xdr:col>122</xdr:col>
      <xdr:colOff>133350</xdr:colOff>
      <xdr:row>49</xdr:row>
      <xdr:rowOff>1</xdr:rowOff>
    </xdr:to>
    <xdr:sp macro="" textlink="">
      <xdr:nvSpPr>
        <xdr:cNvPr id="177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5613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78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79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80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81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82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83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84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85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86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87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88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89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90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91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92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93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94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95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96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97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198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199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00" name="AutoShape 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01" name="AutoShape 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02" name="AutoShape 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03" name="AutoShape 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04" name="AutoShape 1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05" name="AutoShape 1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06" name="AutoShape 1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07" name="AutoShape 1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08" name="AutoShape 1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09" name="AutoShape 1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10" name="AutoShape 2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11" name="AutoShape 2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12" name="AutoShape 2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13" name="AutoShape 2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14" name="AutoShape 2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15" name="AutoShape 2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16" name="AutoShape 2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17" name="AutoShape 3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18" name="AutoShape 3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19" name="AutoShape 3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304800</xdr:colOff>
      <xdr:row>49</xdr:row>
      <xdr:rowOff>1</xdr:rowOff>
    </xdr:to>
    <xdr:sp macro="" textlink="">
      <xdr:nvSpPr>
        <xdr:cNvPr id="220" name="AutoShape 3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132</xdr:col>
      <xdr:colOff>0</xdr:colOff>
      <xdr:row>25</xdr:row>
      <xdr:rowOff>0</xdr:rowOff>
    </xdr:from>
    <xdr:to>
      <xdr:col>132</xdr:col>
      <xdr:colOff>133350</xdr:colOff>
      <xdr:row>49</xdr:row>
      <xdr:rowOff>1</xdr:rowOff>
    </xdr:to>
    <xdr:sp macro="" textlink="">
      <xdr:nvSpPr>
        <xdr:cNvPr id="221" name="AutoShape 3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59940825" y="2200275"/>
          <a:ext cx="13335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2" name="AutoShape 1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3" name="AutoShape 1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4" name="AutoShape 1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5" name="AutoShape 1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6" name="AutoShape 2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7" name="AutoShape 2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8" name="AutoShape 2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29" name="AutoShape 3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0" name="AutoShape 3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8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1" name="AutoShape 37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2" name="AutoShape 10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3" name="AutoShape 13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4" name="AutoShape 16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5" name="AutoShape 19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6" name="AutoShape 22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7" name="AutoShape 25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8" name="AutoShape 28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39" name="AutoShape 31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  <xdr:twoCellAnchor editAs="oneCell">
    <xdr:from>
      <xdr:col>143</xdr:col>
      <xdr:colOff>0</xdr:colOff>
      <xdr:row>25</xdr:row>
      <xdr:rowOff>0</xdr:rowOff>
    </xdr:from>
    <xdr:to>
      <xdr:col>143</xdr:col>
      <xdr:colOff>304800</xdr:colOff>
      <xdr:row>49</xdr:row>
      <xdr:rowOff>1</xdr:rowOff>
    </xdr:to>
    <xdr:sp macro="" textlink="">
      <xdr:nvSpPr>
        <xdr:cNvPr id="240" name="AutoShape 34" descr="data:image/gif;base64,R0lGODlhAQABAID/AMDAwAAAACH5BAEAAAAALAAAAAABAAEAAAICRAEAOw==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3369825" y="2200275"/>
          <a:ext cx="304800" cy="1619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dam%20Dahal/Desktop/TB%20DATA%202071-72/FWR_TB_Data_3d%20tri%20final-varifi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1st_Tri "/>
      <sheetName val="CF_2nd_Tri"/>
      <sheetName val="CF_3rd_Tri"/>
      <sheetName val="SC_1st_Tri"/>
      <sheetName val="SC_2nd_Tri"/>
      <sheetName val="SC_3rd_Tri"/>
      <sheetName val="TO_1st_Tri"/>
      <sheetName val="TO_2nd_Tri"/>
      <sheetName val="TO_3rd_Tri"/>
      <sheetName val="Sheet2"/>
      <sheetName val="Sheet1"/>
      <sheetName val="Sheet3"/>
    </sheetNames>
    <sheetDataSet>
      <sheetData sheetId="0" refreshError="1">
        <row r="1">
          <cell r="FT1" t="str">
            <v>GoN</v>
          </cell>
        </row>
        <row r="2">
          <cell r="FT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101"/>
  <sheetViews>
    <sheetView showGridLines="0" zoomScale="98" zoomScaleNormal="98" workbookViewId="0">
      <pane xSplit="3" ySplit="7" topLeftCell="D74" activePane="bottomRight" state="frozen"/>
      <selection activeCell="D55" sqref="D55:D56"/>
      <selection pane="topRight" activeCell="D55" sqref="D55:D56"/>
      <selection pane="bottomLeft" activeCell="D55" sqref="D55:D56"/>
      <selection pane="bottomRight" activeCell="D55" sqref="D55:D56"/>
    </sheetView>
  </sheetViews>
  <sheetFormatPr defaultColWidth="5.140625" defaultRowHeight="12.75" x14ac:dyDescent="0.2"/>
  <cols>
    <col min="1" max="1" width="7" style="32" customWidth="1"/>
    <col min="2" max="2" width="6.7109375" style="47" customWidth="1"/>
    <col min="3" max="3" width="28.140625" style="32" bestFit="1" customWidth="1"/>
    <col min="4" max="4" width="9.7109375" style="32" customWidth="1"/>
    <col min="5" max="5" width="7.28515625" style="32" bestFit="1" customWidth="1"/>
    <col min="6" max="7" width="5.85546875" style="32" bestFit="1" customWidth="1"/>
    <col min="8" max="9" width="6" style="32" customWidth="1"/>
    <col min="10" max="10" width="6.42578125" style="32" customWidth="1"/>
    <col min="11" max="11" width="6.85546875" style="32" customWidth="1"/>
    <col min="12" max="12" width="7.28515625" style="32" customWidth="1"/>
    <col min="13" max="15" width="8" style="32" customWidth="1"/>
    <col min="16" max="16" width="5.42578125" style="32" customWidth="1"/>
    <col min="17" max="17" width="6.28515625" style="32" bestFit="1" customWidth="1"/>
    <col min="18" max="18" width="8.7109375" style="32" customWidth="1"/>
    <col min="19" max="19" width="7" style="32" bestFit="1" customWidth="1"/>
    <col min="20" max="33" width="8" style="32" customWidth="1"/>
    <col min="34" max="34" width="7.42578125" style="32" customWidth="1"/>
    <col min="35" max="47" width="8" style="32" customWidth="1"/>
    <col min="48" max="48" width="7.7109375" style="99" bestFit="1" customWidth="1"/>
    <col min="49" max="49" width="8.140625" style="99" bestFit="1" customWidth="1"/>
    <col min="50" max="50" width="7.85546875" style="32" customWidth="1"/>
    <col min="51" max="51" width="6.7109375" style="32" customWidth="1"/>
    <col min="52" max="52" width="5.42578125" style="32" customWidth="1"/>
    <col min="53" max="53" width="6.28515625" style="98" customWidth="1"/>
    <col min="54" max="54" width="6.42578125" style="98" customWidth="1"/>
    <col min="55" max="55" width="7.7109375" style="98" customWidth="1"/>
    <col min="56" max="56" width="4.42578125" style="98" customWidth="1"/>
    <col min="57" max="57" width="6.140625" style="98" customWidth="1"/>
    <col min="58" max="58" width="3.5703125" style="98" customWidth="1"/>
    <col min="59" max="59" width="5.28515625" style="98" customWidth="1"/>
    <col min="60" max="60" width="5.5703125" style="99" customWidth="1"/>
    <col min="61" max="61" width="6.5703125" style="99" customWidth="1"/>
    <col min="62" max="62" width="4.28515625" style="98" customWidth="1"/>
    <col min="63" max="63" width="9.7109375" style="98" customWidth="1"/>
    <col min="64" max="64" width="5.140625" style="98" customWidth="1"/>
    <col min="65" max="65" width="6.140625" style="98" customWidth="1"/>
    <col min="66" max="66" width="8" style="98" customWidth="1"/>
    <col min="67" max="67" width="6.140625" style="98" customWidth="1"/>
    <col min="68" max="68" width="3.85546875" style="32" customWidth="1"/>
    <col min="69" max="69" width="3.85546875" style="32" bestFit="1" customWidth="1"/>
    <col min="70" max="71" width="5" style="32" bestFit="1" customWidth="1"/>
    <col min="72" max="72" width="5.85546875" style="32" bestFit="1" customWidth="1"/>
    <col min="73" max="73" width="6.28515625" style="32" bestFit="1" customWidth="1"/>
    <col min="74" max="75" width="5.85546875" style="32" bestFit="1" customWidth="1"/>
    <col min="76" max="76" width="5" style="32" bestFit="1" customWidth="1"/>
    <col min="77" max="77" width="5.85546875" style="32" bestFit="1" customWidth="1"/>
    <col min="78" max="78" width="5" style="97" bestFit="1" customWidth="1"/>
    <col min="79" max="79" width="5.85546875" style="97" bestFit="1" customWidth="1"/>
    <col min="80" max="80" width="5" style="32" bestFit="1" customWidth="1"/>
    <col min="81" max="81" width="6.28515625" style="32" bestFit="1" customWidth="1"/>
    <col min="82" max="82" width="4.5703125" style="32" bestFit="1" customWidth="1"/>
    <col min="83" max="83" width="7.140625" style="32" customWidth="1"/>
    <col min="84" max="84" width="6.28515625" style="98" bestFit="1" customWidth="1"/>
    <col min="85" max="85" width="7.7109375" style="98" bestFit="1" customWidth="1"/>
    <col min="86" max="87" width="7.7109375" style="98" customWidth="1"/>
    <col min="88" max="88" width="3.140625" style="98" bestFit="1" customWidth="1"/>
    <col min="89" max="89" width="3.85546875" style="98" bestFit="1" customWidth="1"/>
    <col min="90" max="90" width="3.140625" style="98" bestFit="1" customWidth="1"/>
    <col min="91" max="91" width="3.85546875" style="98" bestFit="1" customWidth="1"/>
    <col min="92" max="92" width="3.140625" style="98" bestFit="1" customWidth="1"/>
    <col min="93" max="93" width="3.85546875" style="98" bestFit="1" customWidth="1"/>
    <col min="94" max="94" width="3.140625" style="98" bestFit="1" customWidth="1"/>
    <col min="95" max="95" width="3.85546875" style="98" bestFit="1" customWidth="1"/>
    <col min="96" max="96" width="3.140625" style="98" bestFit="1" customWidth="1"/>
    <col min="97" max="97" width="3.85546875" style="98" bestFit="1" customWidth="1"/>
    <col min="98" max="98" width="3.140625" style="98" bestFit="1" customWidth="1"/>
    <col min="99" max="99" width="3.85546875" style="98" bestFit="1" customWidth="1"/>
    <col min="100" max="100" width="4.85546875" style="98" customWidth="1"/>
    <col min="101" max="101" width="6.140625" style="98" customWidth="1"/>
    <col min="102" max="102" width="3.140625" style="98" bestFit="1" customWidth="1"/>
    <col min="103" max="103" width="5.28515625" style="98" customWidth="1"/>
    <col min="104" max="104" width="4.7109375" style="98" customWidth="1"/>
    <col min="105" max="105" width="6.28515625" style="98" customWidth="1"/>
    <col min="106" max="106" width="3.85546875" style="98" customWidth="1"/>
    <col min="107" max="109" width="5.42578125" style="98" customWidth="1"/>
    <col min="110" max="110" width="5" style="98" customWidth="1"/>
    <col min="111" max="111" width="4.85546875" style="98" customWidth="1"/>
    <col min="112" max="115" width="3.85546875" style="98" customWidth="1"/>
    <col min="116" max="116" width="5.85546875" style="98" customWidth="1"/>
    <col min="117" max="117" width="5.140625" style="98" customWidth="1"/>
    <col min="118" max="118" width="3.85546875" style="98" customWidth="1"/>
    <col min="119" max="119" width="11.42578125" style="98" customWidth="1"/>
    <col min="120" max="121" width="6.140625" style="99" customWidth="1"/>
    <col min="122" max="122" width="3.85546875" style="98" customWidth="1"/>
    <col min="123" max="123" width="4.7109375" style="98" customWidth="1"/>
    <col min="124" max="127" width="3.85546875" style="98" customWidth="1"/>
    <col min="128" max="129" width="4.85546875" style="98" bestFit="1" customWidth="1"/>
    <col min="130" max="131" width="5" style="98" customWidth="1"/>
    <col min="132" max="133" width="6.42578125" style="98" customWidth="1"/>
    <col min="134" max="141" width="3.85546875" style="98" customWidth="1"/>
    <col min="142" max="143" width="4.7109375" style="119" bestFit="1" customWidth="1"/>
    <col min="144" max="144" width="6.140625" style="98" customWidth="1"/>
    <col min="145" max="145" width="7" style="98" customWidth="1"/>
    <col min="146" max="147" width="7.42578125" style="98" customWidth="1"/>
    <col min="148" max="149" width="5.7109375" style="98" customWidth="1"/>
    <col min="150" max="151" width="7.140625" style="98" customWidth="1"/>
    <col min="152" max="169" width="6.7109375" style="98" customWidth="1"/>
    <col min="170" max="170" width="5" style="98" customWidth="1"/>
    <col min="171" max="171" width="6.5703125" style="98" customWidth="1"/>
    <col min="172" max="172" width="7.140625" style="98" customWidth="1"/>
    <col min="173" max="173" width="6.5703125" style="98" customWidth="1"/>
    <col min="174" max="175" width="5.5703125" style="98" customWidth="1"/>
    <col min="176" max="176" width="6.7109375" style="98" customWidth="1"/>
    <col min="177" max="177" width="8.42578125" style="98" customWidth="1"/>
    <col min="178" max="181" width="6.7109375" style="98" customWidth="1"/>
    <col min="182" max="182" width="23.7109375" style="32" customWidth="1"/>
    <col min="183" max="184" width="15.7109375" style="32" customWidth="1"/>
    <col min="185" max="185" width="11.5703125" style="32" bestFit="1" customWidth="1"/>
    <col min="186" max="186" width="5.140625" style="32"/>
    <col min="187" max="187" width="14.7109375" style="32" customWidth="1"/>
    <col min="188" max="188" width="10.5703125" style="32" customWidth="1"/>
    <col min="189" max="189" width="16.42578125" style="32" customWidth="1"/>
    <col min="190" max="190" width="13" style="32" customWidth="1"/>
    <col min="191" max="228" width="5.140625" style="32"/>
    <col min="229" max="229" width="17.28515625" style="32" customWidth="1"/>
    <col min="230" max="16384" width="5.140625" style="32"/>
  </cols>
  <sheetData>
    <row r="1" spans="1:190" s="36" customFormat="1" ht="18" x14ac:dyDescent="0.2">
      <c r="A1" s="1" t="s">
        <v>0</v>
      </c>
      <c r="B1" s="34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78">
        <v>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75"/>
      <c r="AW1" s="75"/>
      <c r="AX1" s="4"/>
      <c r="AY1" s="4"/>
      <c r="AZ1" s="4"/>
      <c r="BA1" s="3"/>
      <c r="BB1" s="3"/>
      <c r="BC1" s="3"/>
      <c r="BD1" s="3"/>
      <c r="BE1" s="3"/>
      <c r="BF1" s="3"/>
      <c r="BG1" s="3"/>
      <c r="BH1" s="75"/>
      <c r="BI1" s="75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73"/>
      <c r="CA1" s="73"/>
      <c r="CB1" s="4"/>
      <c r="CC1" s="4"/>
      <c r="CD1" s="4"/>
      <c r="CE1" s="4"/>
      <c r="CF1" s="3"/>
      <c r="CG1" s="35" t="s">
        <v>1</v>
      </c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72"/>
      <c r="DQ1" s="72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115"/>
      <c r="EM1" s="11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 t="s">
        <v>2</v>
      </c>
      <c r="GA1" s="329" t="s">
        <v>3</v>
      </c>
      <c r="GB1" s="329"/>
      <c r="GC1" s="329"/>
      <c r="GD1" s="329"/>
      <c r="GE1" s="339" t="s">
        <v>4</v>
      </c>
      <c r="GF1" s="339"/>
      <c r="GG1" s="339"/>
      <c r="GH1" s="340"/>
    </row>
    <row r="2" spans="1:190" s="36" customFormat="1" ht="15.75" x14ac:dyDescent="0.2">
      <c r="A2" s="327" t="s">
        <v>5</v>
      </c>
      <c r="B2" s="328"/>
      <c r="C2" s="37" t="s">
        <v>135</v>
      </c>
      <c r="D2" s="327" t="s">
        <v>6</v>
      </c>
      <c r="E2" s="327"/>
      <c r="F2" s="341" t="s">
        <v>133</v>
      </c>
      <c r="G2" s="342"/>
      <c r="H2" s="3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76"/>
      <c r="AW2" s="76"/>
      <c r="AX2" s="39"/>
      <c r="AY2" s="39"/>
      <c r="AZ2" s="4"/>
      <c r="BA2" s="3"/>
      <c r="BB2" s="3"/>
      <c r="BC2" s="3"/>
      <c r="BD2" s="3"/>
      <c r="BE2" s="3"/>
      <c r="BF2" s="3"/>
      <c r="BG2" s="3"/>
      <c r="BH2" s="75"/>
      <c r="BI2" s="75"/>
      <c r="BJ2" s="3"/>
      <c r="BK2" s="3"/>
      <c r="BL2" s="3"/>
      <c r="BM2" s="3"/>
      <c r="BN2" s="3"/>
      <c r="BO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73"/>
      <c r="CA2" s="73"/>
      <c r="CB2" s="4"/>
      <c r="CC2" s="4"/>
      <c r="CD2" s="4"/>
      <c r="CE2" s="4"/>
      <c r="CF2" s="3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72"/>
      <c r="DQ2" s="72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115"/>
      <c r="EM2" s="11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40"/>
      <c r="GB2" s="40"/>
      <c r="GC2" s="40"/>
      <c r="GD2" s="40"/>
      <c r="GE2" s="41"/>
      <c r="GF2" s="42"/>
      <c r="GG2" s="42"/>
      <c r="GH2" s="42"/>
    </row>
    <row r="3" spans="1:190" s="36" customFormat="1" ht="15.75" x14ac:dyDescent="0.2">
      <c r="A3" s="326" t="s">
        <v>7</v>
      </c>
      <c r="B3" s="326"/>
      <c r="C3" s="43" t="s">
        <v>86</v>
      </c>
      <c r="D3" s="327"/>
      <c r="E3" s="327"/>
      <c r="F3" s="327"/>
      <c r="G3" s="327"/>
      <c r="H3" s="327"/>
      <c r="I3" s="32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75"/>
      <c r="AW3" s="75"/>
      <c r="AX3" s="4"/>
      <c r="AY3" s="4"/>
      <c r="AZ3" s="4"/>
      <c r="BA3" s="3"/>
      <c r="BB3" s="3"/>
      <c r="BC3" s="3"/>
      <c r="BD3" s="3"/>
      <c r="BE3" s="3"/>
      <c r="BF3" s="3"/>
      <c r="BG3" s="3"/>
      <c r="BH3" s="75"/>
      <c r="BI3" s="75"/>
      <c r="BJ3" s="3"/>
      <c r="BK3" s="3"/>
      <c r="BL3" s="3"/>
      <c r="BM3" s="3"/>
      <c r="BN3" s="3"/>
      <c r="BO3" s="3"/>
      <c r="BP3" s="4"/>
      <c r="BQ3" s="4"/>
      <c r="BR3" s="4"/>
      <c r="BS3" s="4"/>
      <c r="BT3" s="4"/>
      <c r="BU3" s="4"/>
      <c r="BV3" s="4"/>
      <c r="BW3" s="4"/>
      <c r="BX3" s="4"/>
      <c r="BY3" s="4"/>
      <c r="BZ3" s="73"/>
      <c r="CA3" s="73"/>
      <c r="CB3" s="4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44" t="s">
        <v>8</v>
      </c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6"/>
      <c r="DQ3" s="346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7"/>
      <c r="EL3" s="116"/>
      <c r="EM3" s="116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348" t="s">
        <v>9</v>
      </c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9" t="s">
        <v>10</v>
      </c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4"/>
      <c r="GA3" s="40"/>
      <c r="GB3" s="40"/>
      <c r="GC3" s="40"/>
      <c r="GD3" s="40"/>
      <c r="GE3" s="41"/>
      <c r="GF3" s="42"/>
      <c r="GG3" s="42"/>
      <c r="GH3" s="42"/>
    </row>
    <row r="4" spans="1:190" s="28" customFormat="1" ht="27" customHeight="1" x14ac:dyDescent="0.2">
      <c r="A4" s="311" t="s">
        <v>5</v>
      </c>
      <c r="B4" s="330" t="s">
        <v>12</v>
      </c>
      <c r="C4" s="330" t="s">
        <v>11</v>
      </c>
      <c r="D4" s="352" t="s">
        <v>13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 t="s">
        <v>14</v>
      </c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5"/>
      <c r="AH4" s="356" t="s">
        <v>15</v>
      </c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8"/>
      <c r="AV4" s="332" t="s">
        <v>16</v>
      </c>
      <c r="AW4" s="333"/>
      <c r="AX4" s="394" t="s">
        <v>17</v>
      </c>
      <c r="AY4" s="395"/>
      <c r="AZ4" s="395"/>
      <c r="BA4" s="395"/>
      <c r="BB4" s="395"/>
      <c r="BC4" s="397"/>
      <c r="BD4" s="394" t="s">
        <v>18</v>
      </c>
      <c r="BE4" s="395"/>
      <c r="BF4" s="395"/>
      <c r="BG4" s="395"/>
      <c r="BH4" s="396"/>
      <c r="BI4" s="396"/>
      <c r="BJ4" s="395"/>
      <c r="BK4" s="397"/>
      <c r="BL4" s="382" t="s">
        <v>19</v>
      </c>
      <c r="BM4" s="383"/>
      <c r="BN4" s="386" t="s">
        <v>20</v>
      </c>
      <c r="BO4" s="387"/>
      <c r="BP4" s="390" t="s">
        <v>21</v>
      </c>
      <c r="BQ4" s="391"/>
      <c r="BR4" s="391"/>
      <c r="BS4" s="391"/>
      <c r="BT4" s="391"/>
      <c r="BU4" s="391"/>
      <c r="BV4" s="391"/>
      <c r="BW4" s="391"/>
      <c r="BX4" s="391"/>
      <c r="BY4" s="391"/>
      <c r="BZ4" s="392"/>
      <c r="CA4" s="392"/>
      <c r="CB4" s="391"/>
      <c r="CC4" s="391"/>
      <c r="CD4" s="391"/>
      <c r="CE4" s="391"/>
      <c r="CF4" s="391"/>
      <c r="CG4" s="393"/>
      <c r="CH4" s="407" t="s">
        <v>22</v>
      </c>
      <c r="CI4" s="408"/>
      <c r="CJ4" s="411" t="s">
        <v>23</v>
      </c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3"/>
      <c r="DB4" s="414" t="s">
        <v>24</v>
      </c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6"/>
      <c r="DN4" s="417" t="s">
        <v>25</v>
      </c>
      <c r="DO4" s="418"/>
      <c r="DP4" s="419"/>
      <c r="DQ4" s="419"/>
      <c r="DR4" s="418"/>
      <c r="DS4" s="418"/>
      <c r="DT4" s="418"/>
      <c r="DU4" s="418"/>
      <c r="DV4" s="418"/>
      <c r="DW4" s="418"/>
      <c r="DX4" s="418"/>
      <c r="DY4" s="420"/>
      <c r="DZ4" s="414" t="s">
        <v>26</v>
      </c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6"/>
      <c r="EL4" s="117"/>
      <c r="EM4" s="117"/>
      <c r="EN4" s="421" t="s">
        <v>27</v>
      </c>
      <c r="EO4" s="422"/>
      <c r="EP4" s="422"/>
      <c r="EQ4" s="422"/>
      <c r="ER4" s="422"/>
      <c r="ES4" s="422"/>
      <c r="ET4" s="422"/>
      <c r="EU4" s="422"/>
      <c r="EV4" s="422"/>
      <c r="EW4" s="423"/>
      <c r="EX4" s="402" t="s">
        <v>28</v>
      </c>
      <c r="EY4" s="403"/>
      <c r="EZ4" s="403"/>
      <c r="FA4" s="403"/>
      <c r="FB4" s="403"/>
      <c r="FC4" s="404"/>
      <c r="FD4" s="429" t="s">
        <v>29</v>
      </c>
      <c r="FE4" s="430"/>
      <c r="FF4" s="429" t="s">
        <v>30</v>
      </c>
      <c r="FG4" s="430"/>
      <c r="FH4" s="429" t="s">
        <v>31</v>
      </c>
      <c r="FI4" s="432"/>
      <c r="FJ4" s="373" t="s">
        <v>32</v>
      </c>
      <c r="FK4" s="373"/>
      <c r="FL4" s="373"/>
      <c r="FM4" s="373"/>
      <c r="FN4" s="373" t="s">
        <v>33</v>
      </c>
      <c r="FO4" s="373"/>
      <c r="FP4" s="373"/>
      <c r="FQ4" s="373"/>
      <c r="FR4" s="373" t="s">
        <v>34</v>
      </c>
      <c r="FS4" s="373"/>
      <c r="FT4" s="373"/>
      <c r="FU4" s="373"/>
      <c r="FV4" s="373" t="s">
        <v>35</v>
      </c>
      <c r="FW4" s="373"/>
      <c r="FX4" s="373"/>
      <c r="FY4" s="373"/>
      <c r="FZ4" s="374" t="s">
        <v>36</v>
      </c>
      <c r="GA4" s="367" t="s">
        <v>37</v>
      </c>
      <c r="GB4" s="367" t="s">
        <v>38</v>
      </c>
      <c r="GC4" s="367" t="s">
        <v>39</v>
      </c>
      <c r="GD4" s="367" t="s">
        <v>40</v>
      </c>
      <c r="GE4" s="367" t="s">
        <v>41</v>
      </c>
      <c r="GF4" s="367" t="s">
        <v>42</v>
      </c>
      <c r="GG4" s="370" t="s">
        <v>43</v>
      </c>
      <c r="GH4" s="367" t="s">
        <v>44</v>
      </c>
    </row>
    <row r="5" spans="1:190" s="28" customFormat="1" ht="52.5" customHeight="1" x14ac:dyDescent="0.2">
      <c r="A5" s="312"/>
      <c r="B5" s="331"/>
      <c r="C5" s="331"/>
      <c r="D5" s="352" t="s">
        <v>45</v>
      </c>
      <c r="E5" s="352"/>
      <c r="F5" s="352" t="s">
        <v>46</v>
      </c>
      <c r="G5" s="352"/>
      <c r="H5" s="359" t="s">
        <v>47</v>
      </c>
      <c r="I5" s="360"/>
      <c r="J5" s="359" t="s">
        <v>48</v>
      </c>
      <c r="K5" s="360"/>
      <c r="L5" s="359" t="s">
        <v>49</v>
      </c>
      <c r="M5" s="360"/>
      <c r="N5" s="359" t="s">
        <v>50</v>
      </c>
      <c r="O5" s="360"/>
      <c r="P5" s="359" t="s">
        <v>51</v>
      </c>
      <c r="Q5" s="360"/>
      <c r="R5" s="359" t="s">
        <v>52</v>
      </c>
      <c r="S5" s="360"/>
      <c r="T5" s="361" t="s">
        <v>45</v>
      </c>
      <c r="U5" s="361"/>
      <c r="V5" s="361" t="s">
        <v>46</v>
      </c>
      <c r="W5" s="361"/>
      <c r="X5" s="337" t="s">
        <v>48</v>
      </c>
      <c r="Y5" s="338"/>
      <c r="Z5" s="337" t="s">
        <v>49</v>
      </c>
      <c r="AA5" s="338"/>
      <c r="AB5" s="337" t="s">
        <v>50</v>
      </c>
      <c r="AC5" s="338"/>
      <c r="AD5" s="337" t="s">
        <v>51</v>
      </c>
      <c r="AE5" s="338"/>
      <c r="AF5" s="337" t="s">
        <v>52</v>
      </c>
      <c r="AG5" s="338"/>
      <c r="AH5" s="334" t="s">
        <v>45</v>
      </c>
      <c r="AI5" s="334"/>
      <c r="AJ5" s="334" t="s">
        <v>46</v>
      </c>
      <c r="AK5" s="334"/>
      <c r="AL5" s="335" t="s">
        <v>48</v>
      </c>
      <c r="AM5" s="336"/>
      <c r="AN5" s="335" t="s">
        <v>49</v>
      </c>
      <c r="AO5" s="336"/>
      <c r="AP5" s="335" t="s">
        <v>50</v>
      </c>
      <c r="AQ5" s="336"/>
      <c r="AR5" s="335" t="s">
        <v>51</v>
      </c>
      <c r="AS5" s="336"/>
      <c r="AT5" s="335" t="s">
        <v>52</v>
      </c>
      <c r="AU5" s="336"/>
      <c r="AV5" s="333"/>
      <c r="AW5" s="333"/>
      <c r="AX5" s="350" t="s">
        <v>53</v>
      </c>
      <c r="AY5" s="350"/>
      <c r="AZ5" s="350" t="s">
        <v>54</v>
      </c>
      <c r="BA5" s="350"/>
      <c r="BB5" s="394" t="s">
        <v>55</v>
      </c>
      <c r="BC5" s="397"/>
      <c r="BD5" s="351" t="s">
        <v>53</v>
      </c>
      <c r="BE5" s="351"/>
      <c r="BF5" s="351" t="s">
        <v>54</v>
      </c>
      <c r="BG5" s="351"/>
      <c r="BH5" s="378" t="s">
        <v>56</v>
      </c>
      <c r="BI5" s="378"/>
      <c r="BJ5" s="384" t="s">
        <v>57</v>
      </c>
      <c r="BK5" s="385"/>
      <c r="BL5" s="384"/>
      <c r="BM5" s="385"/>
      <c r="BN5" s="388"/>
      <c r="BO5" s="389"/>
      <c r="BP5" s="379" t="s">
        <v>58</v>
      </c>
      <c r="BQ5" s="379"/>
      <c r="BR5" s="380" t="s">
        <v>59</v>
      </c>
      <c r="BS5" s="381"/>
      <c r="BT5" s="381" t="s">
        <v>60</v>
      </c>
      <c r="BU5" s="381"/>
      <c r="BV5" s="381" t="s">
        <v>61</v>
      </c>
      <c r="BW5" s="381"/>
      <c r="BX5" s="381" t="s">
        <v>62</v>
      </c>
      <c r="BY5" s="381"/>
      <c r="BZ5" s="398" t="s">
        <v>63</v>
      </c>
      <c r="CA5" s="398"/>
      <c r="CB5" s="381" t="s">
        <v>64</v>
      </c>
      <c r="CC5" s="381"/>
      <c r="CD5" s="381" t="s">
        <v>65</v>
      </c>
      <c r="CE5" s="381"/>
      <c r="CF5" s="381" t="s">
        <v>19</v>
      </c>
      <c r="CG5" s="381"/>
      <c r="CH5" s="409"/>
      <c r="CI5" s="410"/>
      <c r="CJ5" s="405" t="s">
        <v>58</v>
      </c>
      <c r="CK5" s="405"/>
      <c r="CL5" s="406" t="s">
        <v>59</v>
      </c>
      <c r="CM5" s="362"/>
      <c r="CN5" s="362" t="s">
        <v>60</v>
      </c>
      <c r="CO5" s="362"/>
      <c r="CP5" s="362" t="s">
        <v>61</v>
      </c>
      <c r="CQ5" s="362"/>
      <c r="CR5" s="362" t="s">
        <v>62</v>
      </c>
      <c r="CS5" s="362"/>
      <c r="CT5" s="362" t="s">
        <v>63</v>
      </c>
      <c r="CU5" s="362"/>
      <c r="CV5" s="362" t="s">
        <v>64</v>
      </c>
      <c r="CW5" s="362"/>
      <c r="CX5" s="362" t="s">
        <v>65</v>
      </c>
      <c r="CY5" s="362"/>
      <c r="CZ5" s="362" t="s">
        <v>19</v>
      </c>
      <c r="DA5" s="362"/>
      <c r="DB5" s="363" t="s">
        <v>66</v>
      </c>
      <c r="DC5" s="364"/>
      <c r="DD5" s="363" t="s">
        <v>67</v>
      </c>
      <c r="DE5" s="364"/>
      <c r="DF5" s="363" t="s">
        <v>68</v>
      </c>
      <c r="DG5" s="364"/>
      <c r="DH5" s="363" t="s">
        <v>69</v>
      </c>
      <c r="DI5" s="364"/>
      <c r="DJ5" s="363" t="s">
        <v>70</v>
      </c>
      <c r="DK5" s="364"/>
      <c r="DL5" s="363" t="s">
        <v>19</v>
      </c>
      <c r="DM5" s="364"/>
      <c r="DN5" s="424" t="s">
        <v>66</v>
      </c>
      <c r="DO5" s="425"/>
      <c r="DP5" s="426" t="s">
        <v>67</v>
      </c>
      <c r="DQ5" s="427"/>
      <c r="DR5" s="424" t="s">
        <v>68</v>
      </c>
      <c r="DS5" s="425"/>
      <c r="DT5" s="424" t="s">
        <v>69</v>
      </c>
      <c r="DU5" s="425"/>
      <c r="DV5" s="424" t="s">
        <v>70</v>
      </c>
      <c r="DW5" s="425"/>
      <c r="DX5" s="424" t="s">
        <v>19</v>
      </c>
      <c r="DY5" s="425"/>
      <c r="DZ5" s="363" t="s">
        <v>66</v>
      </c>
      <c r="EA5" s="364"/>
      <c r="EB5" s="363" t="s">
        <v>67</v>
      </c>
      <c r="EC5" s="364"/>
      <c r="ED5" s="363" t="s">
        <v>68</v>
      </c>
      <c r="EE5" s="364"/>
      <c r="EF5" s="363" t="s">
        <v>69</v>
      </c>
      <c r="EG5" s="364"/>
      <c r="EH5" s="363" t="s">
        <v>70</v>
      </c>
      <c r="EI5" s="364"/>
      <c r="EJ5" s="363" t="s">
        <v>19</v>
      </c>
      <c r="EK5" s="364"/>
      <c r="EL5" s="365" t="s">
        <v>116</v>
      </c>
      <c r="EM5" s="366"/>
      <c r="EN5" s="428" t="s">
        <v>71</v>
      </c>
      <c r="EO5" s="428"/>
      <c r="EP5" s="428" t="s">
        <v>72</v>
      </c>
      <c r="EQ5" s="428"/>
      <c r="ER5" s="428" t="s">
        <v>73</v>
      </c>
      <c r="ES5" s="428"/>
      <c r="ET5" s="428" t="s">
        <v>74</v>
      </c>
      <c r="EU5" s="428"/>
      <c r="EV5" s="428" t="s">
        <v>75</v>
      </c>
      <c r="EW5" s="428"/>
      <c r="EX5" s="399" t="s">
        <v>76</v>
      </c>
      <c r="EY5" s="399"/>
      <c r="EZ5" s="399" t="s">
        <v>77</v>
      </c>
      <c r="FA5" s="399"/>
      <c r="FB5" s="400" t="s">
        <v>78</v>
      </c>
      <c r="FC5" s="401"/>
      <c r="FD5" s="400"/>
      <c r="FE5" s="431"/>
      <c r="FF5" s="400"/>
      <c r="FG5" s="431"/>
      <c r="FH5" s="400"/>
      <c r="FI5" s="401"/>
      <c r="FJ5" s="377" t="s">
        <v>79</v>
      </c>
      <c r="FK5" s="373"/>
      <c r="FL5" s="377" t="s">
        <v>80</v>
      </c>
      <c r="FM5" s="373"/>
      <c r="FN5" s="377" t="s">
        <v>79</v>
      </c>
      <c r="FO5" s="373"/>
      <c r="FP5" s="377" t="s">
        <v>80</v>
      </c>
      <c r="FQ5" s="373"/>
      <c r="FR5" s="377" t="s">
        <v>79</v>
      </c>
      <c r="FS5" s="373"/>
      <c r="FT5" s="377" t="s">
        <v>80</v>
      </c>
      <c r="FU5" s="373"/>
      <c r="FV5" s="377" t="s">
        <v>79</v>
      </c>
      <c r="FW5" s="373"/>
      <c r="FX5" s="377" t="s">
        <v>80</v>
      </c>
      <c r="FY5" s="373"/>
      <c r="FZ5" s="375"/>
      <c r="GA5" s="368"/>
      <c r="GB5" s="368"/>
      <c r="GC5" s="368"/>
      <c r="GD5" s="368"/>
      <c r="GE5" s="368"/>
      <c r="GF5" s="368"/>
      <c r="GG5" s="371"/>
      <c r="GH5" s="368"/>
    </row>
    <row r="6" spans="1:190" s="28" customFormat="1" ht="14.25" customHeight="1" x14ac:dyDescent="0.2">
      <c r="A6" s="312"/>
      <c r="B6" s="331"/>
      <c r="C6" s="331"/>
      <c r="D6" s="87" t="s">
        <v>81</v>
      </c>
      <c r="E6" s="87" t="s">
        <v>82</v>
      </c>
      <c r="F6" s="87" t="s">
        <v>81</v>
      </c>
      <c r="G6" s="87" t="s">
        <v>82</v>
      </c>
      <c r="H6" s="87" t="s">
        <v>81</v>
      </c>
      <c r="I6" s="87" t="s">
        <v>82</v>
      </c>
      <c r="J6" s="87" t="s">
        <v>81</v>
      </c>
      <c r="K6" s="87" t="s">
        <v>82</v>
      </c>
      <c r="L6" s="87" t="s">
        <v>81</v>
      </c>
      <c r="M6" s="87" t="s">
        <v>82</v>
      </c>
      <c r="N6" s="87" t="s">
        <v>81</v>
      </c>
      <c r="O6" s="87" t="s">
        <v>82</v>
      </c>
      <c r="P6" s="87" t="s">
        <v>81</v>
      </c>
      <c r="Q6" s="87" t="s">
        <v>82</v>
      </c>
      <c r="R6" s="87" t="s">
        <v>81</v>
      </c>
      <c r="S6" s="87" t="s">
        <v>82</v>
      </c>
      <c r="T6" s="82" t="s">
        <v>81</v>
      </c>
      <c r="U6" s="82" t="s">
        <v>82</v>
      </c>
      <c r="V6" s="82" t="s">
        <v>81</v>
      </c>
      <c r="W6" s="82" t="s">
        <v>82</v>
      </c>
      <c r="X6" s="82" t="s">
        <v>81</v>
      </c>
      <c r="Y6" s="82" t="s">
        <v>82</v>
      </c>
      <c r="Z6" s="82" t="s">
        <v>81</v>
      </c>
      <c r="AA6" s="82" t="s">
        <v>82</v>
      </c>
      <c r="AB6" s="82" t="s">
        <v>81</v>
      </c>
      <c r="AC6" s="82" t="s">
        <v>82</v>
      </c>
      <c r="AD6" s="82" t="s">
        <v>81</v>
      </c>
      <c r="AE6" s="82" t="s">
        <v>82</v>
      </c>
      <c r="AF6" s="82" t="s">
        <v>81</v>
      </c>
      <c r="AG6" s="82" t="s">
        <v>82</v>
      </c>
      <c r="AH6" s="83" t="s">
        <v>81</v>
      </c>
      <c r="AI6" s="83" t="s">
        <v>82</v>
      </c>
      <c r="AJ6" s="83" t="s">
        <v>81</v>
      </c>
      <c r="AK6" s="83" t="s">
        <v>82</v>
      </c>
      <c r="AL6" s="83" t="s">
        <v>81</v>
      </c>
      <c r="AM6" s="83" t="s">
        <v>82</v>
      </c>
      <c r="AN6" s="83" t="s">
        <v>81</v>
      </c>
      <c r="AO6" s="83" t="s">
        <v>82</v>
      </c>
      <c r="AP6" s="83" t="s">
        <v>81</v>
      </c>
      <c r="AQ6" s="83" t="s">
        <v>82</v>
      </c>
      <c r="AR6" s="83" t="s">
        <v>81</v>
      </c>
      <c r="AS6" s="83" t="s">
        <v>82</v>
      </c>
      <c r="AT6" s="83" t="s">
        <v>81</v>
      </c>
      <c r="AU6" s="83" t="s">
        <v>82</v>
      </c>
      <c r="AV6" s="79" t="s">
        <v>81</v>
      </c>
      <c r="AW6" s="79" t="s">
        <v>82</v>
      </c>
      <c r="AX6" s="84" t="s">
        <v>81</v>
      </c>
      <c r="AY6" s="84" t="s">
        <v>82</v>
      </c>
      <c r="AZ6" s="84" t="s">
        <v>81</v>
      </c>
      <c r="BA6" s="84" t="s">
        <v>82</v>
      </c>
      <c r="BB6" s="84" t="s">
        <v>81</v>
      </c>
      <c r="BC6" s="84" t="s">
        <v>82</v>
      </c>
      <c r="BD6" s="84" t="s">
        <v>81</v>
      </c>
      <c r="BE6" s="84" t="s">
        <v>82</v>
      </c>
      <c r="BF6" s="84" t="s">
        <v>81</v>
      </c>
      <c r="BG6" s="84" t="s">
        <v>82</v>
      </c>
      <c r="BH6" s="79" t="s">
        <v>81</v>
      </c>
      <c r="BI6" s="79" t="s">
        <v>82</v>
      </c>
      <c r="BJ6" s="84" t="s">
        <v>81</v>
      </c>
      <c r="BK6" s="84" t="s">
        <v>82</v>
      </c>
      <c r="BL6" s="84" t="s">
        <v>81</v>
      </c>
      <c r="BM6" s="84" t="s">
        <v>82</v>
      </c>
      <c r="BN6" s="80" t="s">
        <v>81</v>
      </c>
      <c r="BO6" s="80" t="s">
        <v>82</v>
      </c>
      <c r="BP6" s="5" t="s">
        <v>81</v>
      </c>
      <c r="BQ6" s="5" t="s">
        <v>82</v>
      </c>
      <c r="BR6" s="5" t="s">
        <v>81</v>
      </c>
      <c r="BS6" s="5" t="s">
        <v>82</v>
      </c>
      <c r="BT6" s="5" t="s">
        <v>81</v>
      </c>
      <c r="BU6" s="5" t="s">
        <v>82</v>
      </c>
      <c r="BV6" s="5" t="s">
        <v>81</v>
      </c>
      <c r="BW6" s="5" t="s">
        <v>82</v>
      </c>
      <c r="BX6" s="5" t="s">
        <v>81</v>
      </c>
      <c r="BY6" s="5" t="s">
        <v>82</v>
      </c>
      <c r="BZ6" s="74" t="s">
        <v>81</v>
      </c>
      <c r="CA6" s="74" t="s">
        <v>82</v>
      </c>
      <c r="CB6" s="5" t="s">
        <v>81</v>
      </c>
      <c r="CC6" s="5" t="s">
        <v>82</v>
      </c>
      <c r="CD6" s="5" t="s">
        <v>81</v>
      </c>
      <c r="CE6" s="5" t="s">
        <v>82</v>
      </c>
      <c r="CF6" s="80" t="s">
        <v>81</v>
      </c>
      <c r="CG6" s="80" t="s">
        <v>82</v>
      </c>
      <c r="CH6" s="6" t="s">
        <v>81</v>
      </c>
      <c r="CI6" s="6" t="s">
        <v>82</v>
      </c>
      <c r="CJ6" s="6" t="s">
        <v>81</v>
      </c>
      <c r="CK6" s="6" t="s">
        <v>82</v>
      </c>
      <c r="CL6" s="6" t="s">
        <v>81</v>
      </c>
      <c r="CM6" s="6" t="s">
        <v>82</v>
      </c>
      <c r="CN6" s="6" t="s">
        <v>81</v>
      </c>
      <c r="CO6" s="6" t="s">
        <v>82</v>
      </c>
      <c r="CP6" s="6" t="s">
        <v>81</v>
      </c>
      <c r="CQ6" s="6" t="s">
        <v>82</v>
      </c>
      <c r="CR6" s="6" t="s">
        <v>81</v>
      </c>
      <c r="CS6" s="6" t="s">
        <v>82</v>
      </c>
      <c r="CT6" s="6" t="s">
        <v>81</v>
      </c>
      <c r="CU6" s="6" t="s">
        <v>82</v>
      </c>
      <c r="CV6" s="6" t="s">
        <v>81</v>
      </c>
      <c r="CW6" s="6" t="s">
        <v>82</v>
      </c>
      <c r="CX6" s="6" t="s">
        <v>81</v>
      </c>
      <c r="CY6" s="6" t="s">
        <v>82</v>
      </c>
      <c r="CZ6" s="81" t="s">
        <v>81</v>
      </c>
      <c r="DA6" s="81" t="s">
        <v>82</v>
      </c>
      <c r="DB6" s="7" t="s">
        <v>81</v>
      </c>
      <c r="DC6" s="7" t="s">
        <v>82</v>
      </c>
      <c r="DD6" s="7" t="s">
        <v>81</v>
      </c>
      <c r="DE6" s="7" t="s">
        <v>82</v>
      </c>
      <c r="DF6" s="7" t="s">
        <v>81</v>
      </c>
      <c r="DG6" s="7" t="s">
        <v>82</v>
      </c>
      <c r="DH6" s="7" t="s">
        <v>81</v>
      </c>
      <c r="DI6" s="7" t="s">
        <v>82</v>
      </c>
      <c r="DJ6" s="7" t="s">
        <v>81</v>
      </c>
      <c r="DK6" s="7" t="s">
        <v>82</v>
      </c>
      <c r="DL6" s="7" t="s">
        <v>81</v>
      </c>
      <c r="DM6" s="7" t="s">
        <v>82</v>
      </c>
      <c r="DN6" s="8" t="s">
        <v>81</v>
      </c>
      <c r="DO6" s="8" t="s">
        <v>82</v>
      </c>
      <c r="DP6" s="79" t="s">
        <v>81</v>
      </c>
      <c r="DQ6" s="79" t="s">
        <v>82</v>
      </c>
      <c r="DR6" s="8" t="s">
        <v>81</v>
      </c>
      <c r="DS6" s="8" t="s">
        <v>82</v>
      </c>
      <c r="DT6" s="8" t="s">
        <v>81</v>
      </c>
      <c r="DU6" s="8" t="s">
        <v>82</v>
      </c>
      <c r="DV6" s="8" t="s">
        <v>81</v>
      </c>
      <c r="DW6" s="8" t="s">
        <v>82</v>
      </c>
      <c r="DX6" s="8" t="s">
        <v>81</v>
      </c>
      <c r="DY6" s="8" t="s">
        <v>82</v>
      </c>
      <c r="DZ6" s="7" t="s">
        <v>81</v>
      </c>
      <c r="EA6" s="7" t="s">
        <v>82</v>
      </c>
      <c r="EB6" s="7" t="s">
        <v>81</v>
      </c>
      <c r="EC6" s="7" t="s">
        <v>82</v>
      </c>
      <c r="ED6" s="7" t="s">
        <v>81</v>
      </c>
      <c r="EE6" s="7" t="s">
        <v>82</v>
      </c>
      <c r="EF6" s="7" t="s">
        <v>81</v>
      </c>
      <c r="EG6" s="7" t="s">
        <v>82</v>
      </c>
      <c r="EH6" s="7" t="s">
        <v>81</v>
      </c>
      <c r="EI6" s="7" t="s">
        <v>82</v>
      </c>
      <c r="EJ6" s="7" t="s">
        <v>81</v>
      </c>
      <c r="EK6" s="7" t="s">
        <v>82</v>
      </c>
      <c r="EL6" s="89" t="s">
        <v>81</v>
      </c>
      <c r="EM6" s="89" t="s">
        <v>82</v>
      </c>
      <c r="EN6" s="88" t="s">
        <v>81</v>
      </c>
      <c r="EO6" s="88" t="s">
        <v>82</v>
      </c>
      <c r="EP6" s="88" t="s">
        <v>81</v>
      </c>
      <c r="EQ6" s="88" t="s">
        <v>82</v>
      </c>
      <c r="ER6" s="88" t="s">
        <v>81</v>
      </c>
      <c r="ES6" s="88" t="s">
        <v>82</v>
      </c>
      <c r="ET6" s="88" t="s">
        <v>81</v>
      </c>
      <c r="EU6" s="88" t="s">
        <v>82</v>
      </c>
      <c r="EV6" s="88" t="s">
        <v>81</v>
      </c>
      <c r="EW6" s="88" t="s">
        <v>82</v>
      </c>
      <c r="EX6" s="9" t="s">
        <v>81</v>
      </c>
      <c r="EY6" s="9" t="s">
        <v>82</v>
      </c>
      <c r="EZ6" s="9" t="s">
        <v>81</v>
      </c>
      <c r="FA6" s="9" t="s">
        <v>82</v>
      </c>
      <c r="FB6" s="9" t="s">
        <v>81</v>
      </c>
      <c r="FC6" s="9" t="s">
        <v>82</v>
      </c>
      <c r="FD6" s="9" t="s">
        <v>81</v>
      </c>
      <c r="FE6" s="9" t="s">
        <v>82</v>
      </c>
      <c r="FF6" s="9" t="s">
        <v>81</v>
      </c>
      <c r="FG6" s="9" t="s">
        <v>82</v>
      </c>
      <c r="FH6" s="9" t="s">
        <v>81</v>
      </c>
      <c r="FI6" s="9" t="s">
        <v>82</v>
      </c>
      <c r="FJ6" s="84" t="s">
        <v>81</v>
      </c>
      <c r="FK6" s="84" t="s">
        <v>82</v>
      </c>
      <c r="FL6" s="84" t="s">
        <v>81</v>
      </c>
      <c r="FM6" s="84" t="s">
        <v>82</v>
      </c>
      <c r="FN6" s="84" t="s">
        <v>81</v>
      </c>
      <c r="FO6" s="84" t="s">
        <v>82</v>
      </c>
      <c r="FP6" s="84" t="s">
        <v>81</v>
      </c>
      <c r="FQ6" s="84" t="s">
        <v>82</v>
      </c>
      <c r="FR6" s="84" t="s">
        <v>81</v>
      </c>
      <c r="FS6" s="84" t="s">
        <v>82</v>
      </c>
      <c r="FT6" s="84" t="s">
        <v>81</v>
      </c>
      <c r="FU6" s="84" t="s">
        <v>82</v>
      </c>
      <c r="FV6" s="84" t="s">
        <v>81</v>
      </c>
      <c r="FW6" s="84" t="s">
        <v>82</v>
      </c>
      <c r="FX6" s="84" t="s">
        <v>81</v>
      </c>
      <c r="FY6" s="84" t="s">
        <v>82</v>
      </c>
      <c r="FZ6" s="375"/>
      <c r="GA6" s="369"/>
      <c r="GB6" s="369"/>
      <c r="GC6" s="369"/>
      <c r="GD6" s="369"/>
      <c r="GE6" s="369"/>
      <c r="GF6" s="369"/>
      <c r="GG6" s="372"/>
      <c r="GH6" s="369"/>
    </row>
    <row r="7" spans="1:190" s="28" customFormat="1" ht="19.5" customHeight="1" x14ac:dyDescent="0.2">
      <c r="A7" s="313"/>
      <c r="B7" s="29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79"/>
      <c r="AW7" s="79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79"/>
      <c r="BI7" s="79"/>
      <c r="BJ7" s="84"/>
      <c r="BK7" s="84"/>
      <c r="BL7" s="84"/>
      <c r="BM7" s="84"/>
      <c r="BN7" s="80"/>
      <c r="BO7" s="80"/>
      <c r="BP7" s="80"/>
      <c r="BQ7" s="80"/>
      <c r="BR7" s="5"/>
      <c r="BS7" s="5"/>
      <c r="BT7" s="5"/>
      <c r="BU7" s="5"/>
      <c r="BV7" s="5"/>
      <c r="BW7" s="5"/>
      <c r="BX7" s="5"/>
      <c r="BY7" s="5"/>
      <c r="BZ7" s="74"/>
      <c r="CA7" s="74"/>
      <c r="CB7" s="5"/>
      <c r="CC7" s="5"/>
      <c r="CD7" s="5"/>
      <c r="CE7" s="5"/>
      <c r="CF7" s="80"/>
      <c r="CG7" s="80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79"/>
      <c r="DQ7" s="79"/>
      <c r="DR7" s="8"/>
      <c r="DS7" s="8"/>
      <c r="DT7" s="8"/>
      <c r="DU7" s="8"/>
      <c r="DV7" s="8"/>
      <c r="DW7" s="8"/>
      <c r="DX7" s="8"/>
      <c r="DY7" s="8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118"/>
      <c r="EM7" s="118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376"/>
      <c r="GA7" s="85"/>
      <c r="GB7" s="85"/>
      <c r="GC7" s="85"/>
      <c r="GD7" s="85"/>
      <c r="GE7" s="85"/>
      <c r="GF7" s="85"/>
      <c r="GG7" s="85"/>
      <c r="GH7" s="85"/>
    </row>
    <row r="8" spans="1:190" s="67" customFormat="1" ht="12" customHeight="1" x14ac:dyDescent="0.2">
      <c r="A8" s="314" t="s">
        <v>199</v>
      </c>
      <c r="B8" s="139">
        <v>1</v>
      </c>
      <c r="C8" s="140" t="s">
        <v>119</v>
      </c>
      <c r="D8" s="46">
        <v>4</v>
      </c>
      <c r="E8" s="46">
        <v>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2</v>
      </c>
      <c r="Q8" s="46">
        <v>1</v>
      </c>
      <c r="R8" s="46">
        <v>4</v>
      </c>
      <c r="S8" s="46">
        <v>9</v>
      </c>
      <c r="T8" s="46">
        <v>0</v>
      </c>
      <c r="U8" s="46">
        <v>3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3</v>
      </c>
      <c r="AH8" s="46">
        <v>4</v>
      </c>
      <c r="AI8" s="46">
        <v>3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3</v>
      </c>
      <c r="AT8" s="46">
        <v>4</v>
      </c>
      <c r="AU8" s="46">
        <v>3</v>
      </c>
      <c r="AV8" s="46">
        <v>10</v>
      </c>
      <c r="AW8" s="46">
        <v>19</v>
      </c>
      <c r="AX8" s="46">
        <v>9</v>
      </c>
      <c r="AY8" s="46">
        <v>18</v>
      </c>
      <c r="AZ8" s="46">
        <v>0</v>
      </c>
      <c r="BA8" s="46">
        <v>0</v>
      </c>
      <c r="BB8" s="46">
        <v>9</v>
      </c>
      <c r="BC8" s="46">
        <v>18</v>
      </c>
      <c r="BD8" s="46">
        <v>1</v>
      </c>
      <c r="BE8" s="46">
        <v>1</v>
      </c>
      <c r="BF8" s="46">
        <v>0</v>
      </c>
      <c r="BG8" s="46">
        <v>0</v>
      </c>
      <c r="BH8" s="46">
        <v>0</v>
      </c>
      <c r="BI8" s="46">
        <v>0</v>
      </c>
      <c r="BJ8" s="46">
        <v>1</v>
      </c>
      <c r="BK8" s="46">
        <v>1</v>
      </c>
      <c r="BL8" s="46">
        <v>10</v>
      </c>
      <c r="BM8" s="46">
        <v>19</v>
      </c>
      <c r="BN8" s="46">
        <v>8</v>
      </c>
      <c r="BO8" s="46">
        <v>15</v>
      </c>
      <c r="BP8" s="46">
        <v>0</v>
      </c>
      <c r="BQ8" s="46">
        <v>0</v>
      </c>
      <c r="BR8" s="46">
        <v>1</v>
      </c>
      <c r="BS8" s="46">
        <v>1</v>
      </c>
      <c r="BT8" s="46">
        <v>2</v>
      </c>
      <c r="BU8" s="46">
        <v>1</v>
      </c>
      <c r="BV8" s="46">
        <v>1</v>
      </c>
      <c r="BW8" s="46">
        <v>3</v>
      </c>
      <c r="BX8" s="46">
        <v>2</v>
      </c>
      <c r="BY8" s="46">
        <v>4</v>
      </c>
      <c r="BZ8" s="46">
        <v>0</v>
      </c>
      <c r="CA8" s="46">
        <v>1</v>
      </c>
      <c r="CB8" s="46">
        <v>1</v>
      </c>
      <c r="CC8" s="46">
        <v>5</v>
      </c>
      <c r="CD8" s="46">
        <v>1</v>
      </c>
      <c r="CE8" s="46">
        <v>0</v>
      </c>
      <c r="CF8" s="46">
        <v>8</v>
      </c>
      <c r="CG8" s="46">
        <v>15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4</v>
      </c>
      <c r="DC8" s="46">
        <v>4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1</v>
      </c>
      <c r="DJ8" s="46">
        <v>1</v>
      </c>
      <c r="DK8" s="46">
        <v>0</v>
      </c>
      <c r="DL8" s="46">
        <v>5</v>
      </c>
      <c r="DM8" s="46">
        <v>5</v>
      </c>
      <c r="DN8" s="46">
        <v>1</v>
      </c>
      <c r="DO8" s="46">
        <v>6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2</v>
      </c>
      <c r="DV8" s="46">
        <v>2</v>
      </c>
      <c r="DW8" s="46">
        <v>2</v>
      </c>
      <c r="DX8" s="46">
        <v>3</v>
      </c>
      <c r="DY8" s="46">
        <v>10</v>
      </c>
      <c r="DZ8" s="46">
        <v>0</v>
      </c>
      <c r="EA8" s="46">
        <v>0</v>
      </c>
      <c r="EB8" s="46">
        <v>0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6">
        <v>0</v>
      </c>
      <c r="EI8" s="46">
        <v>0</v>
      </c>
      <c r="EJ8" s="46">
        <v>0</v>
      </c>
      <c r="EK8" s="46">
        <v>0</v>
      </c>
      <c r="EL8" s="46">
        <f>DB8+DD8+DF8+DH8+DJ8+DN8+DP8+DR8+DT8+DV8+DZ8+EB8+ED8+EF8+EH8</f>
        <v>8</v>
      </c>
      <c r="EM8" s="46">
        <f>DC8+DE8+DG8+DI8+DK8+DO8+DQ8+DS8+DU8+DW8+EA8+EC8+EE8+EG8+EI8</f>
        <v>15</v>
      </c>
      <c r="EN8" s="46">
        <v>6</v>
      </c>
      <c r="EO8" s="46">
        <v>16</v>
      </c>
      <c r="EP8" s="46">
        <v>6</v>
      </c>
      <c r="EQ8" s="46">
        <v>15</v>
      </c>
      <c r="ER8" s="46">
        <v>0</v>
      </c>
      <c r="ES8" s="46">
        <v>1</v>
      </c>
      <c r="ET8" s="46">
        <v>0</v>
      </c>
      <c r="EU8" s="46">
        <v>1</v>
      </c>
      <c r="EV8" s="46">
        <v>0</v>
      </c>
      <c r="EW8" s="46">
        <v>0</v>
      </c>
      <c r="EX8" s="46">
        <v>0</v>
      </c>
      <c r="EY8" s="46">
        <v>0</v>
      </c>
      <c r="EZ8" s="46">
        <v>0</v>
      </c>
      <c r="FA8" s="46">
        <v>0</v>
      </c>
      <c r="FB8" s="46">
        <v>0</v>
      </c>
      <c r="FC8" s="46">
        <v>0</v>
      </c>
      <c r="FD8" s="46">
        <v>0</v>
      </c>
      <c r="FE8" s="46">
        <v>0</v>
      </c>
      <c r="FF8" s="46">
        <v>0</v>
      </c>
      <c r="FG8" s="46">
        <v>0</v>
      </c>
      <c r="FH8" s="46">
        <v>0</v>
      </c>
      <c r="FI8" s="46">
        <v>0</v>
      </c>
      <c r="FJ8" s="46">
        <v>0</v>
      </c>
      <c r="FK8" s="46">
        <v>1</v>
      </c>
      <c r="FL8" s="46">
        <v>30</v>
      </c>
      <c r="FM8" s="46">
        <v>52</v>
      </c>
      <c r="FN8" s="46">
        <v>0</v>
      </c>
      <c r="FO8" s="46">
        <v>1</v>
      </c>
      <c r="FP8" s="46">
        <v>30</v>
      </c>
      <c r="FQ8" s="46">
        <v>52</v>
      </c>
      <c r="FR8" s="46">
        <v>0</v>
      </c>
      <c r="FS8" s="46">
        <v>1</v>
      </c>
      <c r="FT8" s="46">
        <v>30</v>
      </c>
      <c r="FU8" s="46">
        <v>52</v>
      </c>
      <c r="FV8" s="46">
        <v>0</v>
      </c>
      <c r="FW8" s="46">
        <v>1</v>
      </c>
      <c r="FX8" s="46">
        <v>6</v>
      </c>
      <c r="FY8" s="46">
        <v>21</v>
      </c>
      <c r="FZ8" s="46">
        <v>0</v>
      </c>
      <c r="GA8" s="46">
        <v>0</v>
      </c>
      <c r="GB8" s="46">
        <v>0</v>
      </c>
      <c r="GC8" s="46">
        <v>0</v>
      </c>
      <c r="GD8" s="46">
        <v>0</v>
      </c>
      <c r="GE8" s="46">
        <v>0</v>
      </c>
      <c r="GF8" s="46">
        <v>0</v>
      </c>
      <c r="GG8" s="46">
        <v>0</v>
      </c>
      <c r="GH8" s="46">
        <v>0</v>
      </c>
    </row>
    <row r="9" spans="1:190" s="144" customFormat="1" ht="15.75" customHeight="1" x14ac:dyDescent="0.2">
      <c r="A9" s="315"/>
      <c r="B9" s="141">
        <v>2</v>
      </c>
      <c r="C9" s="142" t="s">
        <v>120</v>
      </c>
      <c r="D9" s="143">
        <v>4</v>
      </c>
      <c r="E9" s="143">
        <v>10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10</v>
      </c>
      <c r="T9" s="143">
        <v>1</v>
      </c>
      <c r="U9" s="143">
        <v>4</v>
      </c>
      <c r="V9" s="143">
        <v>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43">
        <v>0</v>
      </c>
      <c r="AE9" s="143">
        <v>0</v>
      </c>
      <c r="AF9" s="143">
        <v>1</v>
      </c>
      <c r="AG9" s="143">
        <v>4</v>
      </c>
      <c r="AH9" s="143">
        <v>2</v>
      </c>
      <c r="AI9" s="143">
        <v>2</v>
      </c>
      <c r="AJ9" s="143">
        <v>0</v>
      </c>
      <c r="AK9" s="143">
        <v>0</v>
      </c>
      <c r="AL9" s="143">
        <v>0</v>
      </c>
      <c r="AM9" s="143">
        <v>0</v>
      </c>
      <c r="AN9" s="143">
        <v>0</v>
      </c>
      <c r="AO9" s="143">
        <v>1</v>
      </c>
      <c r="AP9" s="143">
        <v>0</v>
      </c>
      <c r="AQ9" s="143">
        <v>0</v>
      </c>
      <c r="AR9" s="143">
        <v>0</v>
      </c>
      <c r="AS9" s="143">
        <v>0</v>
      </c>
      <c r="AT9" s="143">
        <v>2</v>
      </c>
      <c r="AU9" s="143">
        <v>3</v>
      </c>
      <c r="AV9" s="143">
        <v>7</v>
      </c>
      <c r="AW9" s="143">
        <v>17</v>
      </c>
      <c r="AX9" s="143">
        <v>7</v>
      </c>
      <c r="AY9" s="143">
        <v>16</v>
      </c>
      <c r="AZ9" s="143">
        <v>0</v>
      </c>
      <c r="BA9" s="143">
        <v>0</v>
      </c>
      <c r="BB9" s="143">
        <v>7</v>
      </c>
      <c r="BC9" s="143">
        <v>16</v>
      </c>
      <c r="BD9" s="143">
        <v>0</v>
      </c>
      <c r="BE9" s="143">
        <v>0</v>
      </c>
      <c r="BF9" s="143">
        <v>0</v>
      </c>
      <c r="BG9" s="143">
        <v>1</v>
      </c>
      <c r="BH9" s="143">
        <v>0</v>
      </c>
      <c r="BI9" s="143">
        <v>0</v>
      </c>
      <c r="BJ9" s="143">
        <v>0</v>
      </c>
      <c r="BK9" s="143">
        <v>1</v>
      </c>
      <c r="BL9" s="143">
        <v>7</v>
      </c>
      <c r="BM9" s="143">
        <v>17</v>
      </c>
      <c r="BN9" s="143">
        <v>7</v>
      </c>
      <c r="BO9" s="143">
        <v>16</v>
      </c>
      <c r="BP9" s="143">
        <v>0</v>
      </c>
      <c r="BQ9" s="143">
        <v>0</v>
      </c>
      <c r="BR9" s="143">
        <v>0</v>
      </c>
      <c r="BS9" s="143">
        <v>0</v>
      </c>
      <c r="BT9" s="143">
        <v>1</v>
      </c>
      <c r="BU9" s="143">
        <v>2</v>
      </c>
      <c r="BV9" s="143">
        <v>1</v>
      </c>
      <c r="BW9" s="143">
        <v>3</v>
      </c>
      <c r="BX9" s="143">
        <v>2</v>
      </c>
      <c r="BY9" s="143">
        <v>3</v>
      </c>
      <c r="BZ9" s="143">
        <v>1</v>
      </c>
      <c r="CA9" s="143">
        <v>1</v>
      </c>
      <c r="CB9" s="143">
        <v>1</v>
      </c>
      <c r="CC9" s="143">
        <v>4</v>
      </c>
      <c r="CD9" s="143">
        <v>1</v>
      </c>
      <c r="CE9" s="143">
        <v>3</v>
      </c>
      <c r="CF9" s="143">
        <v>7</v>
      </c>
      <c r="CG9" s="143">
        <v>16</v>
      </c>
      <c r="CH9" s="143">
        <v>0</v>
      </c>
      <c r="CI9" s="143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1</v>
      </c>
      <c r="DC9" s="143">
        <v>8</v>
      </c>
      <c r="DD9" s="143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43">
        <v>0</v>
      </c>
      <c r="DK9" s="143">
        <v>0</v>
      </c>
      <c r="DL9" s="143">
        <v>1</v>
      </c>
      <c r="DM9" s="143">
        <v>8</v>
      </c>
      <c r="DN9" s="143">
        <v>1</v>
      </c>
      <c r="DO9" s="143">
        <v>2</v>
      </c>
      <c r="DP9" s="143">
        <v>0</v>
      </c>
      <c r="DQ9" s="143">
        <v>0</v>
      </c>
      <c r="DR9" s="143">
        <v>0</v>
      </c>
      <c r="DS9" s="143">
        <v>0</v>
      </c>
      <c r="DT9" s="143">
        <v>0</v>
      </c>
      <c r="DU9" s="143">
        <v>5</v>
      </c>
      <c r="DV9" s="143">
        <v>2</v>
      </c>
      <c r="DW9" s="143">
        <v>4</v>
      </c>
      <c r="DX9" s="143">
        <v>3</v>
      </c>
      <c r="DY9" s="143">
        <v>11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43">
        <v>0</v>
      </c>
      <c r="EF9" s="143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46">
        <f t="shared" ref="EL9:EM73" si="0">DB9+DD9+DF9+DH9+DJ9+DN9+DP9+DR9+DT9+DV9+DZ9+EB9+ED9+EF9+EH9</f>
        <v>4</v>
      </c>
      <c r="EM9" s="46">
        <f t="shared" si="0"/>
        <v>19</v>
      </c>
      <c r="EN9" s="143">
        <v>6</v>
      </c>
      <c r="EO9" s="143">
        <v>18</v>
      </c>
      <c r="EP9" s="143">
        <v>6</v>
      </c>
      <c r="EQ9" s="143">
        <v>18</v>
      </c>
      <c r="ER9" s="143">
        <v>0</v>
      </c>
      <c r="ES9" s="143">
        <v>0</v>
      </c>
      <c r="ET9" s="143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43">
        <v>0</v>
      </c>
      <c r="FA9" s="143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43">
        <v>0</v>
      </c>
      <c r="FH9" s="143">
        <v>0</v>
      </c>
      <c r="FI9" s="143">
        <v>0</v>
      </c>
      <c r="FJ9" s="143">
        <v>2</v>
      </c>
      <c r="FK9" s="143">
        <v>2</v>
      </c>
      <c r="FL9" s="143">
        <v>113</v>
      </c>
      <c r="FM9" s="143">
        <v>142</v>
      </c>
      <c r="FN9" s="143">
        <v>1</v>
      </c>
      <c r="FO9" s="143">
        <v>1</v>
      </c>
      <c r="FP9" s="143">
        <v>113</v>
      </c>
      <c r="FQ9" s="143">
        <v>141</v>
      </c>
      <c r="FR9" s="143">
        <v>1</v>
      </c>
      <c r="FS9" s="143">
        <v>0</v>
      </c>
      <c r="FT9" s="143">
        <v>101</v>
      </c>
      <c r="FU9" s="143">
        <v>110</v>
      </c>
      <c r="FV9" s="143">
        <v>0</v>
      </c>
      <c r="FW9" s="143">
        <v>0</v>
      </c>
      <c r="FX9" s="143">
        <v>17</v>
      </c>
      <c r="FY9" s="143">
        <v>21</v>
      </c>
      <c r="FZ9" s="143">
        <v>0</v>
      </c>
      <c r="GA9" s="143">
        <v>0</v>
      </c>
      <c r="GB9" s="143">
        <v>0</v>
      </c>
      <c r="GC9" s="143">
        <v>0</v>
      </c>
      <c r="GD9" s="143">
        <v>0</v>
      </c>
      <c r="GE9" s="143">
        <v>0</v>
      </c>
      <c r="GF9" s="143">
        <v>0</v>
      </c>
      <c r="GG9" s="143">
        <v>0</v>
      </c>
      <c r="GH9" s="143">
        <v>0</v>
      </c>
    </row>
    <row r="10" spans="1:190" s="67" customFormat="1" x14ac:dyDescent="0.2">
      <c r="A10" s="315"/>
      <c r="B10" s="139">
        <v>3</v>
      </c>
      <c r="C10" s="140" t="s">
        <v>121</v>
      </c>
      <c r="D10" s="46">
        <v>9</v>
      </c>
      <c r="E10" s="46">
        <v>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9</v>
      </c>
      <c r="S10" s="46">
        <v>19</v>
      </c>
      <c r="T10" s="46">
        <v>0</v>
      </c>
      <c r="U10" s="46">
        <v>2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2</v>
      </c>
      <c r="AH10" s="46">
        <v>2</v>
      </c>
      <c r="AI10" s="46">
        <v>5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2</v>
      </c>
      <c r="AU10" s="46">
        <v>5</v>
      </c>
      <c r="AV10" s="46">
        <v>11</v>
      </c>
      <c r="AW10" s="46">
        <v>26</v>
      </c>
      <c r="AX10" s="46">
        <v>11</v>
      </c>
      <c r="AY10" s="46">
        <v>26</v>
      </c>
      <c r="AZ10" s="46">
        <v>0</v>
      </c>
      <c r="BA10" s="46">
        <v>0</v>
      </c>
      <c r="BB10" s="46">
        <v>11</v>
      </c>
      <c r="BC10" s="46">
        <v>26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11</v>
      </c>
      <c r="BM10" s="46">
        <v>26</v>
      </c>
      <c r="BN10" s="46">
        <v>11</v>
      </c>
      <c r="BO10" s="46">
        <v>26</v>
      </c>
      <c r="BP10" s="46">
        <v>0</v>
      </c>
      <c r="BQ10" s="46">
        <v>0</v>
      </c>
      <c r="BR10" s="46">
        <v>0</v>
      </c>
      <c r="BS10" s="46">
        <v>0</v>
      </c>
      <c r="BT10" s="46">
        <v>1</v>
      </c>
      <c r="BU10" s="46">
        <v>7</v>
      </c>
      <c r="BV10" s="46">
        <v>4</v>
      </c>
      <c r="BW10" s="46">
        <v>6</v>
      </c>
      <c r="BX10" s="46">
        <v>4</v>
      </c>
      <c r="BY10" s="46">
        <v>2</v>
      </c>
      <c r="BZ10" s="46">
        <v>0</v>
      </c>
      <c r="CA10" s="46">
        <v>3</v>
      </c>
      <c r="CB10" s="46">
        <v>2</v>
      </c>
      <c r="CC10" s="46">
        <v>4</v>
      </c>
      <c r="CD10" s="46">
        <v>0</v>
      </c>
      <c r="CE10" s="46">
        <v>4</v>
      </c>
      <c r="CF10" s="46">
        <v>11</v>
      </c>
      <c r="CG10" s="46">
        <v>26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2</v>
      </c>
      <c r="DC10" s="46">
        <v>8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  <c r="DJ10" s="46">
        <v>1</v>
      </c>
      <c r="DK10" s="46">
        <v>2</v>
      </c>
      <c r="DL10" s="46">
        <v>3</v>
      </c>
      <c r="DM10" s="46">
        <v>10</v>
      </c>
      <c r="DN10" s="46">
        <v>6</v>
      </c>
      <c r="DO10" s="46">
        <v>7</v>
      </c>
      <c r="DP10" s="46">
        <v>0</v>
      </c>
      <c r="DQ10" s="46">
        <v>0</v>
      </c>
      <c r="DR10" s="46">
        <v>0</v>
      </c>
      <c r="DS10" s="46">
        <v>0</v>
      </c>
      <c r="DT10" s="46">
        <v>0</v>
      </c>
      <c r="DU10" s="46">
        <v>1</v>
      </c>
      <c r="DV10" s="46">
        <v>1</v>
      </c>
      <c r="DW10" s="46">
        <v>2</v>
      </c>
      <c r="DX10" s="46">
        <v>7</v>
      </c>
      <c r="DY10" s="46">
        <v>10</v>
      </c>
      <c r="DZ10" s="46">
        <v>0</v>
      </c>
      <c r="EA10" s="46">
        <v>0</v>
      </c>
      <c r="EB10" s="46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f t="shared" si="0"/>
        <v>10</v>
      </c>
      <c r="EM10" s="46">
        <f t="shared" si="0"/>
        <v>20</v>
      </c>
      <c r="EN10" s="46">
        <v>8</v>
      </c>
      <c r="EO10" s="46">
        <v>18</v>
      </c>
      <c r="EP10" s="46">
        <v>7</v>
      </c>
      <c r="EQ10" s="46">
        <v>18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3</v>
      </c>
      <c r="EY10" s="46">
        <v>13</v>
      </c>
      <c r="EZ10" s="46">
        <v>0</v>
      </c>
      <c r="FA10" s="46">
        <v>1</v>
      </c>
      <c r="FB10" s="46">
        <v>0</v>
      </c>
      <c r="FC10" s="46">
        <v>0</v>
      </c>
      <c r="FD10" s="46">
        <v>55</v>
      </c>
      <c r="FE10" s="46">
        <v>58</v>
      </c>
      <c r="FF10" s="46">
        <v>5</v>
      </c>
      <c r="FG10" s="46">
        <v>7</v>
      </c>
      <c r="FH10" s="46">
        <v>63</v>
      </c>
      <c r="FI10" s="46">
        <v>79</v>
      </c>
      <c r="FJ10" s="46">
        <v>3</v>
      </c>
      <c r="FK10" s="46">
        <v>11</v>
      </c>
      <c r="FL10" s="46">
        <v>93</v>
      </c>
      <c r="FM10" s="46">
        <v>142</v>
      </c>
      <c r="FN10" s="46">
        <v>3</v>
      </c>
      <c r="FO10" s="46">
        <v>11</v>
      </c>
      <c r="FP10" s="46">
        <v>93</v>
      </c>
      <c r="FQ10" s="46">
        <v>142</v>
      </c>
      <c r="FR10" s="46">
        <v>3</v>
      </c>
      <c r="FS10" s="46">
        <v>11</v>
      </c>
      <c r="FT10" s="46">
        <v>93</v>
      </c>
      <c r="FU10" s="46">
        <v>142</v>
      </c>
      <c r="FV10" s="46">
        <v>1</v>
      </c>
      <c r="FW10" s="46">
        <v>1</v>
      </c>
      <c r="FX10" s="46">
        <v>28</v>
      </c>
      <c r="FY10" s="46">
        <v>58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  <c r="GH10" s="46">
        <v>0</v>
      </c>
    </row>
    <row r="11" spans="1:190" s="67" customFormat="1" x14ac:dyDescent="0.2">
      <c r="A11" s="315"/>
      <c r="B11" s="139">
        <v>4</v>
      </c>
      <c r="C11" s="140" t="s">
        <v>122</v>
      </c>
      <c r="D11" s="46">
        <v>45</v>
      </c>
      <c r="E11" s="46">
        <v>131</v>
      </c>
      <c r="F11" s="46">
        <v>6</v>
      </c>
      <c r="G11" s="46">
        <v>18</v>
      </c>
      <c r="H11" s="46">
        <v>0</v>
      </c>
      <c r="I11" s="46">
        <v>1</v>
      </c>
      <c r="J11" s="46">
        <v>0</v>
      </c>
      <c r="K11" s="46">
        <v>3</v>
      </c>
      <c r="L11" s="46">
        <v>0</v>
      </c>
      <c r="M11" s="46">
        <v>2</v>
      </c>
      <c r="N11" s="46">
        <v>0</v>
      </c>
      <c r="O11" s="46">
        <v>0</v>
      </c>
      <c r="P11" s="46">
        <v>2</v>
      </c>
      <c r="Q11" s="46">
        <v>5</v>
      </c>
      <c r="R11" s="46">
        <v>51</v>
      </c>
      <c r="S11" s="46">
        <v>155</v>
      </c>
      <c r="T11" s="46">
        <v>15</v>
      </c>
      <c r="U11" s="46">
        <v>32</v>
      </c>
      <c r="V11" s="46">
        <v>0</v>
      </c>
      <c r="W11" s="46">
        <v>2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15</v>
      </c>
      <c r="AG11" s="46">
        <v>34</v>
      </c>
      <c r="AH11" s="46">
        <v>27</v>
      </c>
      <c r="AI11" s="46">
        <v>47</v>
      </c>
      <c r="AJ11" s="46">
        <v>0</v>
      </c>
      <c r="AK11" s="46">
        <v>4</v>
      </c>
      <c r="AL11" s="46">
        <v>0</v>
      </c>
      <c r="AM11" s="46">
        <v>0</v>
      </c>
      <c r="AN11" s="46">
        <v>1</v>
      </c>
      <c r="AO11" s="46">
        <v>0</v>
      </c>
      <c r="AP11" s="46">
        <v>0</v>
      </c>
      <c r="AQ11" s="46">
        <v>0</v>
      </c>
      <c r="AR11" s="46">
        <v>1</v>
      </c>
      <c r="AS11" s="46">
        <v>1</v>
      </c>
      <c r="AT11" s="46">
        <v>28</v>
      </c>
      <c r="AU11" s="46">
        <v>51</v>
      </c>
      <c r="AV11" s="46">
        <v>97</v>
      </c>
      <c r="AW11" s="46">
        <v>247</v>
      </c>
      <c r="AX11" s="46">
        <v>90</v>
      </c>
      <c r="AY11" s="46">
        <v>216</v>
      </c>
      <c r="AZ11" s="46">
        <v>5</v>
      </c>
      <c r="BA11" s="46">
        <v>26</v>
      </c>
      <c r="BB11" s="46">
        <v>95</v>
      </c>
      <c r="BC11" s="46">
        <v>242</v>
      </c>
      <c r="BD11" s="46">
        <v>2</v>
      </c>
      <c r="BE11" s="46">
        <v>5</v>
      </c>
      <c r="BF11" s="46">
        <v>0</v>
      </c>
      <c r="BG11" s="46">
        <v>0</v>
      </c>
      <c r="BH11" s="46">
        <v>0</v>
      </c>
      <c r="BI11" s="46">
        <v>0</v>
      </c>
      <c r="BJ11" s="46">
        <v>2</v>
      </c>
      <c r="BK11" s="46">
        <v>5</v>
      </c>
      <c r="BL11" s="46">
        <v>97</v>
      </c>
      <c r="BM11" s="46">
        <v>247</v>
      </c>
      <c r="BN11" s="46">
        <v>87</v>
      </c>
      <c r="BO11" s="46">
        <v>210</v>
      </c>
      <c r="BP11" s="46">
        <v>0</v>
      </c>
      <c r="BQ11" s="46">
        <v>1</v>
      </c>
      <c r="BR11" s="46">
        <v>1</v>
      </c>
      <c r="BS11" s="46">
        <v>4</v>
      </c>
      <c r="BT11" s="46">
        <v>20</v>
      </c>
      <c r="BU11" s="46">
        <v>42</v>
      </c>
      <c r="BV11" s="46">
        <v>29</v>
      </c>
      <c r="BW11" s="46">
        <v>38</v>
      </c>
      <c r="BX11" s="46">
        <v>10</v>
      </c>
      <c r="BY11" s="46">
        <v>34</v>
      </c>
      <c r="BZ11" s="46">
        <v>8</v>
      </c>
      <c r="CA11" s="46">
        <v>41</v>
      </c>
      <c r="CB11" s="46">
        <v>13</v>
      </c>
      <c r="CC11" s="46">
        <v>22</v>
      </c>
      <c r="CD11" s="46">
        <v>6</v>
      </c>
      <c r="CE11" s="46">
        <v>28</v>
      </c>
      <c r="CF11" s="46">
        <v>87</v>
      </c>
      <c r="CG11" s="46">
        <v>210</v>
      </c>
      <c r="CH11" s="46">
        <v>6</v>
      </c>
      <c r="CI11" s="46">
        <v>24</v>
      </c>
      <c r="CJ11" s="46">
        <v>0</v>
      </c>
      <c r="CK11" s="46">
        <v>0</v>
      </c>
      <c r="CL11" s="46">
        <v>0</v>
      </c>
      <c r="CM11" s="46">
        <v>0</v>
      </c>
      <c r="CN11" s="46">
        <v>1</v>
      </c>
      <c r="CO11" s="46">
        <v>0</v>
      </c>
      <c r="CP11" s="46">
        <v>1</v>
      </c>
      <c r="CQ11" s="46">
        <v>6</v>
      </c>
      <c r="CR11" s="46">
        <v>2</v>
      </c>
      <c r="CS11" s="46">
        <v>7</v>
      </c>
      <c r="CT11" s="46">
        <v>1</v>
      </c>
      <c r="CU11" s="46">
        <v>5</v>
      </c>
      <c r="CV11" s="46">
        <v>0</v>
      </c>
      <c r="CW11" s="46">
        <v>6</v>
      </c>
      <c r="CX11" s="46">
        <v>1</v>
      </c>
      <c r="CY11" s="46">
        <v>0</v>
      </c>
      <c r="CZ11" s="46">
        <v>6</v>
      </c>
      <c r="DA11" s="46">
        <v>24</v>
      </c>
      <c r="DB11" s="46">
        <v>6</v>
      </c>
      <c r="DC11" s="46">
        <v>27</v>
      </c>
      <c r="DD11" s="46">
        <v>0</v>
      </c>
      <c r="DE11" s="46">
        <v>0</v>
      </c>
      <c r="DF11" s="46">
        <v>0</v>
      </c>
      <c r="DG11" s="46">
        <v>0</v>
      </c>
      <c r="DH11" s="46">
        <v>1</v>
      </c>
      <c r="DI11" s="46">
        <v>3</v>
      </c>
      <c r="DJ11" s="46">
        <v>1</v>
      </c>
      <c r="DK11" s="46">
        <v>1</v>
      </c>
      <c r="DL11" s="46">
        <v>8</v>
      </c>
      <c r="DM11" s="46">
        <v>31</v>
      </c>
      <c r="DN11" s="46">
        <v>4</v>
      </c>
      <c r="DO11" s="46">
        <v>12</v>
      </c>
      <c r="DP11" s="46">
        <v>1</v>
      </c>
      <c r="DQ11" s="46">
        <v>0</v>
      </c>
      <c r="DR11" s="46">
        <v>1</v>
      </c>
      <c r="DS11" s="46">
        <v>2</v>
      </c>
      <c r="DT11" s="46">
        <v>3</v>
      </c>
      <c r="DU11" s="46">
        <v>8</v>
      </c>
      <c r="DV11" s="46">
        <v>10</v>
      </c>
      <c r="DW11" s="46">
        <v>13</v>
      </c>
      <c r="DX11" s="46">
        <v>19</v>
      </c>
      <c r="DY11" s="46">
        <v>35</v>
      </c>
      <c r="DZ11" s="46">
        <v>1</v>
      </c>
      <c r="EA11" s="46">
        <v>3</v>
      </c>
      <c r="EB11" s="46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1</v>
      </c>
      <c r="EK11" s="46">
        <v>3</v>
      </c>
      <c r="EL11" s="46">
        <f t="shared" si="0"/>
        <v>28</v>
      </c>
      <c r="EM11" s="46">
        <f t="shared" si="0"/>
        <v>69</v>
      </c>
      <c r="EN11" s="46">
        <v>49</v>
      </c>
      <c r="EO11" s="46">
        <v>124</v>
      </c>
      <c r="EP11" s="46">
        <v>49</v>
      </c>
      <c r="EQ11" s="46">
        <v>124</v>
      </c>
      <c r="ER11" s="46">
        <v>2</v>
      </c>
      <c r="ES11" s="46">
        <v>0</v>
      </c>
      <c r="ET11" s="46">
        <v>2</v>
      </c>
      <c r="EU11" s="46">
        <v>0</v>
      </c>
      <c r="EV11" s="46">
        <v>0</v>
      </c>
      <c r="EW11" s="46">
        <v>0</v>
      </c>
      <c r="EX11" s="46">
        <v>9</v>
      </c>
      <c r="EY11" s="46">
        <v>17</v>
      </c>
      <c r="EZ11" s="46">
        <v>0</v>
      </c>
      <c r="FA11" s="46">
        <v>3</v>
      </c>
      <c r="FB11" s="46">
        <v>0</v>
      </c>
      <c r="FC11" s="46">
        <v>0</v>
      </c>
      <c r="FD11" s="46">
        <v>68</v>
      </c>
      <c r="FE11" s="46">
        <v>98</v>
      </c>
      <c r="FF11" s="46">
        <v>1</v>
      </c>
      <c r="FG11" s="46">
        <v>2</v>
      </c>
      <c r="FH11" s="46">
        <v>78</v>
      </c>
      <c r="FI11" s="46">
        <v>120</v>
      </c>
      <c r="FJ11" s="46">
        <v>28</v>
      </c>
      <c r="FK11" s="46">
        <v>110</v>
      </c>
      <c r="FL11" s="46">
        <v>756</v>
      </c>
      <c r="FM11" s="46">
        <v>978</v>
      </c>
      <c r="FN11" s="46">
        <v>28</v>
      </c>
      <c r="FO11" s="46">
        <v>110</v>
      </c>
      <c r="FP11" s="46">
        <v>756</v>
      </c>
      <c r="FQ11" s="46">
        <v>978</v>
      </c>
      <c r="FR11" s="46">
        <v>24</v>
      </c>
      <c r="FS11" s="46">
        <v>109</v>
      </c>
      <c r="FT11" s="46">
        <v>718</v>
      </c>
      <c r="FU11" s="46">
        <v>935</v>
      </c>
      <c r="FV11" s="46">
        <v>6</v>
      </c>
      <c r="FW11" s="46">
        <v>11</v>
      </c>
      <c r="FX11" s="46">
        <v>157</v>
      </c>
      <c r="FY11" s="46">
        <v>282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3036.6255679305214</v>
      </c>
      <c r="GH11" s="46">
        <v>0</v>
      </c>
    </row>
    <row r="12" spans="1:190" s="67" customFormat="1" ht="15" customHeight="1" x14ac:dyDescent="0.2">
      <c r="A12" s="315"/>
      <c r="B12" s="139">
        <v>5</v>
      </c>
      <c r="C12" s="140" t="s">
        <v>123</v>
      </c>
      <c r="D12" s="46">
        <v>1</v>
      </c>
      <c r="E12" s="46">
        <v>9</v>
      </c>
      <c r="F12" s="46">
        <v>0</v>
      </c>
      <c r="G12" s="46">
        <v>0</v>
      </c>
      <c r="H12" s="46">
        <v>0</v>
      </c>
      <c r="I12" s="46">
        <v>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1</v>
      </c>
      <c r="S12" s="46">
        <v>10</v>
      </c>
      <c r="T12" s="46">
        <v>0</v>
      </c>
      <c r="U12" s="46">
        <v>1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1</v>
      </c>
      <c r="AH12" s="46">
        <v>7</v>
      </c>
      <c r="AI12" s="46">
        <v>4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7</v>
      </c>
      <c r="AU12" s="46">
        <v>4</v>
      </c>
      <c r="AV12" s="46">
        <v>8</v>
      </c>
      <c r="AW12" s="46">
        <v>15</v>
      </c>
      <c r="AX12" s="46">
        <v>8</v>
      </c>
      <c r="AY12" s="46">
        <v>14</v>
      </c>
      <c r="AZ12" s="46">
        <v>0</v>
      </c>
      <c r="BA12" s="46">
        <v>1</v>
      </c>
      <c r="BB12" s="46">
        <v>8</v>
      </c>
      <c r="BC12" s="46">
        <v>15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8</v>
      </c>
      <c r="BM12" s="46">
        <v>15</v>
      </c>
      <c r="BN12" s="46">
        <v>8</v>
      </c>
      <c r="BO12" s="46">
        <v>14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2</v>
      </c>
      <c r="BV12" s="46">
        <v>1</v>
      </c>
      <c r="BW12" s="46">
        <v>2</v>
      </c>
      <c r="BX12" s="46">
        <v>2</v>
      </c>
      <c r="BY12" s="46">
        <v>0</v>
      </c>
      <c r="BZ12" s="46">
        <v>2</v>
      </c>
      <c r="CA12" s="46">
        <v>3</v>
      </c>
      <c r="CB12" s="46">
        <v>3</v>
      </c>
      <c r="CC12" s="46">
        <v>1</v>
      </c>
      <c r="CD12" s="46">
        <v>0</v>
      </c>
      <c r="CE12" s="46">
        <v>6</v>
      </c>
      <c r="CF12" s="46">
        <v>8</v>
      </c>
      <c r="CG12" s="46">
        <v>14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1</v>
      </c>
      <c r="DC12" s="46">
        <v>2</v>
      </c>
      <c r="DD12" s="46">
        <v>0</v>
      </c>
      <c r="DE12" s="46">
        <v>0</v>
      </c>
      <c r="DF12" s="46">
        <v>0</v>
      </c>
      <c r="DG12" s="46">
        <v>0</v>
      </c>
      <c r="DH12" s="46">
        <v>0</v>
      </c>
      <c r="DI12" s="46">
        <v>0</v>
      </c>
      <c r="DJ12" s="46">
        <v>0</v>
      </c>
      <c r="DK12" s="46">
        <v>0</v>
      </c>
      <c r="DL12" s="46">
        <v>1</v>
      </c>
      <c r="DM12" s="46">
        <v>2</v>
      </c>
      <c r="DN12" s="46">
        <v>0</v>
      </c>
      <c r="DO12" s="46">
        <v>0</v>
      </c>
      <c r="DP12" s="46">
        <v>0</v>
      </c>
      <c r="DQ12" s="46">
        <v>0</v>
      </c>
      <c r="DR12" s="46">
        <v>0</v>
      </c>
      <c r="DS12" s="46">
        <v>0</v>
      </c>
      <c r="DT12" s="46">
        <v>0</v>
      </c>
      <c r="DU12" s="46">
        <v>0</v>
      </c>
      <c r="DV12" s="46">
        <v>0</v>
      </c>
      <c r="DW12" s="46">
        <v>1</v>
      </c>
      <c r="DX12" s="46">
        <v>0</v>
      </c>
      <c r="DY12" s="46">
        <v>1</v>
      </c>
      <c r="DZ12" s="46">
        <v>0</v>
      </c>
      <c r="EA12" s="46">
        <v>0</v>
      </c>
      <c r="EB12" s="46">
        <v>0</v>
      </c>
      <c r="EC12" s="46">
        <v>0</v>
      </c>
      <c r="ED12" s="46">
        <v>0</v>
      </c>
      <c r="EE12" s="46">
        <v>0</v>
      </c>
      <c r="EF12" s="46">
        <v>0</v>
      </c>
      <c r="EG12" s="46">
        <v>0</v>
      </c>
      <c r="EH12" s="46">
        <v>0</v>
      </c>
      <c r="EI12" s="46">
        <v>0</v>
      </c>
      <c r="EJ12" s="46">
        <v>0</v>
      </c>
      <c r="EK12" s="46">
        <v>0</v>
      </c>
      <c r="EL12" s="46">
        <f t="shared" si="0"/>
        <v>1</v>
      </c>
      <c r="EM12" s="46">
        <f t="shared" si="0"/>
        <v>3</v>
      </c>
      <c r="EN12" s="46">
        <v>8</v>
      </c>
      <c r="EO12" s="46">
        <v>15</v>
      </c>
      <c r="EP12" s="46">
        <v>0</v>
      </c>
      <c r="EQ12" s="46">
        <v>0</v>
      </c>
      <c r="ER12" s="46">
        <v>0</v>
      </c>
      <c r="ES12" s="46">
        <v>0</v>
      </c>
      <c r="ET12" s="46">
        <v>0</v>
      </c>
      <c r="EU12" s="46">
        <v>0</v>
      </c>
      <c r="EV12" s="46">
        <v>0</v>
      </c>
      <c r="EW12" s="46">
        <v>0</v>
      </c>
      <c r="EX12" s="46">
        <v>0</v>
      </c>
      <c r="EY12" s="46">
        <v>0</v>
      </c>
      <c r="EZ12" s="46">
        <v>0</v>
      </c>
      <c r="FA12" s="46">
        <v>0</v>
      </c>
      <c r="FB12" s="46">
        <v>0</v>
      </c>
      <c r="FC12" s="46">
        <v>0</v>
      </c>
      <c r="FD12" s="46">
        <v>0</v>
      </c>
      <c r="FE12" s="46">
        <v>0</v>
      </c>
      <c r="FF12" s="46">
        <v>0</v>
      </c>
      <c r="FG12" s="46">
        <v>0</v>
      </c>
      <c r="FH12" s="46">
        <v>0</v>
      </c>
      <c r="FI12" s="46">
        <v>0</v>
      </c>
      <c r="FJ12" s="46">
        <v>0</v>
      </c>
      <c r="FK12" s="46">
        <v>3</v>
      </c>
      <c r="FL12" s="46">
        <v>64</v>
      </c>
      <c r="FM12" s="46">
        <v>44</v>
      </c>
      <c r="FN12" s="46">
        <v>0</v>
      </c>
      <c r="FO12" s="46">
        <v>3</v>
      </c>
      <c r="FP12" s="46">
        <v>64</v>
      </c>
      <c r="FQ12" s="46">
        <v>44</v>
      </c>
      <c r="FR12" s="46">
        <v>0</v>
      </c>
      <c r="FS12" s="46">
        <v>3</v>
      </c>
      <c r="FT12" s="46">
        <v>64</v>
      </c>
      <c r="FU12" s="46">
        <v>44</v>
      </c>
      <c r="FV12" s="46">
        <v>0</v>
      </c>
      <c r="FW12" s="46">
        <v>0</v>
      </c>
      <c r="FX12" s="46">
        <v>3</v>
      </c>
      <c r="FY12" s="46">
        <v>8</v>
      </c>
      <c r="FZ12" s="46">
        <v>0</v>
      </c>
      <c r="GA12" s="46">
        <v>0</v>
      </c>
      <c r="GB12" s="46">
        <v>0</v>
      </c>
      <c r="GC12" s="46">
        <v>186147</v>
      </c>
      <c r="GD12" s="46">
        <v>0</v>
      </c>
      <c r="GE12" s="46">
        <v>0</v>
      </c>
      <c r="GF12" s="46">
        <v>0</v>
      </c>
      <c r="GG12" s="46">
        <v>0</v>
      </c>
      <c r="GH12" s="46">
        <v>0</v>
      </c>
    </row>
    <row r="13" spans="1:190" s="67" customFormat="1" ht="12" customHeight="1" x14ac:dyDescent="0.2">
      <c r="A13" s="315"/>
      <c r="B13" s="139">
        <v>6</v>
      </c>
      <c r="C13" s="140" t="s">
        <v>124</v>
      </c>
      <c r="D13" s="46">
        <v>68</v>
      </c>
      <c r="E13" s="46">
        <v>122</v>
      </c>
      <c r="F13" s="46">
        <v>6</v>
      </c>
      <c r="G13" s="46">
        <v>17</v>
      </c>
      <c r="H13" s="46">
        <v>0</v>
      </c>
      <c r="I13" s="46">
        <v>0</v>
      </c>
      <c r="J13" s="46">
        <v>0</v>
      </c>
      <c r="K13" s="46">
        <v>1</v>
      </c>
      <c r="L13" s="46">
        <v>1</v>
      </c>
      <c r="M13" s="46">
        <v>2</v>
      </c>
      <c r="N13" s="46">
        <v>0</v>
      </c>
      <c r="O13" s="46">
        <v>0</v>
      </c>
      <c r="P13" s="46">
        <v>2</v>
      </c>
      <c r="Q13" s="46">
        <v>4</v>
      </c>
      <c r="R13" s="46">
        <v>75</v>
      </c>
      <c r="S13" s="46">
        <v>142</v>
      </c>
      <c r="T13" s="46">
        <v>3</v>
      </c>
      <c r="U13" s="46">
        <v>11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1</v>
      </c>
      <c r="AB13" s="46">
        <v>0</v>
      </c>
      <c r="AC13" s="46">
        <v>0</v>
      </c>
      <c r="AD13" s="46">
        <v>0</v>
      </c>
      <c r="AE13" s="46">
        <v>0</v>
      </c>
      <c r="AF13" s="46">
        <v>3</v>
      </c>
      <c r="AG13" s="46">
        <v>12</v>
      </c>
      <c r="AH13" s="46">
        <v>46</v>
      </c>
      <c r="AI13" s="46">
        <v>55</v>
      </c>
      <c r="AJ13" s="46">
        <v>0</v>
      </c>
      <c r="AK13" s="46">
        <v>0</v>
      </c>
      <c r="AL13" s="46">
        <v>0</v>
      </c>
      <c r="AM13" s="46">
        <v>1</v>
      </c>
      <c r="AN13" s="46">
        <v>1</v>
      </c>
      <c r="AO13" s="46">
        <v>4</v>
      </c>
      <c r="AP13" s="46">
        <v>0</v>
      </c>
      <c r="AQ13" s="46">
        <v>0</v>
      </c>
      <c r="AR13" s="46">
        <v>1</v>
      </c>
      <c r="AS13" s="46">
        <v>3</v>
      </c>
      <c r="AT13" s="46">
        <v>47</v>
      </c>
      <c r="AU13" s="46">
        <v>60</v>
      </c>
      <c r="AV13" s="46">
        <v>128</v>
      </c>
      <c r="AW13" s="46">
        <v>221</v>
      </c>
      <c r="AX13" s="46">
        <v>116</v>
      </c>
      <c r="AY13" s="46">
        <v>186</v>
      </c>
      <c r="AZ13" s="46">
        <v>7</v>
      </c>
      <c r="BA13" s="46">
        <v>26</v>
      </c>
      <c r="BB13" s="46">
        <v>123</v>
      </c>
      <c r="BC13" s="46">
        <v>212</v>
      </c>
      <c r="BD13" s="46">
        <v>3</v>
      </c>
      <c r="BE13" s="46">
        <v>5</v>
      </c>
      <c r="BF13" s="46">
        <v>0</v>
      </c>
      <c r="BG13" s="46">
        <v>0</v>
      </c>
      <c r="BH13" s="46">
        <v>2</v>
      </c>
      <c r="BI13" s="46">
        <v>4</v>
      </c>
      <c r="BJ13" s="46">
        <v>5</v>
      </c>
      <c r="BK13" s="46">
        <v>9</v>
      </c>
      <c r="BL13" s="46">
        <v>128</v>
      </c>
      <c r="BM13" s="46">
        <v>221</v>
      </c>
      <c r="BN13" s="46">
        <v>117</v>
      </c>
      <c r="BO13" s="46">
        <v>188</v>
      </c>
      <c r="BP13" s="46">
        <v>1</v>
      </c>
      <c r="BQ13" s="46">
        <v>4</v>
      </c>
      <c r="BR13" s="46">
        <v>4</v>
      </c>
      <c r="BS13" s="46">
        <v>5</v>
      </c>
      <c r="BT13" s="46">
        <v>25</v>
      </c>
      <c r="BU13" s="46">
        <v>28</v>
      </c>
      <c r="BV13" s="46">
        <v>33</v>
      </c>
      <c r="BW13" s="46">
        <v>35</v>
      </c>
      <c r="BX13" s="46">
        <v>18</v>
      </c>
      <c r="BY13" s="46">
        <v>27</v>
      </c>
      <c r="BZ13" s="46">
        <v>12</v>
      </c>
      <c r="CA13" s="46">
        <v>29</v>
      </c>
      <c r="CB13" s="46">
        <v>14</v>
      </c>
      <c r="CC13" s="46">
        <v>31</v>
      </c>
      <c r="CD13" s="46">
        <v>10</v>
      </c>
      <c r="CE13" s="46">
        <v>29</v>
      </c>
      <c r="CF13" s="46">
        <v>117</v>
      </c>
      <c r="CG13" s="46">
        <v>188</v>
      </c>
      <c r="CH13" s="46">
        <v>6</v>
      </c>
      <c r="CI13" s="46">
        <v>17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1</v>
      </c>
      <c r="CP13" s="46">
        <v>0</v>
      </c>
      <c r="CQ13" s="46">
        <v>1</v>
      </c>
      <c r="CR13" s="46">
        <v>1</v>
      </c>
      <c r="CS13" s="46">
        <v>2</v>
      </c>
      <c r="CT13" s="46">
        <v>3</v>
      </c>
      <c r="CU13" s="46">
        <v>4</v>
      </c>
      <c r="CV13" s="46">
        <v>1</v>
      </c>
      <c r="CW13" s="46">
        <v>3</v>
      </c>
      <c r="CX13" s="46">
        <v>1</v>
      </c>
      <c r="CY13" s="46">
        <v>6</v>
      </c>
      <c r="CZ13" s="46">
        <v>6</v>
      </c>
      <c r="DA13" s="46">
        <v>17</v>
      </c>
      <c r="DB13" s="46">
        <v>17</v>
      </c>
      <c r="DC13" s="46">
        <v>49</v>
      </c>
      <c r="DD13" s="46">
        <v>4</v>
      </c>
      <c r="DE13" s="46">
        <v>3</v>
      </c>
      <c r="DF13" s="46">
        <v>0</v>
      </c>
      <c r="DG13" s="46">
        <v>4</v>
      </c>
      <c r="DH13" s="46">
        <v>0</v>
      </c>
      <c r="DI13" s="46">
        <v>0</v>
      </c>
      <c r="DJ13" s="46">
        <v>11</v>
      </c>
      <c r="DK13" s="46">
        <v>6</v>
      </c>
      <c r="DL13" s="46">
        <v>32</v>
      </c>
      <c r="DM13" s="46">
        <v>62</v>
      </c>
      <c r="DN13" s="46">
        <v>39</v>
      </c>
      <c r="DO13" s="46">
        <v>56</v>
      </c>
      <c r="DP13" s="46">
        <v>2</v>
      </c>
      <c r="DQ13" s="46">
        <v>10</v>
      </c>
      <c r="DR13" s="46">
        <v>0</v>
      </c>
      <c r="DS13" s="46">
        <v>1</v>
      </c>
      <c r="DT13" s="46">
        <v>3</v>
      </c>
      <c r="DU13" s="46">
        <v>8</v>
      </c>
      <c r="DV13" s="46">
        <v>21</v>
      </c>
      <c r="DW13" s="46">
        <v>34</v>
      </c>
      <c r="DX13" s="46">
        <v>65</v>
      </c>
      <c r="DY13" s="46">
        <v>109</v>
      </c>
      <c r="DZ13" s="46">
        <v>1</v>
      </c>
      <c r="EA13" s="46">
        <v>6</v>
      </c>
      <c r="EB13" s="46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1</v>
      </c>
      <c r="EK13" s="46">
        <v>6</v>
      </c>
      <c r="EL13" s="46">
        <f t="shared" si="0"/>
        <v>98</v>
      </c>
      <c r="EM13" s="46">
        <f t="shared" si="0"/>
        <v>177</v>
      </c>
      <c r="EN13" s="46">
        <v>86</v>
      </c>
      <c r="EO13" s="46">
        <v>155</v>
      </c>
      <c r="EP13" s="46">
        <v>86</v>
      </c>
      <c r="EQ13" s="46">
        <v>155</v>
      </c>
      <c r="ER13" s="46">
        <v>2</v>
      </c>
      <c r="ES13" s="46">
        <v>0</v>
      </c>
      <c r="ET13" s="46">
        <v>2</v>
      </c>
      <c r="EU13" s="46">
        <v>0</v>
      </c>
      <c r="EV13" s="46">
        <v>0</v>
      </c>
      <c r="EW13" s="46">
        <v>0</v>
      </c>
      <c r="EX13" s="46">
        <v>19</v>
      </c>
      <c r="EY13" s="46">
        <v>39</v>
      </c>
      <c r="EZ13" s="46">
        <v>2</v>
      </c>
      <c r="FA13" s="46">
        <v>2</v>
      </c>
      <c r="FB13" s="46">
        <v>0</v>
      </c>
      <c r="FC13" s="46">
        <v>0</v>
      </c>
      <c r="FD13" s="46">
        <v>59</v>
      </c>
      <c r="FE13" s="46">
        <v>121</v>
      </c>
      <c r="FF13" s="46">
        <v>2</v>
      </c>
      <c r="FG13" s="46">
        <v>5</v>
      </c>
      <c r="FH13" s="46">
        <v>82</v>
      </c>
      <c r="FI13" s="46">
        <v>167</v>
      </c>
      <c r="FJ13" s="46">
        <v>19</v>
      </c>
      <c r="FK13" s="46">
        <v>194</v>
      </c>
      <c r="FL13" s="46">
        <v>544</v>
      </c>
      <c r="FM13" s="46">
        <v>832</v>
      </c>
      <c r="FN13" s="46">
        <v>19</v>
      </c>
      <c r="FO13" s="46">
        <v>194</v>
      </c>
      <c r="FP13" s="46">
        <v>544</v>
      </c>
      <c r="FQ13" s="46">
        <v>832</v>
      </c>
      <c r="FR13" s="46">
        <v>19</v>
      </c>
      <c r="FS13" s="46">
        <v>191</v>
      </c>
      <c r="FT13" s="46">
        <v>488</v>
      </c>
      <c r="FU13" s="46">
        <v>749</v>
      </c>
      <c r="FV13" s="46">
        <v>3</v>
      </c>
      <c r="FW13" s="46">
        <v>11</v>
      </c>
      <c r="FX13" s="46">
        <v>119</v>
      </c>
      <c r="FY13" s="46">
        <v>241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  <c r="GH13" s="46">
        <v>0</v>
      </c>
    </row>
    <row r="14" spans="1:190" s="67" customFormat="1" ht="12.75" customHeight="1" x14ac:dyDescent="0.2">
      <c r="A14" s="315"/>
      <c r="B14" s="139">
        <v>7</v>
      </c>
      <c r="C14" s="140" t="s">
        <v>125</v>
      </c>
      <c r="D14" s="46">
        <v>4</v>
      </c>
      <c r="E14" s="46">
        <v>14</v>
      </c>
      <c r="F14" s="46">
        <v>0</v>
      </c>
      <c r="G14" s="46">
        <v>1</v>
      </c>
      <c r="H14" s="46">
        <v>1</v>
      </c>
      <c r="I14" s="46">
        <v>1</v>
      </c>
      <c r="J14" s="46">
        <v>0</v>
      </c>
      <c r="K14" s="46">
        <v>1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5</v>
      </c>
      <c r="S14" s="46">
        <v>17</v>
      </c>
      <c r="T14" s="46">
        <v>2</v>
      </c>
      <c r="U14" s="46">
        <v>2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2</v>
      </c>
      <c r="AG14" s="46">
        <v>2</v>
      </c>
      <c r="AH14" s="46">
        <v>3</v>
      </c>
      <c r="AI14" s="46">
        <v>4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1</v>
      </c>
      <c r="AS14" s="46">
        <v>0</v>
      </c>
      <c r="AT14" s="46">
        <v>3</v>
      </c>
      <c r="AU14" s="46">
        <v>4</v>
      </c>
      <c r="AV14" s="46">
        <v>11</v>
      </c>
      <c r="AW14" s="46">
        <v>23</v>
      </c>
      <c r="AX14" s="46">
        <v>10</v>
      </c>
      <c r="AY14" s="46">
        <v>18</v>
      </c>
      <c r="AZ14" s="46">
        <v>1</v>
      </c>
      <c r="BA14" s="46">
        <v>3</v>
      </c>
      <c r="BB14" s="46">
        <v>11</v>
      </c>
      <c r="BC14" s="46">
        <v>21</v>
      </c>
      <c r="BD14" s="46">
        <v>0</v>
      </c>
      <c r="BE14" s="46">
        <v>2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2</v>
      </c>
      <c r="BL14" s="46">
        <v>11</v>
      </c>
      <c r="BM14" s="46">
        <v>23</v>
      </c>
      <c r="BN14" s="46">
        <v>9</v>
      </c>
      <c r="BO14" s="46">
        <v>20</v>
      </c>
      <c r="BP14" s="46">
        <v>0</v>
      </c>
      <c r="BQ14" s="46">
        <v>1</v>
      </c>
      <c r="BR14" s="46">
        <v>0</v>
      </c>
      <c r="BS14" s="46">
        <v>1</v>
      </c>
      <c r="BT14" s="46">
        <v>6</v>
      </c>
      <c r="BU14" s="46">
        <v>5</v>
      </c>
      <c r="BV14" s="46">
        <v>1</v>
      </c>
      <c r="BW14" s="46">
        <v>2</v>
      </c>
      <c r="BX14" s="46">
        <v>0</v>
      </c>
      <c r="BY14" s="46">
        <v>3</v>
      </c>
      <c r="BZ14" s="46">
        <v>0</v>
      </c>
      <c r="CA14" s="46">
        <v>2</v>
      </c>
      <c r="CB14" s="46">
        <v>0</v>
      </c>
      <c r="CC14" s="46">
        <v>3</v>
      </c>
      <c r="CD14" s="46">
        <v>2</v>
      </c>
      <c r="CE14" s="46">
        <v>3</v>
      </c>
      <c r="CF14" s="46">
        <v>9</v>
      </c>
      <c r="CG14" s="46">
        <v>20</v>
      </c>
      <c r="CH14" s="46">
        <v>0</v>
      </c>
      <c r="CI14" s="46">
        <v>1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1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1</v>
      </c>
      <c r="DB14" s="46">
        <v>2</v>
      </c>
      <c r="DC14" s="46">
        <v>3</v>
      </c>
      <c r="DD14" s="46">
        <v>0</v>
      </c>
      <c r="DE14" s="46">
        <v>1</v>
      </c>
      <c r="DF14" s="46">
        <v>0</v>
      </c>
      <c r="DG14" s="46">
        <v>0</v>
      </c>
      <c r="DH14" s="46">
        <v>2</v>
      </c>
      <c r="DI14" s="46">
        <v>2</v>
      </c>
      <c r="DJ14" s="46">
        <v>2</v>
      </c>
      <c r="DK14" s="46">
        <v>1</v>
      </c>
      <c r="DL14" s="46">
        <v>6</v>
      </c>
      <c r="DM14" s="46">
        <v>7</v>
      </c>
      <c r="DN14" s="46">
        <v>0</v>
      </c>
      <c r="DO14" s="46">
        <v>0</v>
      </c>
      <c r="DP14" s="46">
        <v>0</v>
      </c>
      <c r="DQ14" s="46">
        <v>0</v>
      </c>
      <c r="DR14" s="46">
        <v>0</v>
      </c>
      <c r="DS14" s="46">
        <v>0</v>
      </c>
      <c r="DT14" s="46">
        <v>0</v>
      </c>
      <c r="DU14" s="46">
        <v>0</v>
      </c>
      <c r="DV14" s="46">
        <v>0</v>
      </c>
      <c r="DW14" s="46">
        <v>1</v>
      </c>
      <c r="DX14" s="46">
        <v>0</v>
      </c>
      <c r="DY14" s="46">
        <v>1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f t="shared" si="0"/>
        <v>6</v>
      </c>
      <c r="EM14" s="46">
        <f t="shared" si="0"/>
        <v>8</v>
      </c>
      <c r="EN14" s="46">
        <v>8</v>
      </c>
      <c r="EO14" s="46">
        <v>16</v>
      </c>
      <c r="EP14" s="46">
        <v>8</v>
      </c>
      <c r="EQ14" s="46">
        <v>17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3</v>
      </c>
      <c r="EY14" s="46">
        <v>18</v>
      </c>
      <c r="EZ14" s="46">
        <v>0</v>
      </c>
      <c r="FA14" s="46">
        <v>0</v>
      </c>
      <c r="FB14" s="46">
        <v>0</v>
      </c>
      <c r="FC14" s="46">
        <v>0</v>
      </c>
      <c r="FD14" s="46">
        <v>18</v>
      </c>
      <c r="FE14" s="46">
        <v>18</v>
      </c>
      <c r="FF14" s="46">
        <v>2</v>
      </c>
      <c r="FG14" s="46">
        <v>2</v>
      </c>
      <c r="FH14" s="46">
        <v>23</v>
      </c>
      <c r="FI14" s="46">
        <v>38</v>
      </c>
      <c r="FJ14" s="46">
        <v>2</v>
      </c>
      <c r="FK14" s="46">
        <v>11</v>
      </c>
      <c r="FL14" s="46">
        <v>66</v>
      </c>
      <c r="FM14" s="46">
        <v>100</v>
      </c>
      <c r="FN14" s="46">
        <v>2</v>
      </c>
      <c r="FO14" s="46">
        <v>11</v>
      </c>
      <c r="FP14" s="46">
        <v>66</v>
      </c>
      <c r="FQ14" s="46">
        <v>100</v>
      </c>
      <c r="FR14" s="46">
        <v>2</v>
      </c>
      <c r="FS14" s="46">
        <v>11</v>
      </c>
      <c r="FT14" s="46">
        <v>54</v>
      </c>
      <c r="FU14" s="46">
        <v>92</v>
      </c>
      <c r="FV14" s="46">
        <v>1</v>
      </c>
      <c r="FW14" s="46">
        <v>1</v>
      </c>
      <c r="FX14" s="46">
        <v>13</v>
      </c>
      <c r="FY14" s="46">
        <v>34</v>
      </c>
      <c r="FZ14" s="46">
        <v>0</v>
      </c>
      <c r="GA14" s="46">
        <v>0</v>
      </c>
      <c r="GB14" s="46">
        <v>0</v>
      </c>
      <c r="GC14" s="46">
        <v>39574</v>
      </c>
      <c r="GD14" s="46">
        <v>20.999999999999996</v>
      </c>
      <c r="GE14" s="46">
        <v>0</v>
      </c>
      <c r="GF14" s="46">
        <v>0</v>
      </c>
      <c r="GG14" s="46">
        <v>0</v>
      </c>
      <c r="GH14" s="46">
        <v>0</v>
      </c>
    </row>
    <row r="15" spans="1:190" s="67" customFormat="1" ht="16.5" customHeight="1" x14ac:dyDescent="0.2">
      <c r="A15" s="315"/>
      <c r="B15" s="139">
        <v>8</v>
      </c>
      <c r="C15" s="145" t="s">
        <v>126</v>
      </c>
      <c r="D15" s="46">
        <v>2</v>
      </c>
      <c r="E15" s="46">
        <v>7</v>
      </c>
      <c r="F15" s="46">
        <v>1</v>
      </c>
      <c r="G15" s="46">
        <v>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3</v>
      </c>
      <c r="S15" s="46">
        <v>8</v>
      </c>
      <c r="T15" s="46">
        <v>1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1</v>
      </c>
      <c r="AG15" s="46">
        <v>0</v>
      </c>
      <c r="AH15" s="46">
        <v>4</v>
      </c>
      <c r="AI15" s="46">
        <v>6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1</v>
      </c>
      <c r="AS15" s="46">
        <v>0</v>
      </c>
      <c r="AT15" s="46">
        <v>4</v>
      </c>
      <c r="AU15" s="46">
        <v>6</v>
      </c>
      <c r="AV15" s="46">
        <v>9</v>
      </c>
      <c r="AW15" s="46">
        <v>14</v>
      </c>
      <c r="AX15" s="46">
        <v>8</v>
      </c>
      <c r="AY15" s="46">
        <v>11</v>
      </c>
      <c r="AZ15" s="46">
        <v>1</v>
      </c>
      <c r="BA15" s="46">
        <v>1</v>
      </c>
      <c r="BB15" s="46">
        <v>9</v>
      </c>
      <c r="BC15" s="46">
        <v>12</v>
      </c>
      <c r="BD15" s="46">
        <v>0</v>
      </c>
      <c r="BE15" s="46">
        <v>2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2</v>
      </c>
      <c r="BL15" s="46">
        <v>9</v>
      </c>
      <c r="BM15" s="46">
        <v>14</v>
      </c>
      <c r="BN15" s="46">
        <v>7</v>
      </c>
      <c r="BO15" s="46">
        <v>13</v>
      </c>
      <c r="BP15" s="46">
        <v>0</v>
      </c>
      <c r="BQ15" s="46">
        <v>2</v>
      </c>
      <c r="BR15" s="46">
        <v>0</v>
      </c>
      <c r="BS15" s="46">
        <v>0</v>
      </c>
      <c r="BT15" s="46">
        <v>2</v>
      </c>
      <c r="BU15" s="46">
        <v>2</v>
      </c>
      <c r="BV15" s="46">
        <v>5</v>
      </c>
      <c r="BW15" s="46">
        <v>3</v>
      </c>
      <c r="BX15" s="46">
        <v>0</v>
      </c>
      <c r="BY15" s="46">
        <v>1</v>
      </c>
      <c r="BZ15" s="46">
        <v>0</v>
      </c>
      <c r="CA15" s="46">
        <v>3</v>
      </c>
      <c r="CB15" s="46">
        <v>0</v>
      </c>
      <c r="CC15" s="46">
        <v>1</v>
      </c>
      <c r="CD15" s="46">
        <v>0</v>
      </c>
      <c r="CE15" s="46">
        <v>1</v>
      </c>
      <c r="CF15" s="46">
        <v>7</v>
      </c>
      <c r="CG15" s="46">
        <v>13</v>
      </c>
      <c r="CH15" s="46">
        <v>1</v>
      </c>
      <c r="CI15" s="46">
        <v>1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1</v>
      </c>
      <c r="CR15" s="46">
        <v>1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1</v>
      </c>
      <c r="DA15" s="46">
        <v>1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46">
        <v>0</v>
      </c>
      <c r="DO15" s="46">
        <v>0</v>
      </c>
      <c r="DP15" s="46">
        <v>0</v>
      </c>
      <c r="DQ15" s="46">
        <v>0</v>
      </c>
      <c r="DR15" s="46">
        <v>0</v>
      </c>
      <c r="DS15" s="46">
        <v>0</v>
      </c>
      <c r="DT15" s="46">
        <v>1</v>
      </c>
      <c r="DU15" s="46">
        <v>0</v>
      </c>
      <c r="DV15" s="46">
        <v>1</v>
      </c>
      <c r="DW15" s="46">
        <v>3</v>
      </c>
      <c r="DX15" s="46">
        <v>2</v>
      </c>
      <c r="DY15" s="46">
        <v>3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f t="shared" si="0"/>
        <v>2</v>
      </c>
      <c r="EM15" s="46">
        <f t="shared" si="0"/>
        <v>3</v>
      </c>
      <c r="EN15" s="46">
        <v>3</v>
      </c>
      <c r="EO15" s="46">
        <v>6</v>
      </c>
      <c r="EP15" s="46">
        <v>0</v>
      </c>
      <c r="EQ15" s="46">
        <v>0</v>
      </c>
      <c r="ER15" s="46">
        <v>0</v>
      </c>
      <c r="ES15" s="46">
        <v>0</v>
      </c>
      <c r="ET15" s="46">
        <v>0</v>
      </c>
      <c r="EU15" s="46">
        <v>0</v>
      </c>
      <c r="EV15" s="46">
        <v>0</v>
      </c>
      <c r="EW15" s="46">
        <v>0</v>
      </c>
      <c r="EX15" s="46">
        <v>0</v>
      </c>
      <c r="EY15" s="46">
        <v>0</v>
      </c>
      <c r="EZ15" s="46">
        <v>0</v>
      </c>
      <c r="FA15" s="46">
        <v>0</v>
      </c>
      <c r="FB15" s="46">
        <v>0</v>
      </c>
      <c r="FC15" s="46">
        <v>0</v>
      </c>
      <c r="FD15" s="46">
        <v>0</v>
      </c>
      <c r="FE15" s="46">
        <v>0</v>
      </c>
      <c r="FF15" s="46">
        <v>0</v>
      </c>
      <c r="FG15" s="46">
        <v>0</v>
      </c>
      <c r="FH15" s="46">
        <v>0</v>
      </c>
      <c r="FI15" s="46">
        <v>0</v>
      </c>
      <c r="FJ15" s="46">
        <v>1</v>
      </c>
      <c r="FK15" s="46">
        <v>2</v>
      </c>
      <c r="FL15" s="46">
        <v>64</v>
      </c>
      <c r="FM15" s="46">
        <v>90</v>
      </c>
      <c r="FN15" s="46">
        <v>1</v>
      </c>
      <c r="FO15" s="46">
        <v>2</v>
      </c>
      <c r="FP15" s="46">
        <v>64</v>
      </c>
      <c r="FQ15" s="46">
        <v>90</v>
      </c>
      <c r="FR15" s="46">
        <v>1</v>
      </c>
      <c r="FS15" s="46">
        <v>2</v>
      </c>
      <c r="FT15" s="46">
        <v>62</v>
      </c>
      <c r="FU15" s="46">
        <v>91</v>
      </c>
      <c r="FV15" s="46">
        <v>1</v>
      </c>
      <c r="FW15" s="46">
        <v>0</v>
      </c>
      <c r="FX15" s="46">
        <v>15</v>
      </c>
      <c r="FY15" s="46">
        <v>22</v>
      </c>
      <c r="FZ15" s="46">
        <v>0</v>
      </c>
      <c r="GA15" s="46">
        <v>0</v>
      </c>
      <c r="GB15" s="46">
        <v>0</v>
      </c>
      <c r="GC15" s="46">
        <v>0</v>
      </c>
      <c r="GD15" s="46">
        <v>0</v>
      </c>
      <c r="GE15" s="46">
        <v>0</v>
      </c>
      <c r="GF15" s="46">
        <v>0</v>
      </c>
      <c r="GG15" s="46">
        <v>0</v>
      </c>
      <c r="GH15" s="46">
        <v>0</v>
      </c>
    </row>
    <row r="16" spans="1:190" s="67" customFormat="1" ht="15" customHeight="1" x14ac:dyDescent="0.2">
      <c r="A16" s="315"/>
      <c r="B16" s="139">
        <v>9</v>
      </c>
      <c r="C16" s="145" t="s">
        <v>127</v>
      </c>
      <c r="D16" s="46">
        <v>2</v>
      </c>
      <c r="E16" s="46">
        <v>5</v>
      </c>
      <c r="F16" s="46">
        <v>1</v>
      </c>
      <c r="G16" s="46">
        <v>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3</v>
      </c>
      <c r="S16" s="46">
        <v>6</v>
      </c>
      <c r="T16" s="46">
        <v>2</v>
      </c>
      <c r="U16" s="46">
        <v>3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2</v>
      </c>
      <c r="AG16" s="46">
        <v>3</v>
      </c>
      <c r="AH16" s="46">
        <v>2</v>
      </c>
      <c r="AI16" s="46">
        <v>5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2</v>
      </c>
      <c r="AS16" s="46">
        <v>0</v>
      </c>
      <c r="AT16" s="46">
        <v>2</v>
      </c>
      <c r="AU16" s="46">
        <v>5</v>
      </c>
      <c r="AV16" s="46">
        <v>9</v>
      </c>
      <c r="AW16" s="46">
        <v>14</v>
      </c>
      <c r="AX16" s="46">
        <v>7</v>
      </c>
      <c r="AY16" s="46">
        <v>11</v>
      </c>
      <c r="AZ16" s="46">
        <v>1</v>
      </c>
      <c r="BA16" s="46">
        <v>1</v>
      </c>
      <c r="BB16" s="46">
        <v>8</v>
      </c>
      <c r="BC16" s="46">
        <v>12</v>
      </c>
      <c r="BD16" s="46">
        <v>1</v>
      </c>
      <c r="BE16" s="46">
        <v>2</v>
      </c>
      <c r="BF16" s="46">
        <v>0</v>
      </c>
      <c r="BG16" s="46">
        <v>0</v>
      </c>
      <c r="BH16" s="46">
        <v>0</v>
      </c>
      <c r="BI16" s="46">
        <v>0</v>
      </c>
      <c r="BJ16" s="46">
        <v>1</v>
      </c>
      <c r="BK16" s="46">
        <v>2</v>
      </c>
      <c r="BL16" s="46">
        <v>9</v>
      </c>
      <c r="BM16" s="46">
        <v>14</v>
      </c>
      <c r="BN16" s="46">
        <v>6</v>
      </c>
      <c r="BO16" s="46">
        <v>13</v>
      </c>
      <c r="BP16" s="46">
        <v>0</v>
      </c>
      <c r="BQ16" s="46">
        <v>1</v>
      </c>
      <c r="BR16" s="46">
        <v>1</v>
      </c>
      <c r="BS16" s="46">
        <v>1</v>
      </c>
      <c r="BT16" s="46">
        <v>1</v>
      </c>
      <c r="BU16" s="46">
        <v>2</v>
      </c>
      <c r="BV16" s="46">
        <v>2</v>
      </c>
      <c r="BW16" s="46">
        <v>2</v>
      </c>
      <c r="BX16" s="46">
        <v>2</v>
      </c>
      <c r="BY16" s="46">
        <v>1</v>
      </c>
      <c r="BZ16" s="46">
        <v>0</v>
      </c>
      <c r="CA16" s="46">
        <v>2</v>
      </c>
      <c r="CB16" s="46">
        <v>0</v>
      </c>
      <c r="CC16" s="46">
        <v>2</v>
      </c>
      <c r="CD16" s="46">
        <v>0</v>
      </c>
      <c r="CE16" s="46">
        <v>2</v>
      </c>
      <c r="CF16" s="46">
        <v>6</v>
      </c>
      <c r="CG16" s="46">
        <v>13</v>
      </c>
      <c r="CH16" s="46">
        <v>1</v>
      </c>
      <c r="CI16" s="46">
        <v>1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1</v>
      </c>
      <c r="CT16" s="46">
        <v>0</v>
      </c>
      <c r="CU16" s="46">
        <v>0</v>
      </c>
      <c r="CV16" s="46">
        <v>1</v>
      </c>
      <c r="CW16" s="46">
        <v>0</v>
      </c>
      <c r="CX16" s="46">
        <v>0</v>
      </c>
      <c r="CY16" s="46">
        <v>0</v>
      </c>
      <c r="CZ16" s="46">
        <v>1</v>
      </c>
      <c r="DA16" s="46">
        <v>1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46">
        <v>0</v>
      </c>
      <c r="DO16" s="46">
        <v>0</v>
      </c>
      <c r="DP16" s="46">
        <v>0</v>
      </c>
      <c r="DQ16" s="46">
        <v>0</v>
      </c>
      <c r="DR16" s="46">
        <v>0</v>
      </c>
      <c r="DS16" s="46">
        <v>0</v>
      </c>
      <c r="DT16" s="46">
        <v>0</v>
      </c>
      <c r="DU16" s="46">
        <v>0</v>
      </c>
      <c r="DV16" s="46">
        <v>0</v>
      </c>
      <c r="DW16" s="46">
        <v>0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f t="shared" si="0"/>
        <v>0</v>
      </c>
      <c r="EM16" s="46">
        <f t="shared" si="0"/>
        <v>0</v>
      </c>
      <c r="EN16" s="46">
        <v>9</v>
      </c>
      <c r="EO16" s="46">
        <v>10</v>
      </c>
      <c r="EP16" s="46">
        <v>9</v>
      </c>
      <c r="EQ16" s="46">
        <v>10</v>
      </c>
      <c r="ER16" s="46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46">
        <v>0</v>
      </c>
      <c r="EY16" s="46">
        <v>0</v>
      </c>
      <c r="EZ16" s="46">
        <v>0</v>
      </c>
      <c r="FA16" s="46">
        <v>0</v>
      </c>
      <c r="FB16" s="46">
        <v>0</v>
      </c>
      <c r="FC16" s="46">
        <v>0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6</v>
      </c>
      <c r="FK16" s="46">
        <v>9</v>
      </c>
      <c r="FL16" s="46">
        <v>220</v>
      </c>
      <c r="FM16" s="46">
        <v>313</v>
      </c>
      <c r="FN16" s="46">
        <v>6</v>
      </c>
      <c r="FO16" s="46">
        <v>9</v>
      </c>
      <c r="FP16" s="46">
        <v>148</v>
      </c>
      <c r="FQ16" s="46">
        <v>213</v>
      </c>
      <c r="FR16" s="46">
        <v>6</v>
      </c>
      <c r="FS16" s="46">
        <v>9</v>
      </c>
      <c r="FT16" s="46">
        <v>135</v>
      </c>
      <c r="FU16" s="46">
        <v>184</v>
      </c>
      <c r="FV16" s="46">
        <v>0</v>
      </c>
      <c r="FW16" s="46">
        <v>0</v>
      </c>
      <c r="FX16" s="46">
        <v>25</v>
      </c>
      <c r="FY16" s="46">
        <v>32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  <c r="GH16" s="46">
        <v>0</v>
      </c>
    </row>
    <row r="17" spans="1:190" s="67" customFormat="1" ht="13.5" customHeight="1" x14ac:dyDescent="0.2">
      <c r="A17" s="315"/>
      <c r="B17" s="139">
        <v>10</v>
      </c>
      <c r="C17" s="145" t="s">
        <v>128</v>
      </c>
      <c r="D17" s="46">
        <v>19</v>
      </c>
      <c r="E17" s="46">
        <v>68</v>
      </c>
      <c r="F17" s="46">
        <v>0</v>
      </c>
      <c r="G17" s="46">
        <v>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</v>
      </c>
      <c r="N17" s="46">
        <v>0</v>
      </c>
      <c r="O17" s="46">
        <v>0</v>
      </c>
      <c r="P17" s="46">
        <v>0</v>
      </c>
      <c r="Q17" s="46">
        <v>0</v>
      </c>
      <c r="R17" s="46">
        <v>19</v>
      </c>
      <c r="S17" s="46">
        <v>70</v>
      </c>
      <c r="T17" s="46">
        <v>6</v>
      </c>
      <c r="U17" s="46">
        <v>26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6</v>
      </c>
      <c r="AG17" s="46">
        <v>27</v>
      </c>
      <c r="AH17" s="46">
        <v>18</v>
      </c>
      <c r="AI17" s="46">
        <v>29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18</v>
      </c>
      <c r="AU17" s="46">
        <v>29</v>
      </c>
      <c r="AV17" s="46">
        <v>43</v>
      </c>
      <c r="AW17" s="46">
        <v>126</v>
      </c>
      <c r="AX17" s="46">
        <v>40</v>
      </c>
      <c r="AY17" s="46">
        <v>119</v>
      </c>
      <c r="AZ17" s="46">
        <v>0</v>
      </c>
      <c r="BA17" s="46">
        <v>1</v>
      </c>
      <c r="BB17" s="46">
        <v>40</v>
      </c>
      <c r="BC17" s="46">
        <v>120</v>
      </c>
      <c r="BD17" s="46">
        <v>2</v>
      </c>
      <c r="BE17" s="46">
        <v>4</v>
      </c>
      <c r="BF17" s="46">
        <v>0</v>
      </c>
      <c r="BG17" s="46">
        <v>2</v>
      </c>
      <c r="BH17" s="46">
        <v>1</v>
      </c>
      <c r="BI17" s="46">
        <v>0</v>
      </c>
      <c r="BJ17" s="46">
        <v>3</v>
      </c>
      <c r="BK17" s="46">
        <v>6</v>
      </c>
      <c r="BL17" s="46">
        <v>43</v>
      </c>
      <c r="BM17" s="46">
        <v>126</v>
      </c>
      <c r="BN17" s="46">
        <v>43</v>
      </c>
      <c r="BO17" s="46">
        <v>123</v>
      </c>
      <c r="BP17" s="46">
        <v>2</v>
      </c>
      <c r="BQ17" s="46">
        <v>3</v>
      </c>
      <c r="BR17" s="46">
        <v>1</v>
      </c>
      <c r="BS17" s="46">
        <v>3</v>
      </c>
      <c r="BT17" s="46">
        <v>4</v>
      </c>
      <c r="BU17" s="46">
        <v>7</v>
      </c>
      <c r="BV17" s="46">
        <v>11</v>
      </c>
      <c r="BW17" s="46">
        <v>17</v>
      </c>
      <c r="BX17" s="46">
        <v>6</v>
      </c>
      <c r="BY17" s="46">
        <v>26</v>
      </c>
      <c r="BZ17" s="46">
        <v>5</v>
      </c>
      <c r="CA17" s="46">
        <v>21</v>
      </c>
      <c r="CB17" s="46">
        <v>10</v>
      </c>
      <c r="CC17" s="46">
        <v>30</v>
      </c>
      <c r="CD17" s="46">
        <v>4</v>
      </c>
      <c r="CE17" s="46">
        <v>16</v>
      </c>
      <c r="CF17" s="46">
        <v>43</v>
      </c>
      <c r="CG17" s="46">
        <v>123</v>
      </c>
      <c r="CH17" s="46">
        <v>0</v>
      </c>
      <c r="CI17" s="46">
        <v>1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1</v>
      </c>
      <c r="CX17" s="46">
        <v>0</v>
      </c>
      <c r="CY17" s="46">
        <v>0</v>
      </c>
      <c r="CZ17" s="46">
        <v>0</v>
      </c>
      <c r="DA17" s="46">
        <v>1</v>
      </c>
      <c r="DB17" s="46">
        <v>18</v>
      </c>
      <c r="DC17" s="46">
        <v>61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18</v>
      </c>
      <c r="DM17" s="46">
        <v>61</v>
      </c>
      <c r="DN17" s="46">
        <v>0</v>
      </c>
      <c r="DO17" s="46">
        <v>6</v>
      </c>
      <c r="DP17" s="46">
        <v>0</v>
      </c>
      <c r="DQ17" s="46">
        <v>0</v>
      </c>
      <c r="DR17" s="46">
        <v>0</v>
      </c>
      <c r="DS17" s="46">
        <v>0</v>
      </c>
      <c r="DT17" s="46">
        <v>6</v>
      </c>
      <c r="DU17" s="46">
        <v>23</v>
      </c>
      <c r="DV17" s="46">
        <v>17</v>
      </c>
      <c r="DW17" s="46">
        <v>25</v>
      </c>
      <c r="DX17" s="46">
        <v>23</v>
      </c>
      <c r="DY17" s="46">
        <v>54</v>
      </c>
      <c r="DZ17" s="46">
        <v>1</v>
      </c>
      <c r="EA17" s="46">
        <v>6</v>
      </c>
      <c r="EB17" s="46">
        <v>0</v>
      </c>
      <c r="EC17" s="46">
        <v>0</v>
      </c>
      <c r="ED17" s="46">
        <v>0</v>
      </c>
      <c r="EE17" s="46">
        <v>0</v>
      </c>
      <c r="EF17" s="46">
        <v>0</v>
      </c>
      <c r="EG17" s="46">
        <v>1</v>
      </c>
      <c r="EH17" s="46">
        <v>1</v>
      </c>
      <c r="EI17" s="46">
        <v>0</v>
      </c>
      <c r="EJ17" s="46">
        <v>2</v>
      </c>
      <c r="EK17" s="46">
        <v>7</v>
      </c>
      <c r="EL17" s="46">
        <f t="shared" si="0"/>
        <v>43</v>
      </c>
      <c r="EM17" s="46">
        <f t="shared" si="0"/>
        <v>122</v>
      </c>
      <c r="EN17" s="46">
        <v>41</v>
      </c>
      <c r="EO17" s="46">
        <v>103</v>
      </c>
      <c r="EP17" s="46">
        <v>41</v>
      </c>
      <c r="EQ17" s="46">
        <v>103</v>
      </c>
      <c r="ER17" s="46">
        <v>0</v>
      </c>
      <c r="ES17" s="46">
        <v>0</v>
      </c>
      <c r="ET17" s="46">
        <v>0</v>
      </c>
      <c r="EU17" s="46">
        <v>0</v>
      </c>
      <c r="EV17" s="46">
        <v>0</v>
      </c>
      <c r="EW17" s="46">
        <v>0</v>
      </c>
      <c r="EX17" s="46">
        <v>2</v>
      </c>
      <c r="EY17" s="46">
        <v>19</v>
      </c>
      <c r="EZ17" s="46">
        <v>0</v>
      </c>
      <c r="FA17" s="46">
        <v>0</v>
      </c>
      <c r="FB17" s="46">
        <v>0</v>
      </c>
      <c r="FC17" s="46">
        <v>0</v>
      </c>
      <c r="FD17" s="46">
        <v>63</v>
      </c>
      <c r="FE17" s="46">
        <v>128</v>
      </c>
      <c r="FF17" s="46">
        <v>15</v>
      </c>
      <c r="FG17" s="46">
        <v>36</v>
      </c>
      <c r="FH17" s="46">
        <v>80</v>
      </c>
      <c r="FI17" s="46">
        <v>183</v>
      </c>
      <c r="FJ17" s="46">
        <v>24</v>
      </c>
      <c r="FK17" s="46">
        <v>59</v>
      </c>
      <c r="FL17" s="46">
        <v>294</v>
      </c>
      <c r="FM17" s="46">
        <v>569</v>
      </c>
      <c r="FN17" s="46">
        <v>22</v>
      </c>
      <c r="FO17" s="46">
        <v>57</v>
      </c>
      <c r="FP17" s="46">
        <v>296</v>
      </c>
      <c r="FQ17" s="46">
        <v>571</v>
      </c>
      <c r="FR17" s="46">
        <v>21</v>
      </c>
      <c r="FS17" s="46">
        <v>59</v>
      </c>
      <c r="FT17" s="46">
        <v>297</v>
      </c>
      <c r="FU17" s="46">
        <v>569</v>
      </c>
      <c r="FV17" s="46">
        <v>1</v>
      </c>
      <c r="FW17" s="46">
        <v>8</v>
      </c>
      <c r="FX17" s="46">
        <v>87</v>
      </c>
      <c r="FY17" s="46">
        <v>172</v>
      </c>
      <c r="FZ17" s="46">
        <v>0</v>
      </c>
      <c r="GA17" s="46">
        <v>0</v>
      </c>
      <c r="GB17" s="46">
        <v>0</v>
      </c>
      <c r="GC17" s="46">
        <v>0</v>
      </c>
      <c r="GD17" s="46">
        <v>0</v>
      </c>
      <c r="GE17" s="46">
        <v>0</v>
      </c>
      <c r="GF17" s="46">
        <v>0</v>
      </c>
      <c r="GG17" s="46">
        <v>0</v>
      </c>
      <c r="GH17" s="46">
        <v>0</v>
      </c>
    </row>
    <row r="18" spans="1:190" s="67" customFormat="1" ht="12.75" customHeight="1" x14ac:dyDescent="0.2">
      <c r="A18" s="315"/>
      <c r="B18" s="139">
        <v>11</v>
      </c>
      <c r="C18" s="145" t="s">
        <v>129</v>
      </c>
      <c r="D18" s="46">
        <v>36</v>
      </c>
      <c r="E18" s="46">
        <v>88</v>
      </c>
      <c r="F18" s="46">
        <v>2</v>
      </c>
      <c r="G18" s="46">
        <v>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2</v>
      </c>
      <c r="Q18" s="46">
        <v>0</v>
      </c>
      <c r="R18" s="46">
        <v>38</v>
      </c>
      <c r="S18" s="46">
        <v>95</v>
      </c>
      <c r="T18" s="46">
        <v>10</v>
      </c>
      <c r="U18" s="46">
        <v>25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2</v>
      </c>
      <c r="AF18" s="46">
        <v>10</v>
      </c>
      <c r="AG18" s="46">
        <v>25</v>
      </c>
      <c r="AH18" s="46">
        <v>22</v>
      </c>
      <c r="AI18" s="46">
        <v>39</v>
      </c>
      <c r="AJ18" s="46">
        <v>2</v>
      </c>
      <c r="AK18" s="46">
        <v>1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2</v>
      </c>
      <c r="AS18" s="46">
        <v>2</v>
      </c>
      <c r="AT18" s="46">
        <v>24</v>
      </c>
      <c r="AU18" s="46">
        <v>40</v>
      </c>
      <c r="AV18" s="46">
        <v>76</v>
      </c>
      <c r="AW18" s="46">
        <v>164</v>
      </c>
      <c r="AX18" s="46">
        <v>70</v>
      </c>
      <c r="AY18" s="46">
        <v>156</v>
      </c>
      <c r="AZ18" s="46">
        <v>2</v>
      </c>
      <c r="BA18" s="46">
        <v>7</v>
      </c>
      <c r="BB18" s="46">
        <v>72</v>
      </c>
      <c r="BC18" s="46">
        <v>163</v>
      </c>
      <c r="BD18" s="46">
        <v>4</v>
      </c>
      <c r="BE18" s="46">
        <v>1</v>
      </c>
      <c r="BF18" s="46">
        <v>0</v>
      </c>
      <c r="BG18" s="46">
        <v>0</v>
      </c>
      <c r="BH18" s="46">
        <v>0</v>
      </c>
      <c r="BI18" s="46">
        <v>0</v>
      </c>
      <c r="BJ18" s="46">
        <v>4</v>
      </c>
      <c r="BK18" s="46">
        <v>1</v>
      </c>
      <c r="BL18" s="46">
        <v>76</v>
      </c>
      <c r="BM18" s="46">
        <v>164</v>
      </c>
      <c r="BN18" s="46">
        <v>68</v>
      </c>
      <c r="BO18" s="46">
        <v>152</v>
      </c>
      <c r="BP18" s="46">
        <v>1</v>
      </c>
      <c r="BQ18" s="46">
        <v>0</v>
      </c>
      <c r="BR18" s="46">
        <v>3</v>
      </c>
      <c r="BS18" s="46">
        <v>1</v>
      </c>
      <c r="BT18" s="46">
        <v>11</v>
      </c>
      <c r="BU18" s="46">
        <v>16</v>
      </c>
      <c r="BV18" s="46">
        <v>9</v>
      </c>
      <c r="BW18" s="46">
        <v>18</v>
      </c>
      <c r="BX18" s="46">
        <v>7</v>
      </c>
      <c r="BY18" s="46">
        <v>11</v>
      </c>
      <c r="BZ18" s="46">
        <v>13</v>
      </c>
      <c r="CA18" s="46">
        <v>33</v>
      </c>
      <c r="CB18" s="46">
        <v>10</v>
      </c>
      <c r="CC18" s="46">
        <v>39</v>
      </c>
      <c r="CD18" s="46">
        <v>14</v>
      </c>
      <c r="CE18" s="46">
        <v>34</v>
      </c>
      <c r="CF18" s="46">
        <v>68</v>
      </c>
      <c r="CG18" s="46">
        <v>152</v>
      </c>
      <c r="CH18" s="46">
        <v>4</v>
      </c>
      <c r="CI18" s="46">
        <v>8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1</v>
      </c>
      <c r="CP18" s="46">
        <v>1</v>
      </c>
      <c r="CQ18" s="46">
        <v>0</v>
      </c>
      <c r="CR18" s="46">
        <v>0</v>
      </c>
      <c r="CS18" s="46">
        <v>1</v>
      </c>
      <c r="CT18" s="46">
        <v>1</v>
      </c>
      <c r="CU18" s="46">
        <v>2</v>
      </c>
      <c r="CV18" s="46">
        <v>1</v>
      </c>
      <c r="CW18" s="46">
        <v>3</v>
      </c>
      <c r="CX18" s="46">
        <v>1</v>
      </c>
      <c r="CY18" s="46">
        <v>1</v>
      </c>
      <c r="CZ18" s="46">
        <v>4</v>
      </c>
      <c r="DA18" s="46">
        <v>8</v>
      </c>
      <c r="DB18" s="46">
        <v>31</v>
      </c>
      <c r="DC18" s="46">
        <v>72</v>
      </c>
      <c r="DD18" s="46">
        <v>1</v>
      </c>
      <c r="DE18" s="46">
        <v>2</v>
      </c>
      <c r="DF18" s="46">
        <v>1</v>
      </c>
      <c r="DG18" s="46">
        <v>0</v>
      </c>
      <c r="DH18" s="46">
        <v>2</v>
      </c>
      <c r="DI18" s="46">
        <v>10</v>
      </c>
      <c r="DJ18" s="46">
        <v>9</v>
      </c>
      <c r="DK18" s="46">
        <v>14</v>
      </c>
      <c r="DL18" s="46">
        <v>44</v>
      </c>
      <c r="DM18" s="46">
        <v>98</v>
      </c>
      <c r="DN18" s="46">
        <v>0</v>
      </c>
      <c r="DO18" s="46">
        <v>1</v>
      </c>
      <c r="DP18" s="46">
        <v>0</v>
      </c>
      <c r="DQ18" s="46">
        <v>0</v>
      </c>
      <c r="DR18" s="46">
        <v>0</v>
      </c>
      <c r="DS18" s="46">
        <v>0</v>
      </c>
      <c r="DT18" s="46">
        <v>1</v>
      </c>
      <c r="DU18" s="46">
        <v>2</v>
      </c>
      <c r="DV18" s="46">
        <v>10</v>
      </c>
      <c r="DW18" s="46">
        <v>6</v>
      </c>
      <c r="DX18" s="46">
        <v>11</v>
      </c>
      <c r="DY18" s="46">
        <v>9</v>
      </c>
      <c r="DZ18" s="46">
        <v>0</v>
      </c>
      <c r="EA18" s="46">
        <v>0</v>
      </c>
      <c r="EB18" s="46">
        <v>0</v>
      </c>
      <c r="EC18" s="46">
        <v>0</v>
      </c>
      <c r="ED18" s="46">
        <v>0</v>
      </c>
      <c r="EE18" s="46">
        <v>0</v>
      </c>
      <c r="EF18" s="46">
        <v>0</v>
      </c>
      <c r="EG18" s="46">
        <v>0</v>
      </c>
      <c r="EH18" s="46">
        <v>0</v>
      </c>
      <c r="EI18" s="46">
        <v>0</v>
      </c>
      <c r="EJ18" s="46">
        <v>0</v>
      </c>
      <c r="EK18" s="46">
        <v>0</v>
      </c>
      <c r="EL18" s="46">
        <f t="shared" si="0"/>
        <v>55</v>
      </c>
      <c r="EM18" s="46">
        <f t="shared" si="0"/>
        <v>107</v>
      </c>
      <c r="EN18" s="46">
        <v>38</v>
      </c>
      <c r="EO18" s="46">
        <v>72</v>
      </c>
      <c r="EP18" s="46">
        <v>38</v>
      </c>
      <c r="EQ18" s="46">
        <v>72</v>
      </c>
      <c r="ER18" s="46">
        <v>0</v>
      </c>
      <c r="ES18" s="46">
        <v>0</v>
      </c>
      <c r="ET18" s="46">
        <v>0</v>
      </c>
      <c r="EU18" s="46">
        <v>0</v>
      </c>
      <c r="EV18" s="46">
        <v>0</v>
      </c>
      <c r="EW18" s="46">
        <v>0</v>
      </c>
      <c r="EX18" s="46">
        <v>3</v>
      </c>
      <c r="EY18" s="46">
        <v>18</v>
      </c>
      <c r="EZ18" s="46">
        <v>0</v>
      </c>
      <c r="FA18" s="46">
        <v>2</v>
      </c>
      <c r="FB18" s="46">
        <v>2</v>
      </c>
      <c r="FC18" s="46">
        <v>0</v>
      </c>
      <c r="FD18" s="46">
        <v>56</v>
      </c>
      <c r="FE18" s="46">
        <v>92</v>
      </c>
      <c r="FF18" s="46">
        <v>14</v>
      </c>
      <c r="FG18" s="46">
        <v>29</v>
      </c>
      <c r="FH18" s="46">
        <v>75</v>
      </c>
      <c r="FI18" s="46">
        <v>141</v>
      </c>
      <c r="FJ18" s="46">
        <v>0</v>
      </c>
      <c r="FK18" s="46">
        <v>0</v>
      </c>
      <c r="FL18" s="46">
        <v>0</v>
      </c>
      <c r="FM18" s="46">
        <v>0</v>
      </c>
      <c r="FN18" s="46">
        <v>0</v>
      </c>
      <c r="FO18" s="46">
        <v>0</v>
      </c>
      <c r="FP18" s="46">
        <v>0</v>
      </c>
      <c r="FQ18" s="46">
        <v>0</v>
      </c>
      <c r="FR18" s="46">
        <v>0</v>
      </c>
      <c r="FS18" s="46">
        <v>0</v>
      </c>
      <c r="FT18" s="46">
        <v>0</v>
      </c>
      <c r="FU18" s="46">
        <v>0</v>
      </c>
      <c r="FV18" s="46">
        <v>0</v>
      </c>
      <c r="FW18" s="46">
        <v>0</v>
      </c>
      <c r="FX18" s="46">
        <v>0</v>
      </c>
      <c r="FY18" s="46">
        <v>0</v>
      </c>
      <c r="FZ18" s="46">
        <v>0</v>
      </c>
      <c r="GA18" s="46">
        <v>0</v>
      </c>
      <c r="GB18" s="46">
        <v>0</v>
      </c>
      <c r="GC18" s="46">
        <v>0</v>
      </c>
      <c r="GD18" s="46">
        <v>0</v>
      </c>
      <c r="GE18" s="46">
        <v>0</v>
      </c>
      <c r="GF18" s="46">
        <v>0</v>
      </c>
      <c r="GG18" s="46">
        <v>0</v>
      </c>
      <c r="GH18" s="46">
        <v>0</v>
      </c>
    </row>
    <row r="19" spans="1:190" s="67" customFormat="1" ht="14.25" customHeight="1" x14ac:dyDescent="0.2">
      <c r="A19" s="315"/>
      <c r="B19" s="139">
        <v>12</v>
      </c>
      <c r="C19" s="145" t="s">
        <v>118</v>
      </c>
      <c r="D19" s="46">
        <v>0</v>
      </c>
      <c r="E19" s="46">
        <v>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3</v>
      </c>
      <c r="T19" s="46">
        <v>0</v>
      </c>
      <c r="U19" s="46">
        <v>2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2</v>
      </c>
      <c r="AH19" s="46">
        <v>0</v>
      </c>
      <c r="AI19" s="46">
        <v>1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1</v>
      </c>
      <c r="AV19" s="46">
        <v>0</v>
      </c>
      <c r="AW19" s="46">
        <v>6</v>
      </c>
      <c r="AX19" s="46">
        <v>0</v>
      </c>
      <c r="AY19" s="46">
        <v>6</v>
      </c>
      <c r="AZ19" s="46">
        <v>0</v>
      </c>
      <c r="BA19" s="46">
        <v>0</v>
      </c>
      <c r="BB19" s="46">
        <v>0</v>
      </c>
      <c r="BC19" s="46">
        <v>6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6</v>
      </c>
      <c r="BN19" s="46">
        <v>0</v>
      </c>
      <c r="BO19" s="46">
        <v>6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1</v>
      </c>
      <c r="BV19" s="46">
        <v>0</v>
      </c>
      <c r="BW19" s="46">
        <v>1</v>
      </c>
      <c r="BX19" s="46">
        <v>0</v>
      </c>
      <c r="BY19" s="46">
        <v>1</v>
      </c>
      <c r="BZ19" s="46">
        <v>0</v>
      </c>
      <c r="CA19" s="46">
        <v>1</v>
      </c>
      <c r="CB19" s="46">
        <v>0</v>
      </c>
      <c r="CC19" s="46">
        <v>0</v>
      </c>
      <c r="CD19" s="46">
        <v>0</v>
      </c>
      <c r="CE19" s="46">
        <v>2</v>
      </c>
      <c r="CF19" s="46">
        <v>0</v>
      </c>
      <c r="CG19" s="46">
        <v>6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3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2</v>
      </c>
      <c r="DJ19" s="46">
        <v>0</v>
      </c>
      <c r="DK19" s="46">
        <v>0</v>
      </c>
      <c r="DL19" s="46">
        <v>0</v>
      </c>
      <c r="DM19" s="46">
        <v>5</v>
      </c>
      <c r="DN19" s="46">
        <v>0</v>
      </c>
      <c r="DO19" s="46">
        <v>1</v>
      </c>
      <c r="DP19" s="46">
        <v>0</v>
      </c>
      <c r="DQ19" s="46">
        <v>0</v>
      </c>
      <c r="DR19" s="46">
        <v>0</v>
      </c>
      <c r="DS19" s="46">
        <v>0</v>
      </c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1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f t="shared" si="0"/>
        <v>0</v>
      </c>
      <c r="EM19" s="46">
        <f t="shared" si="0"/>
        <v>6</v>
      </c>
      <c r="EN19" s="46">
        <v>0</v>
      </c>
      <c r="EO19" s="46">
        <v>6</v>
      </c>
      <c r="EP19" s="46">
        <v>0</v>
      </c>
      <c r="EQ19" s="46">
        <v>6</v>
      </c>
      <c r="ER19" s="46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  <c r="FJ19" s="46">
        <v>0</v>
      </c>
      <c r="FK19" s="46">
        <v>0</v>
      </c>
      <c r="FL19" s="46">
        <v>8</v>
      </c>
      <c r="FM19" s="46">
        <v>21</v>
      </c>
      <c r="FN19" s="46">
        <v>0</v>
      </c>
      <c r="FO19" s="46">
        <v>0</v>
      </c>
      <c r="FP19" s="46">
        <v>8</v>
      </c>
      <c r="FQ19" s="46">
        <v>21</v>
      </c>
      <c r="FR19" s="46">
        <v>0</v>
      </c>
      <c r="FS19" s="46">
        <v>0</v>
      </c>
      <c r="FT19" s="46">
        <v>8</v>
      </c>
      <c r="FU19" s="46">
        <v>21</v>
      </c>
      <c r="FV19" s="46">
        <v>0</v>
      </c>
      <c r="FW19" s="46">
        <v>0</v>
      </c>
      <c r="FX19" s="46">
        <v>0</v>
      </c>
      <c r="FY19" s="46">
        <v>12</v>
      </c>
      <c r="FZ19" s="46">
        <v>0</v>
      </c>
      <c r="GA19" s="46">
        <v>0</v>
      </c>
      <c r="GB19" s="46">
        <v>0</v>
      </c>
      <c r="GC19" s="46">
        <v>0</v>
      </c>
      <c r="GD19" s="46">
        <v>0</v>
      </c>
      <c r="GE19" s="46">
        <v>0</v>
      </c>
      <c r="GF19" s="46">
        <v>0</v>
      </c>
      <c r="GG19" s="46">
        <v>0</v>
      </c>
      <c r="GH19" s="46">
        <v>0</v>
      </c>
    </row>
    <row r="20" spans="1:190" s="67" customFormat="1" ht="13.5" customHeight="1" x14ac:dyDescent="0.2">
      <c r="A20" s="315"/>
      <c r="B20" s="139">
        <v>13</v>
      </c>
      <c r="C20" s="145" t="s">
        <v>130</v>
      </c>
      <c r="D20" s="46">
        <v>37</v>
      </c>
      <c r="E20" s="46">
        <v>99</v>
      </c>
      <c r="F20" s="46">
        <v>3</v>
      </c>
      <c r="G20" s="46">
        <v>12</v>
      </c>
      <c r="H20" s="46">
        <v>0</v>
      </c>
      <c r="I20" s="46">
        <v>0</v>
      </c>
      <c r="J20" s="46">
        <v>0</v>
      </c>
      <c r="K20" s="46">
        <v>2</v>
      </c>
      <c r="L20" s="46">
        <v>0</v>
      </c>
      <c r="M20" s="46">
        <v>1</v>
      </c>
      <c r="N20" s="46">
        <v>0</v>
      </c>
      <c r="O20" s="46">
        <v>0</v>
      </c>
      <c r="P20" s="46">
        <v>0</v>
      </c>
      <c r="Q20" s="46">
        <v>1</v>
      </c>
      <c r="R20" s="46">
        <v>40</v>
      </c>
      <c r="S20" s="46">
        <v>114</v>
      </c>
      <c r="T20" s="46">
        <v>6</v>
      </c>
      <c r="U20" s="46">
        <v>19</v>
      </c>
      <c r="V20" s="46">
        <v>0</v>
      </c>
      <c r="W20" s="46">
        <v>0</v>
      </c>
      <c r="X20" s="46">
        <v>0</v>
      </c>
      <c r="Y20" s="46">
        <v>0</v>
      </c>
      <c r="Z20" s="46">
        <v>1</v>
      </c>
      <c r="AA20" s="46">
        <v>1</v>
      </c>
      <c r="AB20" s="46">
        <v>0</v>
      </c>
      <c r="AC20" s="46">
        <v>0</v>
      </c>
      <c r="AD20" s="46">
        <v>0</v>
      </c>
      <c r="AE20" s="46">
        <v>0</v>
      </c>
      <c r="AF20" s="46">
        <v>7</v>
      </c>
      <c r="AG20" s="46">
        <v>20</v>
      </c>
      <c r="AH20" s="46">
        <v>45</v>
      </c>
      <c r="AI20" s="46">
        <v>58</v>
      </c>
      <c r="AJ20" s="46">
        <v>0</v>
      </c>
      <c r="AK20" s="46">
        <v>0</v>
      </c>
      <c r="AL20" s="46">
        <v>0</v>
      </c>
      <c r="AM20" s="46">
        <v>0</v>
      </c>
      <c r="AN20" s="46">
        <v>3</v>
      </c>
      <c r="AO20" s="46">
        <v>3</v>
      </c>
      <c r="AP20" s="46">
        <v>0</v>
      </c>
      <c r="AQ20" s="46">
        <v>0</v>
      </c>
      <c r="AR20" s="46">
        <v>3</v>
      </c>
      <c r="AS20" s="46">
        <v>3</v>
      </c>
      <c r="AT20" s="46">
        <v>48</v>
      </c>
      <c r="AU20" s="46">
        <v>61</v>
      </c>
      <c r="AV20" s="46">
        <v>98</v>
      </c>
      <c r="AW20" s="46">
        <v>199</v>
      </c>
      <c r="AX20" s="46">
        <v>87</v>
      </c>
      <c r="AY20" s="46">
        <v>174</v>
      </c>
      <c r="AZ20" s="46">
        <v>5</v>
      </c>
      <c r="BA20" s="46">
        <v>17</v>
      </c>
      <c r="BB20" s="46">
        <v>92</v>
      </c>
      <c r="BC20" s="46">
        <v>191</v>
      </c>
      <c r="BD20" s="46">
        <v>5</v>
      </c>
      <c r="BE20" s="46">
        <v>6</v>
      </c>
      <c r="BF20" s="46">
        <v>0</v>
      </c>
      <c r="BG20" s="46">
        <v>0</v>
      </c>
      <c r="BH20" s="46">
        <v>1</v>
      </c>
      <c r="BI20" s="46">
        <v>2</v>
      </c>
      <c r="BJ20" s="46">
        <v>6</v>
      </c>
      <c r="BK20" s="46">
        <v>8</v>
      </c>
      <c r="BL20" s="46">
        <v>98</v>
      </c>
      <c r="BM20" s="46">
        <v>199</v>
      </c>
      <c r="BN20" s="46">
        <v>88</v>
      </c>
      <c r="BO20" s="46">
        <v>176</v>
      </c>
      <c r="BP20" s="46">
        <v>0</v>
      </c>
      <c r="BQ20" s="46">
        <v>3</v>
      </c>
      <c r="BR20" s="46">
        <v>6</v>
      </c>
      <c r="BS20" s="46">
        <v>4</v>
      </c>
      <c r="BT20" s="46">
        <v>17</v>
      </c>
      <c r="BU20" s="46">
        <v>23</v>
      </c>
      <c r="BV20" s="46">
        <v>20</v>
      </c>
      <c r="BW20" s="46">
        <v>31</v>
      </c>
      <c r="BX20" s="46">
        <v>17</v>
      </c>
      <c r="BY20" s="46">
        <v>26</v>
      </c>
      <c r="BZ20" s="46">
        <v>12</v>
      </c>
      <c r="CA20" s="46">
        <v>35</v>
      </c>
      <c r="CB20" s="46">
        <v>5</v>
      </c>
      <c r="CC20" s="46">
        <v>28</v>
      </c>
      <c r="CD20" s="46">
        <v>11</v>
      </c>
      <c r="CE20" s="46">
        <v>26</v>
      </c>
      <c r="CF20" s="46">
        <v>88</v>
      </c>
      <c r="CG20" s="46">
        <v>176</v>
      </c>
      <c r="CH20" s="46">
        <v>3</v>
      </c>
      <c r="CI20" s="46">
        <v>12</v>
      </c>
      <c r="CJ20" s="46">
        <v>0</v>
      </c>
      <c r="CK20" s="46">
        <v>0</v>
      </c>
      <c r="CL20" s="46">
        <v>0</v>
      </c>
      <c r="CM20" s="46">
        <v>0</v>
      </c>
      <c r="CN20" s="46">
        <v>0</v>
      </c>
      <c r="CO20" s="46">
        <v>0</v>
      </c>
      <c r="CP20" s="46">
        <v>2</v>
      </c>
      <c r="CQ20" s="46">
        <v>2</v>
      </c>
      <c r="CR20" s="46">
        <v>0</v>
      </c>
      <c r="CS20" s="46">
        <v>2</v>
      </c>
      <c r="CT20" s="46">
        <v>0</v>
      </c>
      <c r="CU20" s="46">
        <v>2</v>
      </c>
      <c r="CV20" s="46">
        <v>0</v>
      </c>
      <c r="CW20" s="46">
        <v>3</v>
      </c>
      <c r="CX20" s="46">
        <v>1</v>
      </c>
      <c r="CY20" s="46">
        <v>3</v>
      </c>
      <c r="CZ20" s="46">
        <v>3</v>
      </c>
      <c r="DA20" s="46">
        <v>12</v>
      </c>
      <c r="DB20" s="46">
        <v>1</v>
      </c>
      <c r="DC20" s="46">
        <v>2</v>
      </c>
      <c r="DD20" s="46">
        <v>0</v>
      </c>
      <c r="DE20" s="46">
        <v>0</v>
      </c>
      <c r="DF20" s="46">
        <v>0</v>
      </c>
      <c r="DG20" s="46">
        <v>1</v>
      </c>
      <c r="DH20" s="46">
        <v>0</v>
      </c>
      <c r="DI20" s="46">
        <v>1</v>
      </c>
      <c r="DJ20" s="46">
        <v>0</v>
      </c>
      <c r="DK20" s="46">
        <v>0</v>
      </c>
      <c r="DL20" s="46">
        <v>1</v>
      </c>
      <c r="DM20" s="46">
        <v>4</v>
      </c>
      <c r="DN20" s="46">
        <v>16</v>
      </c>
      <c r="DO20" s="46">
        <v>31</v>
      </c>
      <c r="DP20" s="46">
        <v>0</v>
      </c>
      <c r="DQ20" s="46">
        <v>3</v>
      </c>
      <c r="DR20" s="46">
        <v>0</v>
      </c>
      <c r="DS20" s="46">
        <v>1</v>
      </c>
      <c r="DT20" s="46">
        <v>3</v>
      </c>
      <c r="DU20" s="46">
        <v>6</v>
      </c>
      <c r="DV20" s="46">
        <v>10</v>
      </c>
      <c r="DW20" s="46">
        <v>17</v>
      </c>
      <c r="DX20" s="46">
        <v>29</v>
      </c>
      <c r="DY20" s="46">
        <v>58</v>
      </c>
      <c r="DZ20" s="46">
        <v>0</v>
      </c>
      <c r="EA20" s="46">
        <v>1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2</v>
      </c>
      <c r="EH20" s="46">
        <v>0</v>
      </c>
      <c r="EI20" s="46">
        <v>0</v>
      </c>
      <c r="EJ20" s="46">
        <v>0</v>
      </c>
      <c r="EK20" s="46">
        <v>3</v>
      </c>
      <c r="EL20" s="46">
        <f t="shared" si="0"/>
        <v>30</v>
      </c>
      <c r="EM20" s="46">
        <f t="shared" si="0"/>
        <v>65</v>
      </c>
      <c r="EN20" s="46">
        <v>85</v>
      </c>
      <c r="EO20" s="46">
        <v>171</v>
      </c>
      <c r="EP20" s="46">
        <v>85</v>
      </c>
      <c r="EQ20" s="46">
        <v>171</v>
      </c>
      <c r="ER20" s="46">
        <v>1</v>
      </c>
      <c r="ES20" s="46">
        <v>0</v>
      </c>
      <c r="ET20" s="46">
        <v>1</v>
      </c>
      <c r="EU20" s="46">
        <v>0</v>
      </c>
      <c r="EV20" s="46">
        <v>1</v>
      </c>
      <c r="EW20" s="46">
        <v>0</v>
      </c>
      <c r="EX20" s="46">
        <v>0</v>
      </c>
      <c r="EY20" s="46">
        <v>0</v>
      </c>
      <c r="EZ20" s="46">
        <v>0</v>
      </c>
      <c r="FA20" s="46">
        <v>0</v>
      </c>
      <c r="FB20" s="46">
        <v>0</v>
      </c>
      <c r="FC20" s="46">
        <v>0</v>
      </c>
      <c r="FD20" s="46">
        <v>0</v>
      </c>
      <c r="FE20" s="46">
        <v>0</v>
      </c>
      <c r="FF20" s="46">
        <v>0</v>
      </c>
      <c r="FG20" s="46">
        <v>0</v>
      </c>
      <c r="FH20" s="46">
        <v>0</v>
      </c>
      <c r="FI20" s="46">
        <v>0</v>
      </c>
      <c r="FJ20" s="46">
        <v>33</v>
      </c>
      <c r="FK20" s="46">
        <v>93</v>
      </c>
      <c r="FL20" s="46">
        <v>1010</v>
      </c>
      <c r="FM20" s="46">
        <v>1242</v>
      </c>
      <c r="FN20" s="46">
        <v>33</v>
      </c>
      <c r="FO20" s="46">
        <v>89</v>
      </c>
      <c r="FP20" s="46">
        <v>978</v>
      </c>
      <c r="FQ20" s="46">
        <v>1148</v>
      </c>
      <c r="FR20" s="46">
        <v>30</v>
      </c>
      <c r="FS20" s="46">
        <v>88</v>
      </c>
      <c r="FT20" s="46">
        <v>975</v>
      </c>
      <c r="FU20" s="46">
        <v>1141</v>
      </c>
      <c r="FV20" s="46">
        <v>9</v>
      </c>
      <c r="FW20" s="46">
        <v>12</v>
      </c>
      <c r="FX20" s="46">
        <v>206</v>
      </c>
      <c r="FY20" s="46">
        <v>317</v>
      </c>
      <c r="FZ20" s="46">
        <v>0</v>
      </c>
      <c r="GA20" s="46">
        <v>0</v>
      </c>
      <c r="GB20" s="46">
        <v>0</v>
      </c>
      <c r="GC20" s="46">
        <v>0</v>
      </c>
      <c r="GD20" s="46">
        <v>0</v>
      </c>
      <c r="GE20" s="46">
        <v>0</v>
      </c>
      <c r="GF20" s="46">
        <v>0</v>
      </c>
      <c r="GG20" s="46">
        <v>0</v>
      </c>
      <c r="GH20" s="46">
        <v>0</v>
      </c>
    </row>
    <row r="21" spans="1:190" s="67" customFormat="1" ht="15" customHeight="1" x14ac:dyDescent="0.2">
      <c r="A21" s="315"/>
      <c r="B21" s="139">
        <v>14</v>
      </c>
      <c r="C21" s="145" t="s">
        <v>117</v>
      </c>
      <c r="D21" s="46">
        <v>2</v>
      </c>
      <c r="E21" s="46">
        <v>4</v>
      </c>
      <c r="F21" s="46">
        <v>0</v>
      </c>
      <c r="G21" s="46">
        <v>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2</v>
      </c>
      <c r="S21" s="46">
        <v>5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1</v>
      </c>
      <c r="AI21" s="46">
        <v>3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1</v>
      </c>
      <c r="AU21" s="46">
        <v>3</v>
      </c>
      <c r="AV21" s="46">
        <v>3</v>
      </c>
      <c r="AW21" s="46">
        <v>8</v>
      </c>
      <c r="AX21" s="46">
        <v>3</v>
      </c>
      <c r="AY21" s="46">
        <v>7</v>
      </c>
      <c r="AZ21" s="46">
        <v>0</v>
      </c>
      <c r="BA21" s="46">
        <v>1</v>
      </c>
      <c r="BB21" s="46">
        <v>3</v>
      </c>
      <c r="BC21" s="46">
        <v>8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3</v>
      </c>
      <c r="BM21" s="46">
        <v>8</v>
      </c>
      <c r="BN21" s="46">
        <v>3</v>
      </c>
      <c r="BO21" s="46">
        <v>7</v>
      </c>
      <c r="BP21" s="46">
        <v>0</v>
      </c>
      <c r="BQ21" s="46">
        <v>0</v>
      </c>
      <c r="BR21" s="46">
        <v>1</v>
      </c>
      <c r="BS21" s="46">
        <v>1</v>
      </c>
      <c r="BT21" s="46">
        <v>0</v>
      </c>
      <c r="BU21" s="46">
        <v>0</v>
      </c>
      <c r="BV21" s="46">
        <v>0</v>
      </c>
      <c r="BW21" s="46">
        <v>2</v>
      </c>
      <c r="BX21" s="46">
        <v>0</v>
      </c>
      <c r="BY21" s="46">
        <v>1</v>
      </c>
      <c r="BZ21" s="46">
        <v>1</v>
      </c>
      <c r="CA21" s="46">
        <v>2</v>
      </c>
      <c r="CB21" s="46">
        <v>1</v>
      </c>
      <c r="CC21" s="46">
        <v>1</v>
      </c>
      <c r="CD21" s="46">
        <v>0</v>
      </c>
      <c r="CE21" s="46">
        <v>0</v>
      </c>
      <c r="CF21" s="46">
        <v>3</v>
      </c>
      <c r="CG21" s="46">
        <v>7</v>
      </c>
      <c r="CH21" s="46">
        <v>0</v>
      </c>
      <c r="CI21" s="46">
        <v>1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1</v>
      </c>
      <c r="CX21" s="46">
        <v>0</v>
      </c>
      <c r="CY21" s="46">
        <v>0</v>
      </c>
      <c r="CZ21" s="46">
        <v>0</v>
      </c>
      <c r="DA21" s="46">
        <v>1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0</v>
      </c>
      <c r="DS21" s="46">
        <v>0</v>
      </c>
      <c r="DT21" s="46">
        <v>0</v>
      </c>
      <c r="DU21" s="46">
        <v>0</v>
      </c>
      <c r="DV21" s="46">
        <v>0</v>
      </c>
      <c r="DW21" s="46">
        <v>0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46">
        <v>0</v>
      </c>
      <c r="ED21" s="46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f t="shared" si="0"/>
        <v>0</v>
      </c>
      <c r="EM21" s="46">
        <f t="shared" si="0"/>
        <v>0</v>
      </c>
      <c r="EN21" s="46">
        <v>3</v>
      </c>
      <c r="EO21" s="46">
        <v>8</v>
      </c>
      <c r="EP21" s="46">
        <v>3</v>
      </c>
      <c r="EQ21" s="46">
        <v>8</v>
      </c>
      <c r="ER21" s="46">
        <v>0</v>
      </c>
      <c r="ES21" s="46">
        <v>0</v>
      </c>
      <c r="ET21" s="46">
        <v>0</v>
      </c>
      <c r="EU21" s="46">
        <v>0</v>
      </c>
      <c r="EV21" s="46">
        <v>0</v>
      </c>
      <c r="EW21" s="46">
        <v>0</v>
      </c>
      <c r="EX21" s="46">
        <v>0</v>
      </c>
      <c r="EY21" s="46">
        <v>0</v>
      </c>
      <c r="EZ21" s="46">
        <v>0</v>
      </c>
      <c r="FA21" s="46">
        <v>0</v>
      </c>
      <c r="FB21" s="46">
        <v>0</v>
      </c>
      <c r="FC21" s="46">
        <v>0</v>
      </c>
      <c r="FD21" s="46">
        <v>0</v>
      </c>
      <c r="FE21" s="46">
        <v>0</v>
      </c>
      <c r="FF21" s="46">
        <v>0</v>
      </c>
      <c r="FG21" s="46">
        <v>0</v>
      </c>
      <c r="FH21" s="46">
        <v>0</v>
      </c>
      <c r="FI21" s="46">
        <v>0</v>
      </c>
      <c r="FJ21" s="46">
        <v>2</v>
      </c>
      <c r="FK21" s="46">
        <v>2</v>
      </c>
      <c r="FL21" s="46">
        <v>27</v>
      </c>
      <c r="FM21" s="46">
        <v>29</v>
      </c>
      <c r="FN21" s="46">
        <v>2</v>
      </c>
      <c r="FO21" s="46">
        <v>2</v>
      </c>
      <c r="FP21" s="46">
        <v>27</v>
      </c>
      <c r="FQ21" s="46">
        <v>29</v>
      </c>
      <c r="FR21" s="46">
        <v>2</v>
      </c>
      <c r="FS21" s="46">
        <v>2</v>
      </c>
      <c r="FT21" s="46">
        <v>27</v>
      </c>
      <c r="FU21" s="46">
        <v>29</v>
      </c>
      <c r="FV21" s="46">
        <v>1</v>
      </c>
      <c r="FW21" s="46">
        <v>1</v>
      </c>
      <c r="FX21" s="46">
        <v>9</v>
      </c>
      <c r="FY21" s="46">
        <v>5</v>
      </c>
      <c r="FZ21" s="46">
        <v>0</v>
      </c>
      <c r="GA21" s="46">
        <v>0</v>
      </c>
      <c r="GB21" s="46">
        <v>0</v>
      </c>
      <c r="GC21" s="46">
        <v>0</v>
      </c>
      <c r="GD21" s="46">
        <v>0</v>
      </c>
      <c r="GE21" s="46">
        <v>0</v>
      </c>
      <c r="GF21" s="46">
        <v>0</v>
      </c>
      <c r="GG21" s="46">
        <v>0</v>
      </c>
      <c r="GH21" s="46">
        <v>0</v>
      </c>
    </row>
    <row r="22" spans="1:190" s="67" customFormat="1" ht="15.75" customHeight="1" x14ac:dyDescent="0.2">
      <c r="A22" s="315"/>
      <c r="B22" s="139">
        <v>15</v>
      </c>
      <c r="C22" s="146" t="s">
        <v>131</v>
      </c>
      <c r="D22" s="46">
        <v>1</v>
      </c>
      <c r="E22" s="46">
        <v>5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2</v>
      </c>
      <c r="S22" s="46">
        <v>5</v>
      </c>
      <c r="T22" s="46">
        <v>1</v>
      </c>
      <c r="U22" s="46">
        <v>3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1</v>
      </c>
      <c r="AG22" s="46">
        <v>3</v>
      </c>
      <c r="AH22" s="46">
        <v>0</v>
      </c>
      <c r="AI22" s="46">
        <v>4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4</v>
      </c>
      <c r="AV22" s="46">
        <v>3</v>
      </c>
      <c r="AW22" s="46">
        <v>12</v>
      </c>
      <c r="AX22" s="46">
        <v>2</v>
      </c>
      <c r="AY22" s="46">
        <v>12</v>
      </c>
      <c r="AZ22" s="46">
        <v>1</v>
      </c>
      <c r="BA22" s="46">
        <v>0</v>
      </c>
      <c r="BB22" s="46">
        <v>3</v>
      </c>
      <c r="BC22" s="46">
        <v>12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3</v>
      </c>
      <c r="BM22" s="46">
        <v>12</v>
      </c>
      <c r="BN22" s="46">
        <v>2</v>
      </c>
      <c r="BO22" s="46">
        <v>12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2</v>
      </c>
      <c r="BV22" s="46">
        <v>1</v>
      </c>
      <c r="BW22" s="46">
        <v>5</v>
      </c>
      <c r="BX22" s="46">
        <v>1</v>
      </c>
      <c r="BY22" s="46">
        <v>2</v>
      </c>
      <c r="BZ22" s="46">
        <v>0</v>
      </c>
      <c r="CA22" s="46">
        <v>2</v>
      </c>
      <c r="CB22" s="46">
        <v>0</v>
      </c>
      <c r="CC22" s="46">
        <v>1</v>
      </c>
      <c r="CD22" s="46">
        <v>0</v>
      </c>
      <c r="CE22" s="46">
        <v>0</v>
      </c>
      <c r="CF22" s="46">
        <v>2</v>
      </c>
      <c r="CG22" s="46">
        <v>12</v>
      </c>
      <c r="CH22" s="46">
        <v>1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1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1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46">
        <v>0</v>
      </c>
      <c r="DO22" s="46">
        <v>0</v>
      </c>
      <c r="DP22" s="46">
        <v>0</v>
      </c>
      <c r="DQ22" s="46">
        <v>0</v>
      </c>
      <c r="DR22" s="46">
        <v>0</v>
      </c>
      <c r="DS22" s="46">
        <v>0</v>
      </c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f t="shared" si="0"/>
        <v>0</v>
      </c>
      <c r="EM22" s="46">
        <f t="shared" si="0"/>
        <v>0</v>
      </c>
      <c r="EN22" s="46">
        <v>3</v>
      </c>
      <c r="EO22" s="46">
        <v>12</v>
      </c>
      <c r="EP22" s="46">
        <v>3</v>
      </c>
      <c r="EQ22" s="46">
        <v>12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0</v>
      </c>
      <c r="FC22" s="46">
        <v>0</v>
      </c>
      <c r="FD22" s="46">
        <v>0</v>
      </c>
      <c r="FE22" s="46">
        <v>0</v>
      </c>
      <c r="FF22" s="46">
        <v>0</v>
      </c>
      <c r="FG22" s="46">
        <v>0</v>
      </c>
      <c r="FH22" s="46">
        <v>0</v>
      </c>
      <c r="FI22" s="46">
        <v>0</v>
      </c>
      <c r="FJ22" s="46">
        <v>0</v>
      </c>
      <c r="FK22" s="46">
        <v>2</v>
      </c>
      <c r="FL22" s="46">
        <v>19</v>
      </c>
      <c r="FM22" s="46">
        <v>32</v>
      </c>
      <c r="FN22" s="46">
        <v>0</v>
      </c>
      <c r="FO22" s="46">
        <v>2</v>
      </c>
      <c r="FP22" s="46">
        <v>19</v>
      </c>
      <c r="FQ22" s="46">
        <v>32</v>
      </c>
      <c r="FR22" s="46">
        <v>0</v>
      </c>
      <c r="FS22" s="46">
        <v>2</v>
      </c>
      <c r="FT22" s="46">
        <v>19</v>
      </c>
      <c r="FU22" s="46">
        <v>32</v>
      </c>
      <c r="FV22" s="46">
        <v>0</v>
      </c>
      <c r="FW22" s="46">
        <v>0</v>
      </c>
      <c r="FX22" s="46">
        <v>1</v>
      </c>
      <c r="FY22" s="46">
        <v>8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  <c r="GH22" s="46">
        <v>0</v>
      </c>
    </row>
    <row r="23" spans="1:190" s="67" customFormat="1" ht="15.75" customHeight="1" x14ac:dyDescent="0.2">
      <c r="A23" s="316"/>
      <c r="B23" s="139">
        <v>16</v>
      </c>
      <c r="C23" s="146" t="s">
        <v>132</v>
      </c>
      <c r="D23" s="46">
        <v>9</v>
      </c>
      <c r="E23" s="46">
        <v>39</v>
      </c>
      <c r="F23" s="46">
        <v>2</v>
      </c>
      <c r="G23" s="46">
        <v>3</v>
      </c>
      <c r="H23" s="46">
        <v>0</v>
      </c>
      <c r="I23" s="46">
        <v>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11</v>
      </c>
      <c r="S23" s="46">
        <v>44</v>
      </c>
      <c r="T23" s="46">
        <v>4</v>
      </c>
      <c r="U23" s="46">
        <v>4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4</v>
      </c>
      <c r="AG23" s="46">
        <v>4</v>
      </c>
      <c r="AH23" s="46">
        <v>8</v>
      </c>
      <c r="AI23" s="46">
        <v>10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8</v>
      </c>
      <c r="AU23" s="46">
        <v>10</v>
      </c>
      <c r="AV23" s="46">
        <v>23</v>
      </c>
      <c r="AW23" s="46">
        <v>58</v>
      </c>
      <c r="AX23" s="46">
        <v>21</v>
      </c>
      <c r="AY23" s="46">
        <v>49</v>
      </c>
      <c r="AZ23" s="46">
        <v>1</v>
      </c>
      <c r="BA23" s="46">
        <v>7</v>
      </c>
      <c r="BB23" s="46">
        <v>22</v>
      </c>
      <c r="BC23" s="46">
        <v>56</v>
      </c>
      <c r="BD23" s="46">
        <v>1</v>
      </c>
      <c r="BE23" s="46">
        <v>2</v>
      </c>
      <c r="BF23" s="46">
        <v>0</v>
      </c>
      <c r="BG23" s="46">
        <v>0</v>
      </c>
      <c r="BH23" s="46">
        <v>0</v>
      </c>
      <c r="BI23" s="46">
        <v>0</v>
      </c>
      <c r="BJ23" s="46">
        <v>1</v>
      </c>
      <c r="BK23" s="46">
        <v>2</v>
      </c>
      <c r="BL23" s="46">
        <v>23</v>
      </c>
      <c r="BM23" s="46">
        <v>58</v>
      </c>
      <c r="BN23" s="46">
        <v>21</v>
      </c>
      <c r="BO23" s="46">
        <v>53</v>
      </c>
      <c r="BP23" s="46">
        <v>0</v>
      </c>
      <c r="BQ23" s="46">
        <v>0</v>
      </c>
      <c r="BR23" s="46">
        <v>2</v>
      </c>
      <c r="BS23" s="46">
        <v>2</v>
      </c>
      <c r="BT23" s="46">
        <v>5</v>
      </c>
      <c r="BU23" s="46">
        <v>10</v>
      </c>
      <c r="BV23" s="46">
        <v>4</v>
      </c>
      <c r="BW23" s="46">
        <v>13</v>
      </c>
      <c r="BX23" s="46">
        <v>8</v>
      </c>
      <c r="BY23" s="46">
        <v>5</v>
      </c>
      <c r="BZ23" s="46">
        <v>1</v>
      </c>
      <c r="CA23" s="46">
        <v>9</v>
      </c>
      <c r="CB23" s="46">
        <v>0</v>
      </c>
      <c r="CC23" s="46">
        <v>4</v>
      </c>
      <c r="CD23" s="46">
        <v>1</v>
      </c>
      <c r="CE23" s="46">
        <v>10</v>
      </c>
      <c r="CF23" s="46">
        <v>21</v>
      </c>
      <c r="CG23" s="46">
        <v>53</v>
      </c>
      <c r="CH23" s="46">
        <v>2</v>
      </c>
      <c r="CI23" s="46">
        <v>3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1</v>
      </c>
      <c r="CS23" s="46">
        <v>0</v>
      </c>
      <c r="CT23" s="46">
        <v>1</v>
      </c>
      <c r="CU23" s="46">
        <v>3</v>
      </c>
      <c r="CV23" s="46">
        <v>0</v>
      </c>
      <c r="CW23" s="46">
        <v>0</v>
      </c>
      <c r="CX23" s="46">
        <v>0</v>
      </c>
      <c r="CY23" s="46">
        <v>0</v>
      </c>
      <c r="CZ23" s="46">
        <v>2</v>
      </c>
      <c r="DA23" s="46">
        <v>3</v>
      </c>
      <c r="DB23" s="46">
        <v>8</v>
      </c>
      <c r="DC23" s="46">
        <v>38</v>
      </c>
      <c r="DD23" s="46">
        <v>3</v>
      </c>
      <c r="DE23" s="46">
        <v>3</v>
      </c>
      <c r="DF23" s="46">
        <v>0</v>
      </c>
      <c r="DG23" s="46">
        <v>2</v>
      </c>
      <c r="DH23" s="46">
        <v>3</v>
      </c>
      <c r="DI23" s="46">
        <v>4</v>
      </c>
      <c r="DJ23" s="46">
        <v>8</v>
      </c>
      <c r="DK23" s="46">
        <v>10</v>
      </c>
      <c r="DL23" s="46">
        <v>22</v>
      </c>
      <c r="DM23" s="46">
        <v>57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1</v>
      </c>
      <c r="EA23" s="46">
        <v>1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1</v>
      </c>
      <c r="EK23" s="46">
        <v>1</v>
      </c>
      <c r="EL23" s="46">
        <f t="shared" si="0"/>
        <v>23</v>
      </c>
      <c r="EM23" s="46">
        <f t="shared" si="0"/>
        <v>58</v>
      </c>
      <c r="EN23" s="46">
        <v>11</v>
      </c>
      <c r="EO23" s="46">
        <v>44</v>
      </c>
      <c r="EP23" s="46">
        <v>10</v>
      </c>
      <c r="EQ23" s="46">
        <v>39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1</v>
      </c>
      <c r="EY23" s="46">
        <v>7</v>
      </c>
      <c r="EZ23" s="46">
        <v>0</v>
      </c>
      <c r="FA23" s="46">
        <v>0</v>
      </c>
      <c r="FB23" s="46">
        <v>0</v>
      </c>
      <c r="FC23" s="46">
        <v>0</v>
      </c>
      <c r="FD23" s="46">
        <v>20</v>
      </c>
      <c r="FE23" s="46">
        <v>25</v>
      </c>
      <c r="FF23" s="46">
        <v>4</v>
      </c>
      <c r="FG23" s="46">
        <v>8</v>
      </c>
      <c r="FH23" s="46">
        <v>25</v>
      </c>
      <c r="FI23" s="46">
        <v>40</v>
      </c>
      <c r="FJ23" s="46">
        <v>9</v>
      </c>
      <c r="FK23" s="46">
        <v>25</v>
      </c>
      <c r="FL23" s="46">
        <v>249</v>
      </c>
      <c r="FM23" s="46">
        <v>294</v>
      </c>
      <c r="FN23" s="46">
        <v>9</v>
      </c>
      <c r="FO23" s="46">
        <v>25</v>
      </c>
      <c r="FP23" s="46">
        <v>249</v>
      </c>
      <c r="FQ23" s="46">
        <v>294</v>
      </c>
      <c r="FR23" s="46">
        <v>9</v>
      </c>
      <c r="FS23" s="46">
        <v>25</v>
      </c>
      <c r="FT23" s="46">
        <v>241</v>
      </c>
      <c r="FU23" s="46">
        <v>290</v>
      </c>
      <c r="FV23" s="46">
        <v>0</v>
      </c>
      <c r="FW23" s="46">
        <v>2</v>
      </c>
      <c r="FX23" s="46">
        <v>61</v>
      </c>
      <c r="FY23" s="46">
        <v>88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</row>
    <row r="24" spans="1:190" s="147" customFormat="1" x14ac:dyDescent="0.2">
      <c r="B24" s="148"/>
      <c r="C24" s="147" t="s">
        <v>195</v>
      </c>
      <c r="D24" s="173">
        <f>SUM(D8:D23)</f>
        <v>243</v>
      </c>
      <c r="E24" s="173">
        <f t="shared" ref="E24:BP24" si="1">SUM(E8:E23)</f>
        <v>632</v>
      </c>
      <c r="F24" s="173">
        <f t="shared" si="1"/>
        <v>22</v>
      </c>
      <c r="G24" s="173">
        <f t="shared" si="1"/>
        <v>62</v>
      </c>
      <c r="H24" s="173">
        <f t="shared" si="1"/>
        <v>1</v>
      </c>
      <c r="I24" s="173">
        <f t="shared" si="1"/>
        <v>5</v>
      </c>
      <c r="J24" s="173">
        <f t="shared" si="1"/>
        <v>0</v>
      </c>
      <c r="K24" s="173">
        <f t="shared" si="1"/>
        <v>7</v>
      </c>
      <c r="L24" s="173">
        <f t="shared" si="1"/>
        <v>1</v>
      </c>
      <c r="M24" s="173">
        <f t="shared" si="1"/>
        <v>6</v>
      </c>
      <c r="N24" s="173">
        <f t="shared" si="1"/>
        <v>0</v>
      </c>
      <c r="O24" s="173">
        <f t="shared" si="1"/>
        <v>0</v>
      </c>
      <c r="P24" s="173">
        <f t="shared" si="1"/>
        <v>8</v>
      </c>
      <c r="Q24" s="173">
        <f t="shared" si="1"/>
        <v>11</v>
      </c>
      <c r="R24" s="173">
        <f t="shared" si="1"/>
        <v>263</v>
      </c>
      <c r="S24" s="173">
        <f t="shared" si="1"/>
        <v>712</v>
      </c>
      <c r="T24" s="173">
        <f t="shared" si="1"/>
        <v>51</v>
      </c>
      <c r="U24" s="173">
        <f t="shared" si="1"/>
        <v>137</v>
      </c>
      <c r="V24" s="173">
        <f t="shared" si="1"/>
        <v>0</v>
      </c>
      <c r="W24" s="173">
        <f t="shared" si="1"/>
        <v>2</v>
      </c>
      <c r="X24" s="173">
        <f t="shared" si="1"/>
        <v>0</v>
      </c>
      <c r="Y24" s="173">
        <f t="shared" si="1"/>
        <v>0</v>
      </c>
      <c r="Z24" s="173">
        <f t="shared" si="1"/>
        <v>1</v>
      </c>
      <c r="AA24" s="173">
        <f t="shared" si="1"/>
        <v>3</v>
      </c>
      <c r="AB24" s="173">
        <f t="shared" si="1"/>
        <v>0</v>
      </c>
      <c r="AC24" s="173">
        <f t="shared" si="1"/>
        <v>0</v>
      </c>
      <c r="AD24" s="173">
        <f t="shared" si="1"/>
        <v>0</v>
      </c>
      <c r="AE24" s="173">
        <f t="shared" si="1"/>
        <v>3</v>
      </c>
      <c r="AF24" s="173">
        <f t="shared" si="1"/>
        <v>52</v>
      </c>
      <c r="AG24" s="173">
        <f t="shared" si="1"/>
        <v>142</v>
      </c>
      <c r="AH24" s="173">
        <f t="shared" si="1"/>
        <v>191</v>
      </c>
      <c r="AI24" s="173">
        <f t="shared" si="1"/>
        <v>275</v>
      </c>
      <c r="AJ24" s="173">
        <f t="shared" si="1"/>
        <v>2</v>
      </c>
      <c r="AK24" s="173">
        <f t="shared" si="1"/>
        <v>5</v>
      </c>
      <c r="AL24" s="173">
        <f t="shared" si="1"/>
        <v>0</v>
      </c>
      <c r="AM24" s="173">
        <f t="shared" si="1"/>
        <v>1</v>
      </c>
      <c r="AN24" s="173">
        <f t="shared" si="1"/>
        <v>5</v>
      </c>
      <c r="AO24" s="173">
        <f t="shared" si="1"/>
        <v>8</v>
      </c>
      <c r="AP24" s="173">
        <f t="shared" si="1"/>
        <v>0</v>
      </c>
      <c r="AQ24" s="173">
        <f t="shared" si="1"/>
        <v>0</v>
      </c>
      <c r="AR24" s="173">
        <f t="shared" si="1"/>
        <v>11</v>
      </c>
      <c r="AS24" s="173">
        <f t="shared" si="1"/>
        <v>12</v>
      </c>
      <c r="AT24" s="173">
        <f t="shared" si="1"/>
        <v>198</v>
      </c>
      <c r="AU24" s="173">
        <f t="shared" si="1"/>
        <v>289</v>
      </c>
      <c r="AV24" s="173">
        <f t="shared" si="1"/>
        <v>536</v>
      </c>
      <c r="AW24" s="173">
        <f t="shared" si="1"/>
        <v>1169</v>
      </c>
      <c r="AX24" s="173">
        <f t="shared" si="1"/>
        <v>489</v>
      </c>
      <c r="AY24" s="173">
        <f t="shared" si="1"/>
        <v>1039</v>
      </c>
      <c r="AZ24" s="173">
        <f t="shared" si="1"/>
        <v>24</v>
      </c>
      <c r="BA24" s="173">
        <f t="shared" si="1"/>
        <v>91</v>
      </c>
      <c r="BB24" s="173">
        <f t="shared" si="1"/>
        <v>513</v>
      </c>
      <c r="BC24" s="173">
        <f t="shared" si="1"/>
        <v>1130</v>
      </c>
      <c r="BD24" s="173">
        <f t="shared" si="1"/>
        <v>19</v>
      </c>
      <c r="BE24" s="173">
        <f t="shared" si="1"/>
        <v>30</v>
      </c>
      <c r="BF24" s="173">
        <f t="shared" si="1"/>
        <v>0</v>
      </c>
      <c r="BG24" s="173">
        <f t="shared" si="1"/>
        <v>3</v>
      </c>
      <c r="BH24" s="173">
        <f t="shared" si="1"/>
        <v>4</v>
      </c>
      <c r="BI24" s="173">
        <f t="shared" si="1"/>
        <v>6</v>
      </c>
      <c r="BJ24" s="173">
        <f t="shared" si="1"/>
        <v>23</v>
      </c>
      <c r="BK24" s="173">
        <f t="shared" si="1"/>
        <v>39</v>
      </c>
      <c r="BL24" s="173">
        <f t="shared" si="1"/>
        <v>536</v>
      </c>
      <c r="BM24" s="173">
        <f t="shared" si="1"/>
        <v>1169</v>
      </c>
      <c r="BN24" s="173">
        <f t="shared" si="1"/>
        <v>485</v>
      </c>
      <c r="BO24" s="173">
        <f t="shared" si="1"/>
        <v>1044</v>
      </c>
      <c r="BP24" s="173">
        <f t="shared" si="1"/>
        <v>4</v>
      </c>
      <c r="BQ24" s="173">
        <f t="shared" ref="BQ24:EB24" si="2">SUM(BQ8:BQ23)</f>
        <v>15</v>
      </c>
      <c r="BR24" s="173">
        <f t="shared" si="2"/>
        <v>20</v>
      </c>
      <c r="BS24" s="173">
        <f t="shared" si="2"/>
        <v>23</v>
      </c>
      <c r="BT24" s="173">
        <f t="shared" si="2"/>
        <v>95</v>
      </c>
      <c r="BU24" s="173">
        <f t="shared" si="2"/>
        <v>150</v>
      </c>
      <c r="BV24" s="173">
        <f t="shared" si="2"/>
        <v>122</v>
      </c>
      <c r="BW24" s="173">
        <f t="shared" si="2"/>
        <v>181</v>
      </c>
      <c r="BX24" s="173">
        <f t="shared" si="2"/>
        <v>79</v>
      </c>
      <c r="BY24" s="173">
        <f t="shared" si="2"/>
        <v>147</v>
      </c>
      <c r="BZ24" s="173">
        <f t="shared" si="2"/>
        <v>55</v>
      </c>
      <c r="CA24" s="173">
        <f t="shared" si="2"/>
        <v>188</v>
      </c>
      <c r="CB24" s="173">
        <f t="shared" si="2"/>
        <v>60</v>
      </c>
      <c r="CC24" s="173">
        <f t="shared" si="2"/>
        <v>176</v>
      </c>
      <c r="CD24" s="173">
        <f t="shared" si="2"/>
        <v>50</v>
      </c>
      <c r="CE24" s="173">
        <f t="shared" si="2"/>
        <v>164</v>
      </c>
      <c r="CF24" s="173">
        <f t="shared" si="2"/>
        <v>485</v>
      </c>
      <c r="CG24" s="173">
        <f t="shared" si="2"/>
        <v>1044</v>
      </c>
      <c r="CH24" s="173">
        <f t="shared" si="2"/>
        <v>24</v>
      </c>
      <c r="CI24" s="173">
        <f t="shared" si="2"/>
        <v>69</v>
      </c>
      <c r="CJ24" s="173">
        <f t="shared" si="2"/>
        <v>0</v>
      </c>
      <c r="CK24" s="173">
        <f t="shared" si="2"/>
        <v>0</v>
      </c>
      <c r="CL24" s="173">
        <f t="shared" si="2"/>
        <v>0</v>
      </c>
      <c r="CM24" s="173">
        <f t="shared" si="2"/>
        <v>0</v>
      </c>
      <c r="CN24" s="173">
        <f t="shared" si="2"/>
        <v>1</v>
      </c>
      <c r="CO24" s="173">
        <f t="shared" si="2"/>
        <v>2</v>
      </c>
      <c r="CP24" s="173">
        <f t="shared" si="2"/>
        <v>4</v>
      </c>
      <c r="CQ24" s="173">
        <f t="shared" si="2"/>
        <v>10</v>
      </c>
      <c r="CR24" s="173">
        <f t="shared" si="2"/>
        <v>5</v>
      </c>
      <c r="CS24" s="173">
        <f t="shared" si="2"/>
        <v>13</v>
      </c>
      <c r="CT24" s="173">
        <f t="shared" si="2"/>
        <v>7</v>
      </c>
      <c r="CU24" s="173">
        <f t="shared" si="2"/>
        <v>17</v>
      </c>
      <c r="CV24" s="173">
        <f t="shared" si="2"/>
        <v>3</v>
      </c>
      <c r="CW24" s="173">
        <f t="shared" si="2"/>
        <v>17</v>
      </c>
      <c r="CX24" s="173">
        <f t="shared" si="2"/>
        <v>4</v>
      </c>
      <c r="CY24" s="173">
        <f t="shared" si="2"/>
        <v>10</v>
      </c>
      <c r="CZ24" s="173">
        <f t="shared" si="2"/>
        <v>24</v>
      </c>
      <c r="DA24" s="173">
        <f t="shared" si="2"/>
        <v>69</v>
      </c>
      <c r="DB24" s="173">
        <f t="shared" si="2"/>
        <v>91</v>
      </c>
      <c r="DC24" s="173">
        <f t="shared" si="2"/>
        <v>277</v>
      </c>
      <c r="DD24" s="173">
        <f t="shared" si="2"/>
        <v>8</v>
      </c>
      <c r="DE24" s="173">
        <f t="shared" si="2"/>
        <v>9</v>
      </c>
      <c r="DF24" s="173">
        <f t="shared" si="2"/>
        <v>1</v>
      </c>
      <c r="DG24" s="173">
        <f t="shared" si="2"/>
        <v>7</v>
      </c>
      <c r="DH24" s="173">
        <f t="shared" si="2"/>
        <v>8</v>
      </c>
      <c r="DI24" s="173">
        <f t="shared" si="2"/>
        <v>23</v>
      </c>
      <c r="DJ24" s="173">
        <f t="shared" si="2"/>
        <v>33</v>
      </c>
      <c r="DK24" s="173">
        <f t="shared" si="2"/>
        <v>34</v>
      </c>
      <c r="DL24" s="173">
        <f t="shared" si="2"/>
        <v>141</v>
      </c>
      <c r="DM24" s="173">
        <f t="shared" si="2"/>
        <v>350</v>
      </c>
      <c r="DN24" s="173">
        <f t="shared" si="2"/>
        <v>67</v>
      </c>
      <c r="DO24" s="173">
        <f t="shared" si="2"/>
        <v>122</v>
      </c>
      <c r="DP24" s="173">
        <f t="shared" si="2"/>
        <v>3</v>
      </c>
      <c r="DQ24" s="173">
        <f t="shared" si="2"/>
        <v>13</v>
      </c>
      <c r="DR24" s="173">
        <f t="shared" si="2"/>
        <v>1</v>
      </c>
      <c r="DS24" s="173">
        <f t="shared" si="2"/>
        <v>4</v>
      </c>
      <c r="DT24" s="173">
        <f t="shared" si="2"/>
        <v>17</v>
      </c>
      <c r="DU24" s="173">
        <f t="shared" si="2"/>
        <v>55</v>
      </c>
      <c r="DV24" s="173">
        <f t="shared" si="2"/>
        <v>74</v>
      </c>
      <c r="DW24" s="173">
        <f t="shared" si="2"/>
        <v>108</v>
      </c>
      <c r="DX24" s="173">
        <f t="shared" si="2"/>
        <v>162</v>
      </c>
      <c r="DY24" s="173">
        <f t="shared" si="2"/>
        <v>302</v>
      </c>
      <c r="DZ24" s="173">
        <f t="shared" si="2"/>
        <v>4</v>
      </c>
      <c r="EA24" s="173">
        <f t="shared" si="2"/>
        <v>17</v>
      </c>
      <c r="EB24" s="173">
        <f t="shared" si="2"/>
        <v>0</v>
      </c>
      <c r="EC24" s="173">
        <f t="shared" ref="EC24:GH24" si="3">SUM(EC8:EC23)</f>
        <v>0</v>
      </c>
      <c r="ED24" s="173">
        <f t="shared" si="3"/>
        <v>0</v>
      </c>
      <c r="EE24" s="173">
        <f t="shared" si="3"/>
        <v>0</v>
      </c>
      <c r="EF24" s="173">
        <f t="shared" si="3"/>
        <v>0</v>
      </c>
      <c r="EG24" s="173">
        <f t="shared" si="3"/>
        <v>3</v>
      </c>
      <c r="EH24" s="173">
        <f t="shared" si="3"/>
        <v>1</v>
      </c>
      <c r="EI24" s="173">
        <f t="shared" si="3"/>
        <v>0</v>
      </c>
      <c r="EJ24" s="173">
        <f t="shared" si="3"/>
        <v>5</v>
      </c>
      <c r="EK24" s="173">
        <f t="shared" si="3"/>
        <v>20</v>
      </c>
      <c r="EL24" s="173">
        <f t="shared" si="3"/>
        <v>308</v>
      </c>
      <c r="EM24" s="173">
        <f t="shared" si="3"/>
        <v>672</v>
      </c>
      <c r="EN24" s="173">
        <f t="shared" si="3"/>
        <v>364</v>
      </c>
      <c r="EO24" s="173">
        <f t="shared" si="3"/>
        <v>794</v>
      </c>
      <c r="EP24" s="173">
        <f t="shared" si="3"/>
        <v>351</v>
      </c>
      <c r="EQ24" s="173">
        <f t="shared" si="3"/>
        <v>768</v>
      </c>
      <c r="ER24" s="173">
        <f t="shared" si="3"/>
        <v>5</v>
      </c>
      <c r="ES24" s="173">
        <f t="shared" si="3"/>
        <v>1</v>
      </c>
      <c r="ET24" s="173">
        <f t="shared" si="3"/>
        <v>5</v>
      </c>
      <c r="EU24" s="173">
        <f t="shared" si="3"/>
        <v>1</v>
      </c>
      <c r="EV24" s="173">
        <f t="shared" si="3"/>
        <v>1</v>
      </c>
      <c r="EW24" s="173">
        <f t="shared" si="3"/>
        <v>0</v>
      </c>
      <c r="EX24" s="173">
        <f t="shared" si="3"/>
        <v>40</v>
      </c>
      <c r="EY24" s="173">
        <f t="shared" si="3"/>
        <v>131</v>
      </c>
      <c r="EZ24" s="173">
        <f t="shared" si="3"/>
        <v>2</v>
      </c>
      <c r="FA24" s="173">
        <f t="shared" si="3"/>
        <v>8</v>
      </c>
      <c r="FB24" s="173">
        <f t="shared" si="3"/>
        <v>2</v>
      </c>
      <c r="FC24" s="173">
        <f t="shared" si="3"/>
        <v>0</v>
      </c>
      <c r="FD24" s="173">
        <f t="shared" si="3"/>
        <v>339</v>
      </c>
      <c r="FE24" s="173">
        <f t="shared" si="3"/>
        <v>540</v>
      </c>
      <c r="FF24" s="173">
        <f t="shared" si="3"/>
        <v>43</v>
      </c>
      <c r="FG24" s="173">
        <f t="shared" si="3"/>
        <v>89</v>
      </c>
      <c r="FH24" s="173">
        <f t="shared" si="3"/>
        <v>426</v>
      </c>
      <c r="FI24" s="173">
        <f t="shared" si="3"/>
        <v>768</v>
      </c>
      <c r="FJ24" s="173">
        <f t="shared" si="3"/>
        <v>129</v>
      </c>
      <c r="FK24" s="173">
        <f t="shared" si="3"/>
        <v>524</v>
      </c>
      <c r="FL24" s="173">
        <f t="shared" si="3"/>
        <v>3557</v>
      </c>
      <c r="FM24" s="173">
        <f t="shared" si="3"/>
        <v>4880</v>
      </c>
      <c r="FN24" s="173">
        <f t="shared" si="3"/>
        <v>126</v>
      </c>
      <c r="FO24" s="173">
        <f t="shared" si="3"/>
        <v>517</v>
      </c>
      <c r="FP24" s="173">
        <f t="shared" si="3"/>
        <v>3455</v>
      </c>
      <c r="FQ24" s="173">
        <f t="shared" si="3"/>
        <v>4687</v>
      </c>
      <c r="FR24" s="173">
        <f t="shared" si="3"/>
        <v>118</v>
      </c>
      <c r="FS24" s="173">
        <f t="shared" si="3"/>
        <v>513</v>
      </c>
      <c r="FT24" s="173">
        <f t="shared" si="3"/>
        <v>3312</v>
      </c>
      <c r="FU24" s="173">
        <f t="shared" si="3"/>
        <v>4481</v>
      </c>
      <c r="FV24" s="173">
        <f t="shared" si="3"/>
        <v>23</v>
      </c>
      <c r="FW24" s="173">
        <f t="shared" si="3"/>
        <v>48</v>
      </c>
      <c r="FX24" s="173">
        <f t="shared" si="3"/>
        <v>747</v>
      </c>
      <c r="FY24" s="173">
        <f t="shared" si="3"/>
        <v>1321</v>
      </c>
      <c r="FZ24" s="173">
        <f t="shared" si="3"/>
        <v>0</v>
      </c>
      <c r="GA24" s="173">
        <f t="shared" si="3"/>
        <v>0</v>
      </c>
      <c r="GB24" s="173">
        <f t="shared" si="3"/>
        <v>0</v>
      </c>
      <c r="GC24" s="173">
        <f t="shared" si="3"/>
        <v>225721</v>
      </c>
      <c r="GD24" s="173">
        <f t="shared" si="3"/>
        <v>20.999999999999996</v>
      </c>
      <c r="GE24" s="173">
        <f t="shared" si="3"/>
        <v>0</v>
      </c>
      <c r="GF24" s="173">
        <f t="shared" si="3"/>
        <v>0</v>
      </c>
      <c r="GG24" s="173">
        <f t="shared" si="3"/>
        <v>3036.6255679305214</v>
      </c>
      <c r="GH24" s="173">
        <f t="shared" si="3"/>
        <v>0</v>
      </c>
    </row>
    <row r="25" spans="1:190" x14ac:dyDescent="0.2">
      <c r="A25" s="317" t="s">
        <v>200</v>
      </c>
      <c r="B25" s="139">
        <v>1</v>
      </c>
      <c r="C25" s="156" t="s">
        <v>136</v>
      </c>
      <c r="D25" s="238">
        <v>51</v>
      </c>
      <c r="E25" s="238">
        <v>87</v>
      </c>
      <c r="F25" s="238">
        <v>6</v>
      </c>
      <c r="G25" s="238">
        <v>19</v>
      </c>
      <c r="H25" s="238">
        <v>1</v>
      </c>
      <c r="I25" s="238">
        <v>3</v>
      </c>
      <c r="J25" s="238">
        <v>1</v>
      </c>
      <c r="K25" s="238">
        <v>1</v>
      </c>
      <c r="L25" s="238">
        <v>0</v>
      </c>
      <c r="M25" s="238">
        <v>1</v>
      </c>
      <c r="N25" s="238">
        <v>0</v>
      </c>
      <c r="O25" s="238">
        <v>0</v>
      </c>
      <c r="P25" s="238">
        <v>2</v>
      </c>
      <c r="Q25" s="238">
        <v>0</v>
      </c>
      <c r="R25" s="238">
        <v>59</v>
      </c>
      <c r="S25" s="238">
        <v>111</v>
      </c>
      <c r="T25" s="238">
        <v>20</v>
      </c>
      <c r="U25" s="238">
        <v>33</v>
      </c>
      <c r="V25" s="238">
        <v>0</v>
      </c>
      <c r="W25" s="238">
        <v>2</v>
      </c>
      <c r="X25" s="238">
        <v>1</v>
      </c>
      <c r="Y25" s="238">
        <v>1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21</v>
      </c>
      <c r="AG25" s="238">
        <v>36</v>
      </c>
      <c r="AH25" s="238">
        <v>29</v>
      </c>
      <c r="AI25" s="238">
        <v>55</v>
      </c>
      <c r="AJ25" s="238"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v>1</v>
      </c>
      <c r="AR25" s="238">
        <v>0</v>
      </c>
      <c r="AS25" s="238">
        <v>0</v>
      </c>
      <c r="AT25" s="238">
        <v>29</v>
      </c>
      <c r="AU25" s="238">
        <v>56</v>
      </c>
      <c r="AV25" s="238">
        <v>111</v>
      </c>
      <c r="AW25" s="238">
        <v>203</v>
      </c>
      <c r="AX25" s="238">
        <v>96</v>
      </c>
      <c r="AY25" s="238">
        <v>172</v>
      </c>
      <c r="AZ25" s="238">
        <v>10</v>
      </c>
      <c r="BA25" s="238">
        <v>24</v>
      </c>
      <c r="BB25" s="238">
        <v>106</v>
      </c>
      <c r="BC25" s="238">
        <v>196</v>
      </c>
      <c r="BD25" s="238">
        <v>4</v>
      </c>
      <c r="BE25" s="238">
        <v>7</v>
      </c>
      <c r="BF25" s="238">
        <v>0</v>
      </c>
      <c r="BG25" s="238">
        <v>0</v>
      </c>
      <c r="BH25" s="238">
        <v>1</v>
      </c>
      <c r="BI25" s="238">
        <v>0</v>
      </c>
      <c r="BJ25" s="238">
        <v>5</v>
      </c>
      <c r="BK25" s="238">
        <v>7</v>
      </c>
      <c r="BL25" s="238">
        <v>111</v>
      </c>
      <c r="BM25" s="238">
        <v>203</v>
      </c>
      <c r="BN25" s="238">
        <v>100</v>
      </c>
      <c r="BO25" s="238">
        <v>175</v>
      </c>
      <c r="BP25" s="238">
        <v>0</v>
      </c>
      <c r="BQ25" s="238">
        <v>3</v>
      </c>
      <c r="BR25" s="238">
        <v>5</v>
      </c>
      <c r="BS25" s="238">
        <v>3</v>
      </c>
      <c r="BT25" s="238">
        <v>14</v>
      </c>
      <c r="BU25" s="238">
        <v>15</v>
      </c>
      <c r="BV25" s="238">
        <v>21</v>
      </c>
      <c r="BW25" s="238">
        <v>21</v>
      </c>
      <c r="BX25" s="238">
        <v>12</v>
      </c>
      <c r="BY25" s="238">
        <v>16</v>
      </c>
      <c r="BZ25" s="238">
        <v>19</v>
      </c>
      <c r="CA25" s="238">
        <v>26</v>
      </c>
      <c r="CB25" s="238">
        <v>15</v>
      </c>
      <c r="CC25" s="238">
        <v>38</v>
      </c>
      <c r="CD25" s="238">
        <v>14</v>
      </c>
      <c r="CE25" s="238">
        <v>53</v>
      </c>
      <c r="CF25" s="238">
        <v>100</v>
      </c>
      <c r="CG25" s="238">
        <v>175</v>
      </c>
      <c r="CH25" s="238">
        <v>6</v>
      </c>
      <c r="CI25" s="238">
        <v>21</v>
      </c>
      <c r="CJ25" s="238"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4</v>
      </c>
      <c r="CP25" s="238">
        <v>2</v>
      </c>
      <c r="CQ25" s="238">
        <v>0</v>
      </c>
      <c r="CR25" s="238">
        <v>2</v>
      </c>
      <c r="CS25" s="238">
        <v>2</v>
      </c>
      <c r="CT25" s="238">
        <v>0</v>
      </c>
      <c r="CU25" s="238">
        <v>4</v>
      </c>
      <c r="CV25" s="238">
        <v>1</v>
      </c>
      <c r="CW25" s="238">
        <v>5</v>
      </c>
      <c r="CX25" s="238">
        <v>1</v>
      </c>
      <c r="CY25" s="238">
        <v>6</v>
      </c>
      <c r="CZ25" s="238">
        <v>6</v>
      </c>
      <c r="DA25" s="238">
        <v>21</v>
      </c>
      <c r="DB25" s="238">
        <v>15</v>
      </c>
      <c r="DC25" s="238">
        <v>42</v>
      </c>
      <c r="DD25" s="238">
        <v>2</v>
      </c>
      <c r="DE25" s="238">
        <v>4</v>
      </c>
      <c r="DF25" s="238">
        <v>1</v>
      </c>
      <c r="DG25" s="238">
        <v>1</v>
      </c>
      <c r="DH25" s="238">
        <v>9</v>
      </c>
      <c r="DI25" s="238">
        <v>11</v>
      </c>
      <c r="DJ25" s="238">
        <v>10</v>
      </c>
      <c r="DK25" s="238">
        <v>14</v>
      </c>
      <c r="DL25" s="238">
        <v>37</v>
      </c>
      <c r="DM25" s="238">
        <v>72</v>
      </c>
      <c r="DN25" s="238">
        <v>10</v>
      </c>
      <c r="DO25" s="238">
        <v>22</v>
      </c>
      <c r="DP25" s="238">
        <v>1</v>
      </c>
      <c r="DQ25" s="238">
        <v>6</v>
      </c>
      <c r="DR25" s="238">
        <v>1</v>
      </c>
      <c r="DS25" s="238">
        <v>0</v>
      </c>
      <c r="DT25" s="238">
        <v>5</v>
      </c>
      <c r="DU25" s="238">
        <v>9</v>
      </c>
      <c r="DV25" s="238">
        <v>10</v>
      </c>
      <c r="DW25" s="238">
        <v>19</v>
      </c>
      <c r="DX25" s="238">
        <v>27</v>
      </c>
      <c r="DY25" s="238">
        <v>56</v>
      </c>
      <c r="DZ25" s="238">
        <v>3</v>
      </c>
      <c r="EA25" s="238"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2</v>
      </c>
      <c r="EH25" s="238">
        <v>0</v>
      </c>
      <c r="EI25" s="238">
        <v>0</v>
      </c>
      <c r="EJ25" s="238">
        <v>3</v>
      </c>
      <c r="EK25" s="238">
        <v>2</v>
      </c>
      <c r="EL25" s="239">
        <f t="shared" si="0"/>
        <v>67</v>
      </c>
      <c r="EM25" s="239">
        <f t="shared" si="0"/>
        <v>130</v>
      </c>
      <c r="EN25" s="238">
        <v>74</v>
      </c>
      <c r="EO25" s="238">
        <v>148</v>
      </c>
      <c r="EP25" s="238">
        <v>74</v>
      </c>
      <c r="EQ25" s="238">
        <v>148</v>
      </c>
      <c r="ER25" s="238">
        <v>0</v>
      </c>
      <c r="ES25" s="238">
        <v>0</v>
      </c>
      <c r="ET25" s="238">
        <v>0</v>
      </c>
      <c r="EU25" s="238">
        <v>0</v>
      </c>
      <c r="EV25" s="238">
        <v>0</v>
      </c>
      <c r="EW25" s="238">
        <v>0</v>
      </c>
      <c r="EX25" s="238">
        <v>0</v>
      </c>
      <c r="EY25" s="238">
        <v>0</v>
      </c>
      <c r="EZ25" s="238">
        <v>0</v>
      </c>
      <c r="FA25" s="238">
        <v>0</v>
      </c>
      <c r="FB25" s="238">
        <v>0</v>
      </c>
      <c r="FC25" s="238">
        <v>0</v>
      </c>
      <c r="FD25" s="238">
        <v>0</v>
      </c>
      <c r="FE25" s="238">
        <v>0</v>
      </c>
      <c r="FF25" s="238">
        <v>0</v>
      </c>
      <c r="FG25" s="238">
        <v>0</v>
      </c>
      <c r="FH25" s="238">
        <v>0</v>
      </c>
      <c r="FI25" s="238">
        <v>0</v>
      </c>
      <c r="FJ25" s="238">
        <v>45</v>
      </c>
      <c r="FK25" s="238">
        <v>86</v>
      </c>
      <c r="FL25" s="238">
        <v>359</v>
      </c>
      <c r="FM25" s="238">
        <v>583</v>
      </c>
      <c r="FN25" s="238">
        <v>45</v>
      </c>
      <c r="FO25" s="238">
        <v>86</v>
      </c>
      <c r="FP25" s="238">
        <v>359</v>
      </c>
      <c r="FQ25" s="238">
        <v>583</v>
      </c>
      <c r="FR25" s="238">
        <v>45</v>
      </c>
      <c r="FS25" s="238">
        <v>86</v>
      </c>
      <c r="FT25" s="238">
        <v>359</v>
      </c>
      <c r="FU25" s="238">
        <v>583</v>
      </c>
      <c r="FV25" s="238">
        <v>8</v>
      </c>
      <c r="FW25" s="238">
        <v>6</v>
      </c>
      <c r="FX25" s="238">
        <v>162</v>
      </c>
      <c r="FY25" s="238">
        <v>354</v>
      </c>
      <c r="FZ25" s="238"/>
      <c r="GA25" s="238"/>
      <c r="GB25" s="238"/>
      <c r="GC25" s="238">
        <v>774281</v>
      </c>
      <c r="GD25" s="238"/>
      <c r="GE25" s="94">
        <v>43.265946084173578</v>
      </c>
      <c r="GF25" s="238"/>
      <c r="GG25" s="238"/>
      <c r="GH25" s="238"/>
    </row>
    <row r="26" spans="1:190" x14ac:dyDescent="0.2">
      <c r="A26" s="318"/>
      <c r="B26" s="141">
        <v>2</v>
      </c>
      <c r="C26" s="158" t="s">
        <v>137</v>
      </c>
      <c r="D26" s="238">
        <v>25</v>
      </c>
      <c r="E26" s="238">
        <v>36</v>
      </c>
      <c r="F26" s="238">
        <v>6</v>
      </c>
      <c r="G26" s="238">
        <v>7</v>
      </c>
      <c r="H26" s="238">
        <v>1</v>
      </c>
      <c r="I26" s="238">
        <v>0</v>
      </c>
      <c r="J26" s="238">
        <v>0</v>
      </c>
      <c r="K26" s="238">
        <v>1</v>
      </c>
      <c r="L26" s="238">
        <v>0</v>
      </c>
      <c r="M26" s="238">
        <v>0</v>
      </c>
      <c r="N26" s="238">
        <v>0</v>
      </c>
      <c r="O26" s="238">
        <v>0</v>
      </c>
      <c r="P26" s="238">
        <v>4</v>
      </c>
      <c r="Q26" s="238">
        <v>2</v>
      </c>
      <c r="R26" s="238">
        <v>32</v>
      </c>
      <c r="S26" s="238">
        <v>44</v>
      </c>
      <c r="T26" s="238">
        <v>5</v>
      </c>
      <c r="U26" s="238">
        <v>4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3</v>
      </c>
      <c r="AF26" s="238">
        <v>5</v>
      </c>
      <c r="AG26" s="238">
        <v>4</v>
      </c>
      <c r="AH26" s="238">
        <v>27</v>
      </c>
      <c r="AI26" s="238">
        <v>44</v>
      </c>
      <c r="AJ26" s="238">
        <v>2</v>
      </c>
      <c r="AK26" s="238">
        <v>0</v>
      </c>
      <c r="AL26" s="238">
        <v>0</v>
      </c>
      <c r="AM26" s="238">
        <v>0</v>
      </c>
      <c r="AN26" s="238">
        <v>2</v>
      </c>
      <c r="AO26" s="238">
        <v>0</v>
      </c>
      <c r="AP26" s="238">
        <v>0</v>
      </c>
      <c r="AQ26" s="238">
        <v>0</v>
      </c>
      <c r="AR26" s="238">
        <v>1</v>
      </c>
      <c r="AS26" s="238">
        <v>2</v>
      </c>
      <c r="AT26" s="238">
        <v>31</v>
      </c>
      <c r="AU26" s="238">
        <v>44</v>
      </c>
      <c r="AV26" s="238">
        <v>73</v>
      </c>
      <c r="AW26" s="238">
        <v>99</v>
      </c>
      <c r="AX26" s="238">
        <v>59</v>
      </c>
      <c r="AY26" s="238">
        <v>86</v>
      </c>
      <c r="AZ26" s="238">
        <v>9</v>
      </c>
      <c r="BA26" s="238">
        <v>7</v>
      </c>
      <c r="BB26" s="238">
        <v>64</v>
      </c>
      <c r="BC26" s="238">
        <v>87</v>
      </c>
      <c r="BD26" s="238">
        <v>4</v>
      </c>
      <c r="BE26" s="238">
        <v>6</v>
      </c>
      <c r="BF26" s="238">
        <v>1</v>
      </c>
      <c r="BG26" s="238">
        <v>1</v>
      </c>
      <c r="BH26" s="238">
        <v>0</v>
      </c>
      <c r="BI26" s="238">
        <v>0</v>
      </c>
      <c r="BJ26" s="238">
        <v>5</v>
      </c>
      <c r="BK26" s="238">
        <v>7</v>
      </c>
      <c r="BL26" s="238">
        <v>73</v>
      </c>
      <c r="BM26" s="238">
        <v>100</v>
      </c>
      <c r="BN26" s="238">
        <v>56</v>
      </c>
      <c r="BO26" s="238">
        <v>83</v>
      </c>
      <c r="BP26" s="238">
        <v>2</v>
      </c>
      <c r="BQ26" s="238">
        <v>0</v>
      </c>
      <c r="BR26" s="238">
        <v>2</v>
      </c>
      <c r="BS26" s="238">
        <v>6</v>
      </c>
      <c r="BT26" s="238">
        <v>16</v>
      </c>
      <c r="BU26" s="238">
        <v>24</v>
      </c>
      <c r="BV26" s="238">
        <v>17</v>
      </c>
      <c r="BW26" s="238">
        <v>14</v>
      </c>
      <c r="BX26" s="238">
        <v>10</v>
      </c>
      <c r="BY26" s="238">
        <v>12</v>
      </c>
      <c r="BZ26" s="238">
        <v>3</v>
      </c>
      <c r="CA26" s="238">
        <v>11</v>
      </c>
      <c r="CB26" s="238">
        <v>1</v>
      </c>
      <c r="CC26" s="238">
        <v>7</v>
      </c>
      <c r="CD26" s="238">
        <v>5</v>
      </c>
      <c r="CE26" s="238">
        <v>9</v>
      </c>
      <c r="CF26" s="238">
        <v>56</v>
      </c>
      <c r="CG26" s="238">
        <v>83</v>
      </c>
      <c r="CH26" s="238">
        <v>8</v>
      </c>
      <c r="CI26" s="238">
        <v>7</v>
      </c>
      <c r="CJ26" s="238">
        <v>0</v>
      </c>
      <c r="CK26" s="238">
        <v>0</v>
      </c>
      <c r="CL26" s="238">
        <v>0</v>
      </c>
      <c r="CM26" s="238">
        <v>0</v>
      </c>
      <c r="CN26" s="238">
        <v>2</v>
      </c>
      <c r="CO26" s="238">
        <v>1</v>
      </c>
      <c r="CP26" s="238">
        <v>1</v>
      </c>
      <c r="CQ26" s="238">
        <v>2</v>
      </c>
      <c r="CR26" s="238">
        <v>3</v>
      </c>
      <c r="CS26" s="238">
        <v>0</v>
      </c>
      <c r="CT26" s="238">
        <v>2</v>
      </c>
      <c r="CU26" s="238">
        <v>3</v>
      </c>
      <c r="CV26" s="238">
        <v>0</v>
      </c>
      <c r="CW26" s="238">
        <v>1</v>
      </c>
      <c r="CX26" s="238">
        <v>0</v>
      </c>
      <c r="CY26" s="238">
        <v>0</v>
      </c>
      <c r="CZ26" s="238">
        <v>8</v>
      </c>
      <c r="DA26" s="238">
        <v>7</v>
      </c>
      <c r="DB26" s="238">
        <v>0</v>
      </c>
      <c r="DC26" s="238">
        <v>0</v>
      </c>
      <c r="DD26" s="238">
        <v>0</v>
      </c>
      <c r="DE26" s="238">
        <v>1</v>
      </c>
      <c r="DF26" s="238">
        <v>0</v>
      </c>
      <c r="DG26" s="238">
        <v>0</v>
      </c>
      <c r="DH26" s="238">
        <v>0</v>
      </c>
      <c r="DI26" s="238">
        <v>1</v>
      </c>
      <c r="DJ26" s="238">
        <v>1</v>
      </c>
      <c r="DK26" s="238">
        <v>0</v>
      </c>
      <c r="DL26" s="238">
        <v>1</v>
      </c>
      <c r="DM26" s="238">
        <v>2</v>
      </c>
      <c r="DN26" s="238">
        <v>6</v>
      </c>
      <c r="DO26" s="238">
        <v>2</v>
      </c>
      <c r="DP26" s="238">
        <v>0</v>
      </c>
      <c r="DQ26" s="238">
        <v>0</v>
      </c>
      <c r="DR26" s="238">
        <v>0</v>
      </c>
      <c r="DS26" s="238">
        <v>0</v>
      </c>
      <c r="DT26" s="238">
        <v>2</v>
      </c>
      <c r="DU26" s="238">
        <v>0</v>
      </c>
      <c r="DV26" s="238">
        <v>0</v>
      </c>
      <c r="DW26" s="238">
        <v>0</v>
      </c>
      <c r="DX26" s="238">
        <v>8</v>
      </c>
      <c r="DY26" s="238">
        <v>2</v>
      </c>
      <c r="DZ26" s="238">
        <v>0</v>
      </c>
      <c r="EA26" s="238">
        <v>0</v>
      </c>
      <c r="EB26" s="238">
        <v>0</v>
      </c>
      <c r="EC26" s="238">
        <v>0</v>
      </c>
      <c r="ED26" s="238">
        <v>0</v>
      </c>
      <c r="EE26" s="238">
        <v>0</v>
      </c>
      <c r="EF26" s="238">
        <v>0</v>
      </c>
      <c r="EG26" s="238">
        <v>0</v>
      </c>
      <c r="EH26" s="238">
        <v>2</v>
      </c>
      <c r="EI26" s="238">
        <v>2</v>
      </c>
      <c r="EJ26" s="238">
        <v>2</v>
      </c>
      <c r="EK26" s="238">
        <v>2</v>
      </c>
      <c r="EL26" s="239">
        <f t="shared" si="0"/>
        <v>11</v>
      </c>
      <c r="EM26" s="239">
        <f t="shared" si="0"/>
        <v>6</v>
      </c>
      <c r="EN26" s="238">
        <v>51</v>
      </c>
      <c r="EO26" s="238">
        <v>55</v>
      </c>
      <c r="EP26" s="238">
        <v>51</v>
      </c>
      <c r="EQ26" s="238">
        <v>55</v>
      </c>
      <c r="ER26" s="238">
        <v>0</v>
      </c>
      <c r="ES26" s="238">
        <v>0</v>
      </c>
      <c r="ET26" s="238">
        <v>0</v>
      </c>
      <c r="EU26" s="238">
        <v>0</v>
      </c>
      <c r="EV26" s="238">
        <v>0</v>
      </c>
      <c r="EW26" s="238">
        <v>0</v>
      </c>
      <c r="EX26" s="238">
        <v>0</v>
      </c>
      <c r="EY26" s="238">
        <v>0</v>
      </c>
      <c r="EZ26" s="238">
        <v>0</v>
      </c>
      <c r="FA26" s="238">
        <v>0</v>
      </c>
      <c r="FB26" s="238">
        <v>0</v>
      </c>
      <c r="FC26" s="238">
        <v>0</v>
      </c>
      <c r="FD26" s="238">
        <v>0</v>
      </c>
      <c r="FE26" s="238">
        <v>0</v>
      </c>
      <c r="FF26" s="238">
        <v>0</v>
      </c>
      <c r="FG26" s="238">
        <v>0</v>
      </c>
      <c r="FH26" s="238">
        <v>0</v>
      </c>
      <c r="FI26" s="238">
        <v>0</v>
      </c>
      <c r="FJ26" s="238">
        <v>12</v>
      </c>
      <c r="FK26" s="238">
        <v>30</v>
      </c>
      <c r="FL26" s="238">
        <v>286</v>
      </c>
      <c r="FM26" s="238">
        <v>318</v>
      </c>
      <c r="FN26" s="238">
        <v>3</v>
      </c>
      <c r="FO26" s="238">
        <v>11</v>
      </c>
      <c r="FP26" s="238">
        <v>285</v>
      </c>
      <c r="FQ26" s="238">
        <v>309</v>
      </c>
      <c r="FR26" s="238">
        <v>3</v>
      </c>
      <c r="FS26" s="238">
        <v>11</v>
      </c>
      <c r="FT26" s="238">
        <v>317</v>
      </c>
      <c r="FU26" s="238">
        <v>309</v>
      </c>
      <c r="FV26" s="238">
        <v>1</v>
      </c>
      <c r="FW26" s="238">
        <v>2</v>
      </c>
      <c r="FX26" s="238">
        <v>108</v>
      </c>
      <c r="FY26" s="238">
        <v>137</v>
      </c>
      <c r="FZ26" s="238">
        <v>0</v>
      </c>
      <c r="GA26" s="238">
        <v>0</v>
      </c>
      <c r="GB26" s="238">
        <v>0</v>
      </c>
      <c r="GC26" s="238">
        <v>0</v>
      </c>
      <c r="GD26" s="238">
        <v>0</v>
      </c>
      <c r="GE26" s="238">
        <v>0</v>
      </c>
      <c r="GF26" s="238">
        <v>0</v>
      </c>
      <c r="GG26" s="238">
        <v>0</v>
      </c>
      <c r="GH26" s="238">
        <v>0</v>
      </c>
    </row>
    <row r="27" spans="1:190" x14ac:dyDescent="0.2">
      <c r="A27" s="318"/>
      <c r="B27" s="139">
        <v>3</v>
      </c>
      <c r="C27" s="156" t="s">
        <v>138</v>
      </c>
      <c r="D27" s="238">
        <v>47</v>
      </c>
      <c r="E27" s="238">
        <v>99</v>
      </c>
      <c r="F27" s="238">
        <v>9</v>
      </c>
      <c r="G27" s="238">
        <v>20</v>
      </c>
      <c r="H27" s="238">
        <v>0</v>
      </c>
      <c r="I27" s="238">
        <v>3</v>
      </c>
      <c r="J27" s="238">
        <v>1</v>
      </c>
      <c r="K27" s="238">
        <v>1</v>
      </c>
      <c r="L27" s="238">
        <v>0</v>
      </c>
      <c r="M27" s="238">
        <v>0</v>
      </c>
      <c r="N27" s="238">
        <v>0</v>
      </c>
      <c r="O27" s="238">
        <v>0</v>
      </c>
      <c r="P27" s="238">
        <v>2</v>
      </c>
      <c r="Q27" s="238">
        <v>3</v>
      </c>
      <c r="R27" s="238">
        <v>57</v>
      </c>
      <c r="S27" s="238">
        <v>123</v>
      </c>
      <c r="T27" s="238">
        <v>18</v>
      </c>
      <c r="U27" s="238">
        <v>27</v>
      </c>
      <c r="V27" s="238">
        <v>0</v>
      </c>
      <c r="W27" s="238">
        <v>1</v>
      </c>
      <c r="X27" s="238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1</v>
      </c>
      <c r="AD27" s="238">
        <v>1</v>
      </c>
      <c r="AE27" s="238">
        <v>0</v>
      </c>
      <c r="AF27" s="238">
        <v>18</v>
      </c>
      <c r="AG27" s="238">
        <v>29</v>
      </c>
      <c r="AH27" s="238">
        <v>37</v>
      </c>
      <c r="AI27" s="238">
        <v>43</v>
      </c>
      <c r="AJ27" s="238">
        <v>3</v>
      </c>
      <c r="AK27" s="238">
        <v>2</v>
      </c>
      <c r="AL27" s="238">
        <v>0</v>
      </c>
      <c r="AM27" s="238">
        <v>0</v>
      </c>
      <c r="AN27" s="238">
        <v>0</v>
      </c>
      <c r="AO27" s="238">
        <v>2</v>
      </c>
      <c r="AP27" s="238">
        <v>1</v>
      </c>
      <c r="AQ27" s="238">
        <v>0</v>
      </c>
      <c r="AR27" s="238">
        <v>0</v>
      </c>
      <c r="AS27" s="238">
        <v>4</v>
      </c>
      <c r="AT27" s="238">
        <v>41</v>
      </c>
      <c r="AU27" s="238">
        <v>47</v>
      </c>
      <c r="AV27" s="238">
        <v>119</v>
      </c>
      <c r="AW27" s="238">
        <v>206</v>
      </c>
      <c r="AX27" s="238">
        <v>103</v>
      </c>
      <c r="AY27" s="238">
        <v>170</v>
      </c>
      <c r="AZ27" s="238">
        <v>11</v>
      </c>
      <c r="BA27" s="238">
        <v>30</v>
      </c>
      <c r="BB27" s="238">
        <v>114</v>
      </c>
      <c r="BC27" s="238">
        <v>200</v>
      </c>
      <c r="BD27" s="238">
        <v>5</v>
      </c>
      <c r="BE27" s="238">
        <v>6</v>
      </c>
      <c r="BF27" s="238">
        <v>0</v>
      </c>
      <c r="BG27" s="238">
        <v>0</v>
      </c>
      <c r="BH27" s="238">
        <v>0</v>
      </c>
      <c r="BI27" s="238">
        <v>0</v>
      </c>
      <c r="BJ27" s="238">
        <v>5</v>
      </c>
      <c r="BK27" s="238">
        <v>6</v>
      </c>
      <c r="BL27" s="238">
        <v>119</v>
      </c>
      <c r="BM27" s="238">
        <v>206</v>
      </c>
      <c r="BN27" s="238">
        <v>102</v>
      </c>
      <c r="BO27" s="238">
        <v>169</v>
      </c>
      <c r="BP27" s="238">
        <v>1</v>
      </c>
      <c r="BQ27" s="238">
        <v>2</v>
      </c>
      <c r="BR27" s="238">
        <v>3</v>
      </c>
      <c r="BS27" s="238">
        <v>3</v>
      </c>
      <c r="BT27" s="238">
        <v>22</v>
      </c>
      <c r="BU27" s="238">
        <v>32</v>
      </c>
      <c r="BV27" s="238">
        <v>19</v>
      </c>
      <c r="BW27" s="238">
        <v>24</v>
      </c>
      <c r="BX27" s="238">
        <v>12</v>
      </c>
      <c r="BY27" s="238">
        <v>21</v>
      </c>
      <c r="BZ27" s="238">
        <v>16</v>
      </c>
      <c r="CA27" s="238">
        <v>29</v>
      </c>
      <c r="CB27" s="238">
        <v>10</v>
      </c>
      <c r="CC27" s="238">
        <v>25</v>
      </c>
      <c r="CD27" s="238">
        <v>19</v>
      </c>
      <c r="CE27" s="238">
        <v>33</v>
      </c>
      <c r="CF27" s="238">
        <v>102</v>
      </c>
      <c r="CG27" s="238">
        <v>169</v>
      </c>
      <c r="CH27" s="238">
        <v>12</v>
      </c>
      <c r="CI27" s="238">
        <v>25</v>
      </c>
      <c r="CJ27" s="238">
        <v>0</v>
      </c>
      <c r="CK27" s="238">
        <v>0</v>
      </c>
      <c r="CL27" s="238">
        <v>0</v>
      </c>
      <c r="CM27" s="238">
        <v>0</v>
      </c>
      <c r="CN27" s="238">
        <v>8</v>
      </c>
      <c r="CO27" s="238">
        <v>1</v>
      </c>
      <c r="CP27" s="238">
        <v>0</v>
      </c>
      <c r="CQ27" s="238">
        <v>4</v>
      </c>
      <c r="CR27" s="238">
        <v>0</v>
      </c>
      <c r="CS27" s="238">
        <v>2</v>
      </c>
      <c r="CT27" s="238">
        <v>2</v>
      </c>
      <c r="CU27" s="238">
        <v>7</v>
      </c>
      <c r="CV27" s="238">
        <v>1</v>
      </c>
      <c r="CW27" s="238">
        <v>3</v>
      </c>
      <c r="CX27" s="238">
        <v>1</v>
      </c>
      <c r="CY27" s="238">
        <v>8</v>
      </c>
      <c r="CZ27" s="238">
        <v>12</v>
      </c>
      <c r="DA27" s="238">
        <v>25</v>
      </c>
      <c r="DB27" s="238">
        <v>1</v>
      </c>
      <c r="DC27" s="238">
        <v>3</v>
      </c>
      <c r="DD27" s="238">
        <v>0</v>
      </c>
      <c r="DE27" s="238">
        <v>0</v>
      </c>
      <c r="DF27" s="238">
        <v>0</v>
      </c>
      <c r="DG27" s="238">
        <v>0</v>
      </c>
      <c r="DH27" s="238">
        <v>1</v>
      </c>
      <c r="DI27" s="238">
        <v>0</v>
      </c>
      <c r="DJ27" s="238">
        <v>0</v>
      </c>
      <c r="DK27" s="238">
        <v>0</v>
      </c>
      <c r="DL27" s="238">
        <v>2</v>
      </c>
      <c r="DM27" s="238">
        <v>3</v>
      </c>
      <c r="DN27" s="238">
        <v>11</v>
      </c>
      <c r="DO27" s="238">
        <v>16</v>
      </c>
      <c r="DP27" s="238">
        <v>2</v>
      </c>
      <c r="DQ27" s="238">
        <v>3</v>
      </c>
      <c r="DR27" s="238">
        <v>0</v>
      </c>
      <c r="DS27" s="238">
        <v>3</v>
      </c>
      <c r="DT27" s="238">
        <v>6</v>
      </c>
      <c r="DU27" s="238">
        <v>15</v>
      </c>
      <c r="DV27" s="238">
        <v>4</v>
      </c>
      <c r="DW27" s="238">
        <v>7</v>
      </c>
      <c r="DX27" s="238">
        <v>23</v>
      </c>
      <c r="DY27" s="238">
        <v>44</v>
      </c>
      <c r="DZ27" s="238">
        <v>1</v>
      </c>
      <c r="EA27" s="238">
        <v>0</v>
      </c>
      <c r="EB27" s="238">
        <v>0</v>
      </c>
      <c r="EC27" s="238">
        <v>0</v>
      </c>
      <c r="ED27" s="238">
        <v>0</v>
      </c>
      <c r="EE27" s="238">
        <v>0</v>
      </c>
      <c r="EF27" s="238">
        <v>0</v>
      </c>
      <c r="EG27" s="238">
        <v>2</v>
      </c>
      <c r="EH27" s="238">
        <v>1</v>
      </c>
      <c r="EI27" s="238">
        <v>0</v>
      </c>
      <c r="EJ27" s="238">
        <v>2</v>
      </c>
      <c r="EK27" s="238">
        <v>2</v>
      </c>
      <c r="EL27" s="239">
        <f t="shared" si="0"/>
        <v>27</v>
      </c>
      <c r="EM27" s="239">
        <f t="shared" si="0"/>
        <v>49</v>
      </c>
      <c r="EN27" s="238">
        <v>108</v>
      </c>
      <c r="EO27" s="238">
        <v>206</v>
      </c>
      <c r="EP27" s="238">
        <v>108</v>
      </c>
      <c r="EQ27" s="238">
        <v>206</v>
      </c>
      <c r="ER27" s="238">
        <v>2</v>
      </c>
      <c r="ES27" s="238">
        <v>1</v>
      </c>
      <c r="ET27" s="238">
        <v>2</v>
      </c>
      <c r="EU27" s="238">
        <v>1</v>
      </c>
      <c r="EV27" s="238">
        <v>2</v>
      </c>
      <c r="EW27" s="238">
        <v>1</v>
      </c>
      <c r="EX27" s="238">
        <v>22</v>
      </c>
      <c r="EY27" s="238">
        <v>59</v>
      </c>
      <c r="EZ27" s="238">
        <v>1</v>
      </c>
      <c r="FA27" s="238">
        <v>2</v>
      </c>
      <c r="FB27" s="238">
        <v>18</v>
      </c>
      <c r="FC27" s="238">
        <v>46</v>
      </c>
      <c r="FD27" s="238">
        <v>0</v>
      </c>
      <c r="FE27" s="238">
        <v>0</v>
      </c>
      <c r="FF27" s="238">
        <v>104</v>
      </c>
      <c r="FG27" s="238">
        <v>170</v>
      </c>
      <c r="FH27" s="238">
        <v>145</v>
      </c>
      <c r="FI27" s="238">
        <v>277</v>
      </c>
      <c r="FJ27" s="238">
        <v>50</v>
      </c>
      <c r="FK27" s="238">
        <v>102</v>
      </c>
      <c r="FL27" s="238">
        <v>772</v>
      </c>
      <c r="FM27" s="238">
        <v>1043</v>
      </c>
      <c r="FN27" s="238">
        <v>48</v>
      </c>
      <c r="FO27" s="238">
        <v>93</v>
      </c>
      <c r="FP27" s="238">
        <v>776</v>
      </c>
      <c r="FQ27" s="238">
        <v>1049</v>
      </c>
      <c r="FR27" s="238">
        <v>114</v>
      </c>
      <c r="FS27" s="238">
        <v>179</v>
      </c>
      <c r="FT27" s="238">
        <v>632</v>
      </c>
      <c r="FU27" s="238">
        <v>860</v>
      </c>
      <c r="FV27" s="238">
        <v>8</v>
      </c>
      <c r="FW27" s="238">
        <v>21</v>
      </c>
      <c r="FX27" s="238">
        <v>250</v>
      </c>
      <c r="FY27" s="238">
        <v>437</v>
      </c>
      <c r="FZ27" s="238">
        <v>0</v>
      </c>
      <c r="GA27" s="238">
        <v>0</v>
      </c>
      <c r="GB27" s="238">
        <v>0</v>
      </c>
      <c r="GC27" s="238">
        <v>664689</v>
      </c>
      <c r="GD27" s="240">
        <v>1.8</v>
      </c>
      <c r="GE27" s="238">
        <v>48.895047157392405</v>
      </c>
      <c r="GF27" s="238">
        <v>73.217198820300439</v>
      </c>
      <c r="GG27" s="77">
        <v>53.874538745387454</v>
      </c>
      <c r="GH27" s="77">
        <v>12.307692307692308</v>
      </c>
    </row>
    <row r="28" spans="1:190" x14ac:dyDescent="0.2">
      <c r="A28" s="318"/>
      <c r="B28" s="139">
        <v>4</v>
      </c>
      <c r="C28" s="156" t="s">
        <v>139</v>
      </c>
      <c r="D28" s="238">
        <v>13</v>
      </c>
      <c r="E28" s="238">
        <v>38</v>
      </c>
      <c r="F28" s="238">
        <v>2</v>
      </c>
      <c r="G28" s="238">
        <v>4</v>
      </c>
      <c r="H28" s="238">
        <v>0</v>
      </c>
      <c r="I28" s="238">
        <v>1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15</v>
      </c>
      <c r="S28" s="238">
        <v>43</v>
      </c>
      <c r="T28" s="238">
        <v>4</v>
      </c>
      <c r="U28" s="238">
        <v>5</v>
      </c>
      <c r="V28" s="238">
        <v>0</v>
      </c>
      <c r="W28" s="238">
        <v>3</v>
      </c>
      <c r="X28" s="238">
        <v>0</v>
      </c>
      <c r="Y28" s="238">
        <v>1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v>4</v>
      </c>
      <c r="AG28" s="238">
        <v>9</v>
      </c>
      <c r="AH28" s="238">
        <v>13</v>
      </c>
      <c r="AI28" s="238">
        <v>18</v>
      </c>
      <c r="AJ28" s="238">
        <v>1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v>0</v>
      </c>
      <c r="AR28" s="238">
        <v>1</v>
      </c>
      <c r="AS28" s="238">
        <v>1</v>
      </c>
      <c r="AT28" s="238">
        <v>14</v>
      </c>
      <c r="AU28" s="238">
        <v>18</v>
      </c>
      <c r="AV28" s="238">
        <v>34</v>
      </c>
      <c r="AW28" s="238">
        <v>71</v>
      </c>
      <c r="AX28" s="238">
        <v>30</v>
      </c>
      <c r="AY28" s="238">
        <v>55</v>
      </c>
      <c r="AZ28" s="238">
        <v>3</v>
      </c>
      <c r="BA28" s="238">
        <v>9</v>
      </c>
      <c r="BB28" s="238">
        <v>33</v>
      </c>
      <c r="BC28" s="238">
        <v>64</v>
      </c>
      <c r="BD28" s="238">
        <v>1</v>
      </c>
      <c r="BE28" s="238">
        <v>6</v>
      </c>
      <c r="BF28" s="238">
        <v>0</v>
      </c>
      <c r="BG28" s="238">
        <v>0</v>
      </c>
      <c r="BH28" s="238">
        <v>0</v>
      </c>
      <c r="BI28" s="238">
        <v>1</v>
      </c>
      <c r="BJ28" s="238">
        <v>1</v>
      </c>
      <c r="BK28" s="238">
        <v>7</v>
      </c>
      <c r="BL28" s="238">
        <v>34</v>
      </c>
      <c r="BM28" s="238">
        <v>71</v>
      </c>
      <c r="BN28" s="238">
        <v>30</v>
      </c>
      <c r="BO28" s="238">
        <v>61</v>
      </c>
      <c r="BP28" s="238">
        <v>0</v>
      </c>
      <c r="BQ28" s="238">
        <v>2</v>
      </c>
      <c r="BR28" s="238">
        <v>0</v>
      </c>
      <c r="BS28" s="238">
        <v>4</v>
      </c>
      <c r="BT28" s="238">
        <v>8</v>
      </c>
      <c r="BU28" s="238">
        <v>8</v>
      </c>
      <c r="BV28" s="238">
        <v>5</v>
      </c>
      <c r="BW28" s="238">
        <v>8</v>
      </c>
      <c r="BX28" s="238">
        <v>7</v>
      </c>
      <c r="BY28" s="238">
        <v>9</v>
      </c>
      <c r="BZ28" s="238">
        <v>3</v>
      </c>
      <c r="CA28" s="238">
        <v>11</v>
      </c>
      <c r="CB28" s="238">
        <v>5</v>
      </c>
      <c r="CC28" s="238">
        <v>8</v>
      </c>
      <c r="CD28" s="238">
        <v>2</v>
      </c>
      <c r="CE28" s="238">
        <v>10</v>
      </c>
      <c r="CF28" s="238">
        <v>30</v>
      </c>
      <c r="CG28" s="238">
        <v>60</v>
      </c>
      <c r="CH28" s="238">
        <v>3</v>
      </c>
      <c r="CI28" s="238">
        <v>7</v>
      </c>
      <c r="CJ28" s="238">
        <v>0</v>
      </c>
      <c r="CK28" s="238">
        <v>0</v>
      </c>
      <c r="CL28" s="238">
        <v>0</v>
      </c>
      <c r="CM28" s="238">
        <v>0</v>
      </c>
      <c r="CN28" s="238">
        <v>2</v>
      </c>
      <c r="CO28" s="238">
        <v>0</v>
      </c>
      <c r="CP28" s="238">
        <v>0</v>
      </c>
      <c r="CQ28" s="238">
        <v>1</v>
      </c>
      <c r="CR28" s="238">
        <v>1</v>
      </c>
      <c r="CS28" s="238">
        <v>1</v>
      </c>
      <c r="CT28" s="238">
        <v>0</v>
      </c>
      <c r="CU28" s="238">
        <v>3</v>
      </c>
      <c r="CV28" s="238">
        <v>0</v>
      </c>
      <c r="CW28" s="238">
        <v>0</v>
      </c>
      <c r="CX28" s="238">
        <v>0</v>
      </c>
      <c r="CY28" s="238">
        <v>2</v>
      </c>
      <c r="CZ28" s="238">
        <v>3</v>
      </c>
      <c r="DA28" s="238">
        <v>7</v>
      </c>
      <c r="DB28" s="238">
        <v>0</v>
      </c>
      <c r="DC28" s="238">
        <v>4</v>
      </c>
      <c r="DD28" s="238">
        <v>0</v>
      </c>
      <c r="DE28" s="238">
        <v>0</v>
      </c>
      <c r="DF28" s="238">
        <v>0</v>
      </c>
      <c r="DG28" s="238">
        <v>0</v>
      </c>
      <c r="DH28" s="238">
        <v>0</v>
      </c>
      <c r="DI28" s="238">
        <v>0</v>
      </c>
      <c r="DJ28" s="238">
        <v>2</v>
      </c>
      <c r="DK28" s="238">
        <v>1</v>
      </c>
      <c r="DL28" s="238">
        <v>2</v>
      </c>
      <c r="DM28" s="238">
        <v>5</v>
      </c>
      <c r="DN28" s="238">
        <v>5</v>
      </c>
      <c r="DO28" s="238">
        <v>12</v>
      </c>
      <c r="DP28" s="238">
        <v>1</v>
      </c>
      <c r="DQ28" s="238">
        <v>1</v>
      </c>
      <c r="DR28" s="238">
        <v>0</v>
      </c>
      <c r="DS28" s="238">
        <v>0</v>
      </c>
      <c r="DT28" s="238">
        <v>0</v>
      </c>
      <c r="DU28" s="238">
        <v>1</v>
      </c>
      <c r="DV28" s="238">
        <v>4</v>
      </c>
      <c r="DW28" s="238">
        <v>3</v>
      </c>
      <c r="DX28" s="238">
        <v>10</v>
      </c>
      <c r="DY28" s="238">
        <v>17</v>
      </c>
      <c r="DZ28" s="238">
        <v>0</v>
      </c>
      <c r="EA28" s="238">
        <v>0</v>
      </c>
      <c r="EB28" s="238">
        <v>0</v>
      </c>
      <c r="EC28" s="238">
        <v>0</v>
      </c>
      <c r="ED28" s="238">
        <v>0</v>
      </c>
      <c r="EE28" s="238">
        <v>0</v>
      </c>
      <c r="EF28" s="238">
        <v>0</v>
      </c>
      <c r="EG28" s="238">
        <v>0</v>
      </c>
      <c r="EH28" s="238">
        <v>0</v>
      </c>
      <c r="EI28" s="238">
        <v>0</v>
      </c>
      <c r="EJ28" s="238">
        <v>0</v>
      </c>
      <c r="EK28" s="238">
        <v>0</v>
      </c>
      <c r="EL28" s="239">
        <f t="shared" si="0"/>
        <v>12</v>
      </c>
      <c r="EM28" s="239">
        <f t="shared" si="0"/>
        <v>22</v>
      </c>
      <c r="EN28" s="238">
        <v>22</v>
      </c>
      <c r="EO28" s="238">
        <v>42</v>
      </c>
      <c r="EP28" s="238">
        <v>22</v>
      </c>
      <c r="EQ28" s="238">
        <v>42</v>
      </c>
      <c r="ER28" s="238">
        <v>0</v>
      </c>
      <c r="ES28" s="238">
        <v>0</v>
      </c>
      <c r="ET28" s="238">
        <v>0</v>
      </c>
      <c r="EU28" s="238">
        <v>0</v>
      </c>
      <c r="EV28" s="238">
        <v>0</v>
      </c>
      <c r="EW28" s="238">
        <v>0</v>
      </c>
      <c r="EX28" s="238">
        <v>0</v>
      </c>
      <c r="EY28" s="238">
        <v>0</v>
      </c>
      <c r="EZ28" s="238">
        <v>0</v>
      </c>
      <c r="FA28" s="238">
        <v>0</v>
      </c>
      <c r="FB28" s="238">
        <v>0</v>
      </c>
      <c r="FC28" s="238">
        <v>0</v>
      </c>
      <c r="FD28" s="238">
        <v>0</v>
      </c>
      <c r="FE28" s="238">
        <v>0</v>
      </c>
      <c r="FF28" s="238">
        <v>0</v>
      </c>
      <c r="FG28" s="238">
        <v>0</v>
      </c>
      <c r="FH28" s="238">
        <v>0</v>
      </c>
      <c r="FI28" s="238">
        <v>0</v>
      </c>
      <c r="FJ28" s="238">
        <v>3</v>
      </c>
      <c r="FK28" s="238">
        <v>10</v>
      </c>
      <c r="FL28" s="238">
        <v>213</v>
      </c>
      <c r="FM28" s="238">
        <v>309</v>
      </c>
      <c r="FN28" s="238">
        <v>3</v>
      </c>
      <c r="FO28" s="238">
        <v>10</v>
      </c>
      <c r="FP28" s="238">
        <v>213</v>
      </c>
      <c r="FQ28" s="238">
        <v>309</v>
      </c>
      <c r="FR28" s="238">
        <v>3</v>
      </c>
      <c r="FS28" s="238">
        <v>10</v>
      </c>
      <c r="FT28" s="238">
        <v>213</v>
      </c>
      <c r="FU28" s="238">
        <v>309</v>
      </c>
      <c r="FV28" s="238">
        <v>3</v>
      </c>
      <c r="FW28" s="238">
        <v>6</v>
      </c>
      <c r="FX28" s="238">
        <v>35</v>
      </c>
      <c r="FY28" s="238">
        <v>57</v>
      </c>
      <c r="FZ28" s="238">
        <v>0</v>
      </c>
      <c r="GA28" s="238">
        <v>0</v>
      </c>
      <c r="GB28" s="238">
        <v>0</v>
      </c>
      <c r="GC28" s="238">
        <v>0</v>
      </c>
      <c r="GD28" s="238">
        <v>0</v>
      </c>
      <c r="GE28" s="238">
        <v>0</v>
      </c>
      <c r="GF28" s="238">
        <v>0</v>
      </c>
      <c r="GG28" s="238">
        <v>0</v>
      </c>
      <c r="GH28" s="238">
        <v>0</v>
      </c>
    </row>
    <row r="29" spans="1:190" x14ac:dyDescent="0.2">
      <c r="A29" s="318"/>
      <c r="B29" s="139">
        <v>5</v>
      </c>
      <c r="C29" s="156" t="s">
        <v>140</v>
      </c>
      <c r="D29" s="238">
        <v>31</v>
      </c>
      <c r="E29" s="238">
        <v>79</v>
      </c>
      <c r="F29" s="238">
        <v>3</v>
      </c>
      <c r="G29" s="238">
        <v>4</v>
      </c>
      <c r="H29" s="238">
        <v>2</v>
      </c>
      <c r="I29" s="238">
        <v>1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36</v>
      </c>
      <c r="S29" s="238">
        <v>84</v>
      </c>
      <c r="T29" s="238">
        <v>16</v>
      </c>
      <c r="U29" s="238">
        <v>35</v>
      </c>
      <c r="V29" s="238">
        <v>0</v>
      </c>
      <c r="W29" s="238">
        <v>1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v>16</v>
      </c>
      <c r="AG29" s="238">
        <v>36</v>
      </c>
      <c r="AH29" s="238">
        <v>26</v>
      </c>
      <c r="AI29" s="238">
        <v>37</v>
      </c>
      <c r="AJ29" s="238">
        <v>0</v>
      </c>
      <c r="AK29" s="238">
        <v>1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v>0</v>
      </c>
      <c r="AR29" s="238">
        <v>1</v>
      </c>
      <c r="AS29" s="238">
        <v>0</v>
      </c>
      <c r="AT29" s="238">
        <v>26</v>
      </c>
      <c r="AU29" s="238">
        <v>38</v>
      </c>
      <c r="AV29" s="238">
        <v>79</v>
      </c>
      <c r="AW29" s="238">
        <v>158</v>
      </c>
      <c r="AX29" s="238">
        <v>71</v>
      </c>
      <c r="AY29" s="238">
        <v>145</v>
      </c>
      <c r="AZ29" s="238">
        <v>5</v>
      </c>
      <c r="BA29" s="238">
        <v>7</v>
      </c>
      <c r="BB29" s="238">
        <v>76</v>
      </c>
      <c r="BC29" s="238">
        <v>152</v>
      </c>
      <c r="BD29" s="238">
        <v>3</v>
      </c>
      <c r="BE29" s="238">
        <v>3</v>
      </c>
      <c r="BF29" s="238">
        <v>0</v>
      </c>
      <c r="BG29" s="238">
        <v>0</v>
      </c>
      <c r="BH29" s="238">
        <v>0</v>
      </c>
      <c r="BI29" s="238">
        <v>3</v>
      </c>
      <c r="BJ29" s="238">
        <v>3</v>
      </c>
      <c r="BK29" s="238">
        <v>6</v>
      </c>
      <c r="BL29" s="238">
        <v>79</v>
      </c>
      <c r="BM29" s="238">
        <v>158</v>
      </c>
      <c r="BN29" s="238">
        <v>73</v>
      </c>
      <c r="BO29" s="238">
        <v>151</v>
      </c>
      <c r="BP29" s="238">
        <v>2</v>
      </c>
      <c r="BQ29" s="238">
        <v>2</v>
      </c>
      <c r="BR29" s="238">
        <v>1</v>
      </c>
      <c r="BS29" s="238">
        <v>4</v>
      </c>
      <c r="BT29" s="238">
        <v>13</v>
      </c>
      <c r="BU29" s="238">
        <v>10</v>
      </c>
      <c r="BV29" s="238">
        <v>11</v>
      </c>
      <c r="BW29" s="238">
        <v>17</v>
      </c>
      <c r="BX29" s="238">
        <v>9</v>
      </c>
      <c r="BY29" s="238">
        <v>22</v>
      </c>
      <c r="BZ29" s="238">
        <v>11</v>
      </c>
      <c r="CA29" s="238">
        <v>19</v>
      </c>
      <c r="CB29" s="238">
        <v>14</v>
      </c>
      <c r="CC29" s="238">
        <v>35</v>
      </c>
      <c r="CD29" s="238">
        <v>12</v>
      </c>
      <c r="CE29" s="238">
        <v>42</v>
      </c>
      <c r="CF29" s="238">
        <v>73</v>
      </c>
      <c r="CG29" s="238">
        <v>151</v>
      </c>
      <c r="CH29" s="238">
        <v>3</v>
      </c>
      <c r="CI29" s="238">
        <v>6</v>
      </c>
      <c r="CJ29" s="238">
        <v>0</v>
      </c>
      <c r="CK29" s="238">
        <v>0</v>
      </c>
      <c r="CL29" s="238">
        <v>0</v>
      </c>
      <c r="CM29" s="238">
        <v>0</v>
      </c>
      <c r="CN29" s="238">
        <v>1</v>
      </c>
      <c r="CO29" s="238">
        <v>0</v>
      </c>
      <c r="CP29" s="238">
        <v>0</v>
      </c>
      <c r="CQ29" s="238">
        <v>0</v>
      </c>
      <c r="CR29" s="238">
        <v>0</v>
      </c>
      <c r="CS29" s="238">
        <v>2</v>
      </c>
      <c r="CT29" s="238">
        <v>1</v>
      </c>
      <c r="CU29" s="238">
        <v>1</v>
      </c>
      <c r="CV29" s="238">
        <v>1</v>
      </c>
      <c r="CW29" s="238">
        <v>2</v>
      </c>
      <c r="CX29" s="238">
        <v>0</v>
      </c>
      <c r="CY29" s="238">
        <v>1</v>
      </c>
      <c r="CZ29" s="238">
        <v>3</v>
      </c>
      <c r="DA29" s="238">
        <v>6</v>
      </c>
      <c r="DB29" s="238">
        <v>9</v>
      </c>
      <c r="DC29" s="238">
        <v>25</v>
      </c>
      <c r="DD29" s="238">
        <v>1</v>
      </c>
      <c r="DE29" s="238">
        <v>2</v>
      </c>
      <c r="DF29" s="238">
        <v>0</v>
      </c>
      <c r="DG29" s="238">
        <v>0</v>
      </c>
      <c r="DH29" s="238">
        <v>2</v>
      </c>
      <c r="DI29" s="238">
        <v>1</v>
      </c>
      <c r="DJ29" s="238">
        <v>4</v>
      </c>
      <c r="DK29" s="238">
        <v>4</v>
      </c>
      <c r="DL29" s="238">
        <v>16</v>
      </c>
      <c r="DM29" s="238">
        <v>32</v>
      </c>
      <c r="DN29" s="238">
        <v>7</v>
      </c>
      <c r="DO29" s="238">
        <v>13</v>
      </c>
      <c r="DP29" s="238">
        <v>0</v>
      </c>
      <c r="DQ29" s="238">
        <v>1</v>
      </c>
      <c r="DR29" s="238">
        <v>0</v>
      </c>
      <c r="DS29" s="238">
        <v>0</v>
      </c>
      <c r="DT29" s="238">
        <v>2</v>
      </c>
      <c r="DU29" s="238">
        <v>5</v>
      </c>
      <c r="DV29" s="238">
        <v>6</v>
      </c>
      <c r="DW29" s="238">
        <v>7</v>
      </c>
      <c r="DX29" s="238">
        <v>15</v>
      </c>
      <c r="DY29" s="238">
        <v>26</v>
      </c>
      <c r="DZ29" s="238">
        <v>1</v>
      </c>
      <c r="EA29" s="238">
        <v>2</v>
      </c>
      <c r="EB29" s="238">
        <v>0</v>
      </c>
      <c r="EC29" s="238">
        <v>0</v>
      </c>
      <c r="ED29" s="238">
        <v>0</v>
      </c>
      <c r="EE29" s="238">
        <v>0</v>
      </c>
      <c r="EF29" s="238">
        <v>0</v>
      </c>
      <c r="EG29" s="238">
        <v>0</v>
      </c>
      <c r="EH29" s="238">
        <v>0</v>
      </c>
      <c r="EI29" s="238">
        <v>0</v>
      </c>
      <c r="EJ29" s="238">
        <v>1</v>
      </c>
      <c r="EK29" s="238">
        <v>2</v>
      </c>
      <c r="EL29" s="239">
        <f t="shared" si="0"/>
        <v>32</v>
      </c>
      <c r="EM29" s="239">
        <f t="shared" si="0"/>
        <v>60</v>
      </c>
      <c r="EN29" s="238">
        <v>60</v>
      </c>
      <c r="EO29" s="238">
        <v>140</v>
      </c>
      <c r="EP29" s="238">
        <v>60</v>
      </c>
      <c r="EQ29" s="238">
        <v>140</v>
      </c>
      <c r="ER29" s="238">
        <v>0</v>
      </c>
      <c r="ES29" s="238">
        <v>1</v>
      </c>
      <c r="ET29" s="238">
        <v>0</v>
      </c>
      <c r="EU29" s="238">
        <v>1</v>
      </c>
      <c r="EV29" s="238">
        <v>0</v>
      </c>
      <c r="EW29" s="238">
        <v>0</v>
      </c>
      <c r="EX29" s="238">
        <v>8</v>
      </c>
      <c r="EY29" s="238">
        <v>21</v>
      </c>
      <c r="EZ29" s="238">
        <v>1</v>
      </c>
      <c r="FA29" s="238">
        <v>5</v>
      </c>
      <c r="FB29" s="238">
        <v>0</v>
      </c>
      <c r="FC29" s="238">
        <v>0</v>
      </c>
      <c r="FD29" s="238">
        <v>38</v>
      </c>
      <c r="FE29" s="238">
        <v>62</v>
      </c>
      <c r="FF29" s="238">
        <v>8</v>
      </c>
      <c r="FG29" s="238">
        <v>12</v>
      </c>
      <c r="FH29" s="238">
        <v>55</v>
      </c>
      <c r="FI29" s="238">
        <v>100</v>
      </c>
      <c r="FJ29" s="238">
        <v>55</v>
      </c>
      <c r="FK29" s="238">
        <v>95</v>
      </c>
      <c r="FL29" s="238">
        <v>632</v>
      </c>
      <c r="FM29" s="238">
        <v>828</v>
      </c>
      <c r="FN29" s="238">
        <v>55</v>
      </c>
      <c r="FO29" s="238">
        <v>95</v>
      </c>
      <c r="FP29" s="238">
        <v>632</v>
      </c>
      <c r="FQ29" s="238">
        <v>828</v>
      </c>
      <c r="FR29" s="238">
        <v>53</v>
      </c>
      <c r="FS29" s="238">
        <v>94</v>
      </c>
      <c r="FT29" s="238">
        <v>631</v>
      </c>
      <c r="FU29" s="238">
        <v>828</v>
      </c>
      <c r="FV29" s="238">
        <v>3</v>
      </c>
      <c r="FW29" s="238">
        <v>6</v>
      </c>
      <c r="FX29" s="238">
        <v>124</v>
      </c>
      <c r="FY29" s="238">
        <v>210</v>
      </c>
      <c r="FZ29" s="238" t="e">
        <v>#VALUE!</v>
      </c>
      <c r="GA29" s="238" t="e">
        <v>#VALUE!</v>
      </c>
      <c r="GB29" s="238">
        <v>0</v>
      </c>
      <c r="GC29" s="238">
        <v>818754</v>
      </c>
      <c r="GD29" s="238">
        <v>275.64718000000005</v>
      </c>
      <c r="GE29" s="238">
        <v>446.38364973729983</v>
      </c>
      <c r="GF29" s="238">
        <v>694.61625207132056</v>
      </c>
      <c r="GG29" s="238">
        <v>1027.2756132756131</v>
      </c>
      <c r="GH29" s="238" t="e">
        <v>#DIV/0!</v>
      </c>
    </row>
    <row r="30" spans="1:190" x14ac:dyDescent="0.2">
      <c r="A30" s="318"/>
      <c r="B30" s="139">
        <v>6</v>
      </c>
      <c r="C30" s="156" t="s">
        <v>141</v>
      </c>
      <c r="D30" s="238">
        <v>2</v>
      </c>
      <c r="E30" s="238">
        <v>3</v>
      </c>
      <c r="F30" s="238">
        <v>0</v>
      </c>
      <c r="G30" s="238">
        <v>3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1</v>
      </c>
      <c r="R30" s="238">
        <v>2</v>
      </c>
      <c r="S30" s="238">
        <v>6</v>
      </c>
      <c r="T30" s="238">
        <v>2</v>
      </c>
      <c r="U30" s="238">
        <v>6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v>2</v>
      </c>
      <c r="AG30" s="238">
        <v>6</v>
      </c>
      <c r="AH30" s="238">
        <v>4</v>
      </c>
      <c r="AI30" s="238">
        <v>8</v>
      </c>
      <c r="AJ30" s="238"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4</v>
      </c>
      <c r="AU30" s="238">
        <v>8</v>
      </c>
      <c r="AV30" s="238">
        <v>8</v>
      </c>
      <c r="AW30" s="238">
        <v>21</v>
      </c>
      <c r="AX30" s="238">
        <v>8</v>
      </c>
      <c r="AY30" s="238">
        <v>12</v>
      </c>
      <c r="AZ30" s="238">
        <v>0</v>
      </c>
      <c r="BA30" s="238">
        <v>4</v>
      </c>
      <c r="BB30" s="238">
        <v>8</v>
      </c>
      <c r="BC30" s="238">
        <v>16</v>
      </c>
      <c r="BD30" s="238"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5</v>
      </c>
      <c r="BJ30" s="238">
        <v>0</v>
      </c>
      <c r="BK30" s="238">
        <v>5</v>
      </c>
      <c r="BL30" s="238">
        <v>8</v>
      </c>
      <c r="BM30" s="238">
        <v>21</v>
      </c>
      <c r="BN30" s="238">
        <v>8</v>
      </c>
      <c r="BO30" s="238">
        <v>17</v>
      </c>
      <c r="BP30" s="238">
        <v>0</v>
      </c>
      <c r="BQ30" s="238">
        <v>0</v>
      </c>
      <c r="BR30" s="238">
        <v>0</v>
      </c>
      <c r="BS30" s="238">
        <v>5</v>
      </c>
      <c r="BT30" s="238">
        <v>1</v>
      </c>
      <c r="BU30" s="238">
        <v>3</v>
      </c>
      <c r="BV30" s="238">
        <v>0</v>
      </c>
      <c r="BW30" s="238">
        <v>4</v>
      </c>
      <c r="BX30" s="238">
        <v>1</v>
      </c>
      <c r="BY30" s="238">
        <v>1</v>
      </c>
      <c r="BZ30" s="238">
        <v>2</v>
      </c>
      <c r="CA30" s="238">
        <v>1</v>
      </c>
      <c r="CB30" s="238">
        <v>0</v>
      </c>
      <c r="CC30" s="238">
        <v>0</v>
      </c>
      <c r="CD30" s="238">
        <v>4</v>
      </c>
      <c r="CE30" s="238">
        <v>3</v>
      </c>
      <c r="CF30" s="238">
        <v>8</v>
      </c>
      <c r="CG30" s="238">
        <v>17</v>
      </c>
      <c r="CH30" s="238">
        <v>0</v>
      </c>
      <c r="CI30" s="238">
        <v>3</v>
      </c>
      <c r="CJ30" s="238"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v>1</v>
      </c>
      <c r="CR30" s="238">
        <v>0</v>
      </c>
      <c r="CS30" s="238">
        <v>0</v>
      </c>
      <c r="CT30" s="238">
        <v>0</v>
      </c>
      <c r="CU30" s="238">
        <v>1</v>
      </c>
      <c r="CV30" s="238">
        <v>0</v>
      </c>
      <c r="CW30" s="238">
        <v>1</v>
      </c>
      <c r="CX30" s="238">
        <v>0</v>
      </c>
      <c r="CY30" s="238">
        <v>0</v>
      </c>
      <c r="CZ30" s="238">
        <v>0</v>
      </c>
      <c r="DA30" s="238">
        <v>3</v>
      </c>
      <c r="DB30" s="238">
        <v>0</v>
      </c>
      <c r="DC30" s="238">
        <v>1</v>
      </c>
      <c r="DD30" s="238">
        <v>0</v>
      </c>
      <c r="DE30" s="238">
        <v>0</v>
      </c>
      <c r="DF30" s="238">
        <v>0</v>
      </c>
      <c r="DG30" s="238">
        <v>0</v>
      </c>
      <c r="DH30" s="238">
        <v>1</v>
      </c>
      <c r="DI30" s="238">
        <v>2</v>
      </c>
      <c r="DJ30" s="238">
        <v>2</v>
      </c>
      <c r="DK30" s="238">
        <v>4</v>
      </c>
      <c r="DL30" s="238">
        <v>3</v>
      </c>
      <c r="DM30" s="238">
        <v>7</v>
      </c>
      <c r="DN30" s="238">
        <v>0</v>
      </c>
      <c r="DO30" s="238">
        <v>0</v>
      </c>
      <c r="DP30" s="238">
        <v>0</v>
      </c>
      <c r="DQ30" s="238">
        <v>1</v>
      </c>
      <c r="DR30" s="238">
        <v>0</v>
      </c>
      <c r="DS30" s="238">
        <v>0</v>
      </c>
      <c r="DT30" s="238">
        <v>0</v>
      </c>
      <c r="DU30" s="238">
        <v>1</v>
      </c>
      <c r="DV30" s="238">
        <v>1</v>
      </c>
      <c r="DW30" s="238">
        <v>1</v>
      </c>
      <c r="DX30" s="238">
        <v>1</v>
      </c>
      <c r="DY30" s="238">
        <v>3</v>
      </c>
      <c r="DZ30" s="238">
        <v>0</v>
      </c>
      <c r="EA30" s="238">
        <v>0</v>
      </c>
      <c r="EB30" s="238">
        <v>0</v>
      </c>
      <c r="EC30" s="238">
        <v>0</v>
      </c>
      <c r="ED30" s="238">
        <v>0</v>
      </c>
      <c r="EE30" s="238">
        <v>0</v>
      </c>
      <c r="EF30" s="238">
        <v>0</v>
      </c>
      <c r="EG30" s="238">
        <v>0</v>
      </c>
      <c r="EH30" s="238">
        <v>0</v>
      </c>
      <c r="EI30" s="238">
        <v>0</v>
      </c>
      <c r="EJ30" s="238">
        <v>0</v>
      </c>
      <c r="EK30" s="238">
        <v>0</v>
      </c>
      <c r="EL30" s="239">
        <f t="shared" si="0"/>
        <v>4</v>
      </c>
      <c r="EM30" s="239">
        <f t="shared" si="0"/>
        <v>10</v>
      </c>
      <c r="EN30" s="238">
        <v>6</v>
      </c>
      <c r="EO30" s="238">
        <v>18</v>
      </c>
      <c r="EP30" s="238">
        <v>6</v>
      </c>
      <c r="EQ30" s="238">
        <v>18</v>
      </c>
      <c r="ER30" s="238">
        <v>0</v>
      </c>
      <c r="ES30" s="238">
        <v>0</v>
      </c>
      <c r="ET30" s="238">
        <v>0</v>
      </c>
      <c r="EU30" s="238">
        <v>0</v>
      </c>
      <c r="EV30" s="238">
        <v>0</v>
      </c>
      <c r="EW30" s="238">
        <v>0</v>
      </c>
      <c r="EX30" s="238">
        <v>0</v>
      </c>
      <c r="EY30" s="238">
        <v>0</v>
      </c>
      <c r="EZ30" s="238">
        <v>0</v>
      </c>
      <c r="FA30" s="238">
        <v>0</v>
      </c>
      <c r="FB30" s="238">
        <v>0</v>
      </c>
      <c r="FC30" s="238">
        <v>0</v>
      </c>
      <c r="FD30" s="238">
        <v>0</v>
      </c>
      <c r="FE30" s="238">
        <v>0</v>
      </c>
      <c r="FF30" s="238">
        <v>0</v>
      </c>
      <c r="FG30" s="238">
        <v>0</v>
      </c>
      <c r="FH30" s="238">
        <v>0</v>
      </c>
      <c r="FI30" s="238">
        <v>0</v>
      </c>
      <c r="FJ30" s="238">
        <v>1</v>
      </c>
      <c r="FK30" s="238">
        <v>2</v>
      </c>
      <c r="FL30" s="238">
        <v>36</v>
      </c>
      <c r="FM30" s="238">
        <v>59</v>
      </c>
      <c r="FN30" s="238">
        <v>1</v>
      </c>
      <c r="FO30" s="238">
        <v>2</v>
      </c>
      <c r="FP30" s="238">
        <v>36</v>
      </c>
      <c r="FQ30" s="238">
        <v>59</v>
      </c>
      <c r="FR30" s="238">
        <v>1</v>
      </c>
      <c r="FS30" s="238">
        <v>2</v>
      </c>
      <c r="FT30" s="238">
        <v>35</v>
      </c>
      <c r="FU30" s="238">
        <v>59</v>
      </c>
      <c r="FV30" s="238">
        <v>0</v>
      </c>
      <c r="FW30" s="238">
        <v>0</v>
      </c>
      <c r="FX30" s="238">
        <v>8</v>
      </c>
      <c r="FY30" s="238">
        <v>35</v>
      </c>
      <c r="FZ30" s="238">
        <v>0</v>
      </c>
      <c r="GA30" s="238">
        <v>0</v>
      </c>
      <c r="GB30" s="238">
        <v>0</v>
      </c>
      <c r="GC30" s="238">
        <v>0</v>
      </c>
      <c r="GD30" s="238">
        <v>0</v>
      </c>
      <c r="GE30" s="238">
        <v>0</v>
      </c>
      <c r="GF30" s="238">
        <v>0</v>
      </c>
      <c r="GG30" s="238">
        <v>0</v>
      </c>
      <c r="GH30" s="238">
        <v>0</v>
      </c>
    </row>
    <row r="31" spans="1:190" x14ac:dyDescent="0.2">
      <c r="A31" s="318"/>
      <c r="B31" s="139">
        <v>7</v>
      </c>
      <c r="C31" s="156" t="s">
        <v>142</v>
      </c>
      <c r="D31" s="238">
        <v>149</v>
      </c>
      <c r="E31" s="238">
        <v>192</v>
      </c>
      <c r="F31" s="238">
        <v>15</v>
      </c>
      <c r="G31" s="238">
        <v>35</v>
      </c>
      <c r="H31" s="238">
        <v>0</v>
      </c>
      <c r="I31" s="238">
        <v>2</v>
      </c>
      <c r="J31" s="238">
        <v>1</v>
      </c>
      <c r="K31" s="238">
        <v>2</v>
      </c>
      <c r="L31" s="238">
        <v>5</v>
      </c>
      <c r="M31" s="238">
        <v>5</v>
      </c>
      <c r="N31" s="238">
        <v>0</v>
      </c>
      <c r="O31" s="238">
        <v>2</v>
      </c>
      <c r="P31" s="238">
        <v>7</v>
      </c>
      <c r="Q31" s="238">
        <v>15</v>
      </c>
      <c r="R31" s="238">
        <v>170</v>
      </c>
      <c r="S31" s="238">
        <v>238</v>
      </c>
      <c r="T31" s="238">
        <v>18</v>
      </c>
      <c r="U31" s="238">
        <v>38</v>
      </c>
      <c r="V31" s="238">
        <v>2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2.5</v>
      </c>
      <c r="AE31" s="238">
        <v>3</v>
      </c>
      <c r="AF31" s="238">
        <v>20</v>
      </c>
      <c r="AG31" s="238">
        <v>39</v>
      </c>
      <c r="AH31" s="238">
        <v>181</v>
      </c>
      <c r="AI31" s="238">
        <v>210</v>
      </c>
      <c r="AJ31" s="238">
        <v>5</v>
      </c>
      <c r="AK31" s="238">
        <v>12</v>
      </c>
      <c r="AL31" s="238">
        <v>2</v>
      </c>
      <c r="AM31" s="238">
        <v>0</v>
      </c>
      <c r="AN31" s="238">
        <v>7</v>
      </c>
      <c r="AO31" s="238">
        <v>8</v>
      </c>
      <c r="AP31" s="238">
        <v>0</v>
      </c>
      <c r="AQ31" s="238">
        <v>0</v>
      </c>
      <c r="AR31" s="238">
        <v>14</v>
      </c>
      <c r="AS31" s="238">
        <v>16</v>
      </c>
      <c r="AT31" s="238">
        <v>195</v>
      </c>
      <c r="AU31" s="238">
        <v>230</v>
      </c>
      <c r="AV31" s="238">
        <v>409</v>
      </c>
      <c r="AW31" s="238">
        <v>541</v>
      </c>
      <c r="AX31" s="238">
        <v>359</v>
      </c>
      <c r="AY31" s="238">
        <v>468</v>
      </c>
      <c r="AZ31" s="238">
        <v>32</v>
      </c>
      <c r="BA31" s="238">
        <v>57</v>
      </c>
      <c r="BB31" s="238">
        <v>391</v>
      </c>
      <c r="BC31" s="238">
        <v>525</v>
      </c>
      <c r="BD31" s="238">
        <v>18</v>
      </c>
      <c r="BE31" s="238">
        <v>14</v>
      </c>
      <c r="BF31" s="238">
        <v>0</v>
      </c>
      <c r="BG31" s="238">
        <v>1</v>
      </c>
      <c r="BH31" s="238">
        <v>0</v>
      </c>
      <c r="BI31" s="238">
        <v>1</v>
      </c>
      <c r="BJ31" s="238">
        <v>18</v>
      </c>
      <c r="BK31" s="238">
        <v>16</v>
      </c>
      <c r="BL31" s="238">
        <v>409</v>
      </c>
      <c r="BM31" s="238">
        <v>696</v>
      </c>
      <c r="BN31" s="238">
        <v>348</v>
      </c>
      <c r="BO31" s="238">
        <v>441</v>
      </c>
      <c r="BP31" s="238">
        <v>5</v>
      </c>
      <c r="BQ31" s="238">
        <v>7</v>
      </c>
      <c r="BR31" s="238">
        <v>13</v>
      </c>
      <c r="BS31" s="238">
        <v>6</v>
      </c>
      <c r="BT31" s="238">
        <v>158</v>
      </c>
      <c r="BU31" s="238">
        <v>131</v>
      </c>
      <c r="BV31" s="238">
        <v>69</v>
      </c>
      <c r="BW31" s="238">
        <v>124</v>
      </c>
      <c r="BX31" s="238">
        <v>34</v>
      </c>
      <c r="BY31" s="238">
        <v>55</v>
      </c>
      <c r="BZ31" s="238">
        <v>23</v>
      </c>
      <c r="CA31" s="238">
        <v>48</v>
      </c>
      <c r="CB31" s="238">
        <v>19</v>
      </c>
      <c r="CC31" s="238">
        <v>30</v>
      </c>
      <c r="CD31" s="238">
        <v>27</v>
      </c>
      <c r="CE31" s="238">
        <v>40</v>
      </c>
      <c r="CF31" s="238">
        <v>348</v>
      </c>
      <c r="CG31" s="238">
        <v>441</v>
      </c>
      <c r="CH31" s="238">
        <v>22</v>
      </c>
      <c r="CI31" s="238">
        <v>47</v>
      </c>
      <c r="CJ31" s="238">
        <v>0</v>
      </c>
      <c r="CK31" s="238">
        <v>0</v>
      </c>
      <c r="CL31" s="238">
        <v>0</v>
      </c>
      <c r="CM31" s="238">
        <v>0</v>
      </c>
      <c r="CN31" s="238">
        <v>9</v>
      </c>
      <c r="CO31" s="238">
        <v>3</v>
      </c>
      <c r="CP31" s="238">
        <v>3</v>
      </c>
      <c r="CQ31" s="238">
        <v>11</v>
      </c>
      <c r="CR31" s="238">
        <v>3</v>
      </c>
      <c r="CS31" s="238">
        <v>9</v>
      </c>
      <c r="CT31" s="238">
        <v>2</v>
      </c>
      <c r="CU31" s="238">
        <v>10</v>
      </c>
      <c r="CV31" s="238">
        <v>2</v>
      </c>
      <c r="CW31" s="238">
        <v>9</v>
      </c>
      <c r="CX31" s="238">
        <v>3</v>
      </c>
      <c r="CY31" s="238">
        <v>5</v>
      </c>
      <c r="CZ31" s="238">
        <v>22</v>
      </c>
      <c r="DA31" s="238">
        <v>47</v>
      </c>
      <c r="DB31" s="238">
        <v>3</v>
      </c>
      <c r="DC31" s="238">
        <v>4</v>
      </c>
      <c r="DD31" s="238">
        <v>0</v>
      </c>
      <c r="DE31" s="238">
        <v>1</v>
      </c>
      <c r="DF31" s="238">
        <v>0</v>
      </c>
      <c r="DG31" s="238">
        <v>0</v>
      </c>
      <c r="DH31" s="238">
        <v>1</v>
      </c>
      <c r="DI31" s="238">
        <v>0</v>
      </c>
      <c r="DJ31" s="238">
        <v>5</v>
      </c>
      <c r="DK31" s="238">
        <v>1</v>
      </c>
      <c r="DL31" s="238">
        <v>9</v>
      </c>
      <c r="DM31" s="238">
        <v>6</v>
      </c>
      <c r="DN31" s="238">
        <v>24</v>
      </c>
      <c r="DO31" s="238">
        <v>27</v>
      </c>
      <c r="DP31" s="238">
        <v>5</v>
      </c>
      <c r="DQ31" s="238">
        <v>2</v>
      </c>
      <c r="DR31" s="238">
        <v>3</v>
      </c>
      <c r="DS31" s="238">
        <v>7</v>
      </c>
      <c r="DT31" s="238">
        <v>2</v>
      </c>
      <c r="DU31" s="238">
        <v>5</v>
      </c>
      <c r="DV31" s="238">
        <v>19</v>
      </c>
      <c r="DW31" s="238">
        <v>33</v>
      </c>
      <c r="DX31" s="238">
        <v>53</v>
      </c>
      <c r="DY31" s="238">
        <v>74</v>
      </c>
      <c r="DZ31" s="238">
        <v>0</v>
      </c>
      <c r="EA31" s="238">
        <v>1</v>
      </c>
      <c r="EB31" s="238">
        <v>0</v>
      </c>
      <c r="EC31" s="238">
        <v>0</v>
      </c>
      <c r="ED31" s="238">
        <v>0</v>
      </c>
      <c r="EE31" s="238">
        <v>0</v>
      </c>
      <c r="EF31" s="238">
        <v>0</v>
      </c>
      <c r="EG31" s="238">
        <v>0</v>
      </c>
      <c r="EH31" s="238">
        <v>0</v>
      </c>
      <c r="EI31" s="238">
        <v>0</v>
      </c>
      <c r="EJ31" s="238">
        <v>0</v>
      </c>
      <c r="EK31" s="238">
        <v>1</v>
      </c>
      <c r="EL31" s="239">
        <f t="shared" si="0"/>
        <v>62</v>
      </c>
      <c r="EM31" s="239">
        <f t="shared" si="0"/>
        <v>81</v>
      </c>
      <c r="EN31" s="238">
        <v>190</v>
      </c>
      <c r="EO31" s="238">
        <v>242</v>
      </c>
      <c r="EP31" s="238">
        <v>190</v>
      </c>
      <c r="EQ31" s="238">
        <v>242</v>
      </c>
      <c r="ER31" s="238">
        <v>3</v>
      </c>
      <c r="ES31" s="238">
        <v>3</v>
      </c>
      <c r="ET31" s="238">
        <v>3</v>
      </c>
      <c r="EU31" s="238">
        <v>3</v>
      </c>
      <c r="EV31" s="238">
        <v>0</v>
      </c>
      <c r="EW31" s="238">
        <v>0</v>
      </c>
      <c r="EX31" s="238">
        <v>149</v>
      </c>
      <c r="EY31" s="238">
        <v>249</v>
      </c>
      <c r="EZ31" s="238">
        <v>17</v>
      </c>
      <c r="FA31" s="238">
        <v>16</v>
      </c>
      <c r="FB31" s="238">
        <v>0</v>
      </c>
      <c r="FC31" s="238">
        <v>0</v>
      </c>
      <c r="FD31" s="238">
        <v>196</v>
      </c>
      <c r="FE31" s="238">
        <v>477</v>
      </c>
      <c r="FF31" s="238">
        <v>10</v>
      </c>
      <c r="FG31" s="238">
        <v>20</v>
      </c>
      <c r="FH31" s="238">
        <v>372</v>
      </c>
      <c r="FI31" s="238">
        <v>762</v>
      </c>
      <c r="FJ31" s="238">
        <v>162</v>
      </c>
      <c r="FK31" s="238">
        <v>242</v>
      </c>
      <c r="FL31" s="238">
        <v>3922</v>
      </c>
      <c r="FM31" s="238">
        <v>5044</v>
      </c>
      <c r="FN31" s="238">
        <v>91</v>
      </c>
      <c r="FO31" s="238">
        <v>170</v>
      </c>
      <c r="FP31" s="238">
        <v>2114</v>
      </c>
      <c r="FQ31" s="238">
        <v>3612</v>
      </c>
      <c r="FR31" s="238">
        <v>78</v>
      </c>
      <c r="FS31" s="238">
        <v>146</v>
      </c>
      <c r="FT31" s="238">
        <v>1929</v>
      </c>
      <c r="FU31" s="238">
        <v>3341</v>
      </c>
      <c r="FV31" s="238">
        <v>3</v>
      </c>
      <c r="FW31" s="238">
        <v>2</v>
      </c>
      <c r="FX31" s="238">
        <v>564</v>
      </c>
      <c r="FY31" s="238">
        <v>728</v>
      </c>
      <c r="FZ31" s="238">
        <v>0</v>
      </c>
      <c r="GA31" s="238">
        <v>0</v>
      </c>
      <c r="GB31" s="238">
        <v>0</v>
      </c>
      <c r="GC31" s="238">
        <v>847726</v>
      </c>
      <c r="GD31" s="238">
        <v>341.25999999999988</v>
      </c>
      <c r="GE31" s="238" t="e">
        <v>#DIV/0!</v>
      </c>
      <c r="GF31" s="238" t="e">
        <v>#DIV/0!</v>
      </c>
      <c r="GG31" s="238">
        <v>1280.0662599999996</v>
      </c>
      <c r="GH31" s="238">
        <v>1049.6543332000001</v>
      </c>
    </row>
    <row r="32" spans="1:190" x14ac:dyDescent="0.2">
      <c r="A32" s="318"/>
      <c r="B32" s="139">
        <v>8</v>
      </c>
      <c r="C32" s="156" t="s">
        <v>143</v>
      </c>
      <c r="D32" s="238">
        <v>13</v>
      </c>
      <c r="E32" s="238">
        <v>47</v>
      </c>
      <c r="F32" s="238">
        <v>2</v>
      </c>
      <c r="G32" s="238">
        <v>3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1</v>
      </c>
      <c r="N32" s="238">
        <v>0</v>
      </c>
      <c r="O32" s="238">
        <v>0</v>
      </c>
      <c r="P32" s="238">
        <v>1</v>
      </c>
      <c r="Q32" s="238">
        <v>0</v>
      </c>
      <c r="R32" s="238">
        <v>15</v>
      </c>
      <c r="S32" s="238">
        <v>51</v>
      </c>
      <c r="T32" s="238">
        <v>2</v>
      </c>
      <c r="U32" s="238">
        <v>5</v>
      </c>
      <c r="V32" s="238">
        <v>0</v>
      </c>
      <c r="W32" s="238">
        <v>1</v>
      </c>
      <c r="X32" s="238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v>2</v>
      </c>
      <c r="AG32" s="238">
        <v>6</v>
      </c>
      <c r="AH32" s="238">
        <v>11</v>
      </c>
      <c r="AI32" s="238">
        <v>26</v>
      </c>
      <c r="AJ32" s="238">
        <v>1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v>0</v>
      </c>
      <c r="AR32" s="238">
        <v>2</v>
      </c>
      <c r="AS32" s="238">
        <v>1</v>
      </c>
      <c r="AT32" s="238">
        <v>12</v>
      </c>
      <c r="AU32" s="238">
        <v>26</v>
      </c>
      <c r="AV32" s="238">
        <v>32</v>
      </c>
      <c r="AW32" s="238">
        <v>84</v>
      </c>
      <c r="AX32" s="238">
        <v>28</v>
      </c>
      <c r="AY32" s="238">
        <v>80</v>
      </c>
      <c r="AZ32" s="238">
        <v>3</v>
      </c>
      <c r="BA32" s="238">
        <v>5</v>
      </c>
      <c r="BB32" s="238">
        <v>31</v>
      </c>
      <c r="BC32" s="238">
        <v>82</v>
      </c>
      <c r="BD32" s="238">
        <v>1</v>
      </c>
      <c r="BE32" s="238">
        <v>0</v>
      </c>
      <c r="BF32" s="238">
        <v>0</v>
      </c>
      <c r="BG32" s="238">
        <v>0</v>
      </c>
      <c r="BH32" s="238">
        <v>0</v>
      </c>
      <c r="BI32" s="238">
        <v>0</v>
      </c>
      <c r="BJ32" s="238">
        <v>1</v>
      </c>
      <c r="BK32" s="238">
        <v>0</v>
      </c>
      <c r="BL32" s="238">
        <v>32</v>
      </c>
      <c r="BM32" s="238">
        <v>84</v>
      </c>
      <c r="BN32" s="238">
        <v>26</v>
      </c>
      <c r="BO32" s="238">
        <v>78</v>
      </c>
      <c r="BP32" s="238">
        <v>0</v>
      </c>
      <c r="BQ32" s="238">
        <v>0</v>
      </c>
      <c r="BR32" s="238">
        <v>1</v>
      </c>
      <c r="BS32" s="238">
        <v>2</v>
      </c>
      <c r="BT32" s="238">
        <v>10</v>
      </c>
      <c r="BU32" s="238">
        <v>7</v>
      </c>
      <c r="BV32" s="238">
        <v>5</v>
      </c>
      <c r="BW32" s="238">
        <v>12</v>
      </c>
      <c r="BX32" s="238">
        <v>4</v>
      </c>
      <c r="BY32" s="238">
        <v>11</v>
      </c>
      <c r="BZ32" s="238">
        <v>3</v>
      </c>
      <c r="CA32" s="238">
        <v>22</v>
      </c>
      <c r="CB32" s="238">
        <v>1</v>
      </c>
      <c r="CC32" s="238">
        <v>13</v>
      </c>
      <c r="CD32" s="238">
        <v>2</v>
      </c>
      <c r="CE32" s="238">
        <v>12</v>
      </c>
      <c r="CF32" s="238">
        <v>26</v>
      </c>
      <c r="CG32" s="238">
        <v>79</v>
      </c>
      <c r="CH32" s="238">
        <v>3</v>
      </c>
      <c r="CI32" s="238">
        <v>4</v>
      </c>
      <c r="CJ32" s="238">
        <v>0</v>
      </c>
      <c r="CK32" s="238">
        <v>0</v>
      </c>
      <c r="CL32" s="238">
        <v>0</v>
      </c>
      <c r="CM32" s="238">
        <v>0</v>
      </c>
      <c r="CN32" s="238">
        <v>2</v>
      </c>
      <c r="CO32" s="238">
        <v>0</v>
      </c>
      <c r="CP32" s="238">
        <v>0</v>
      </c>
      <c r="CQ32" s="238">
        <v>0</v>
      </c>
      <c r="CR32" s="238">
        <v>1</v>
      </c>
      <c r="CS32" s="238">
        <v>0</v>
      </c>
      <c r="CT32" s="238">
        <v>0</v>
      </c>
      <c r="CU32" s="238">
        <v>1</v>
      </c>
      <c r="CV32" s="238">
        <v>0</v>
      </c>
      <c r="CW32" s="238">
        <v>2</v>
      </c>
      <c r="CX32" s="238">
        <v>0</v>
      </c>
      <c r="CY32" s="238">
        <v>1</v>
      </c>
      <c r="CZ32" s="238">
        <v>3</v>
      </c>
      <c r="DA32" s="238">
        <v>4</v>
      </c>
      <c r="DB32" s="238">
        <v>3</v>
      </c>
      <c r="DC32" s="238">
        <v>10</v>
      </c>
      <c r="DD32" s="238">
        <v>0</v>
      </c>
      <c r="DE32" s="238">
        <v>0</v>
      </c>
      <c r="DF32" s="238">
        <v>0</v>
      </c>
      <c r="DG32" s="238">
        <v>0</v>
      </c>
      <c r="DH32" s="238">
        <v>0</v>
      </c>
      <c r="DI32" s="238">
        <v>0</v>
      </c>
      <c r="DJ32" s="238">
        <v>1</v>
      </c>
      <c r="DK32" s="238">
        <v>3</v>
      </c>
      <c r="DL32" s="238">
        <v>0</v>
      </c>
      <c r="DM32" s="238">
        <v>3</v>
      </c>
      <c r="DN32" s="238">
        <v>2</v>
      </c>
      <c r="DO32" s="238">
        <v>10</v>
      </c>
      <c r="DP32" s="238">
        <v>1</v>
      </c>
      <c r="DQ32" s="238">
        <v>1</v>
      </c>
      <c r="DR32" s="238">
        <v>0</v>
      </c>
      <c r="DS32" s="238">
        <v>0</v>
      </c>
      <c r="DT32" s="238">
        <v>1</v>
      </c>
      <c r="DU32" s="238">
        <v>2</v>
      </c>
      <c r="DV32" s="238">
        <v>6</v>
      </c>
      <c r="DW32" s="238">
        <v>14</v>
      </c>
      <c r="DX32" s="238">
        <v>6</v>
      </c>
      <c r="DY32" s="238">
        <v>17</v>
      </c>
      <c r="DZ32" s="238">
        <v>2</v>
      </c>
      <c r="EA32" s="238">
        <v>2</v>
      </c>
      <c r="EB32" s="238">
        <v>0</v>
      </c>
      <c r="EC32" s="238">
        <v>1</v>
      </c>
      <c r="ED32" s="238">
        <v>0</v>
      </c>
      <c r="EE32" s="238">
        <v>0</v>
      </c>
      <c r="EF32" s="238">
        <v>0</v>
      </c>
      <c r="EG32" s="238">
        <v>0</v>
      </c>
      <c r="EH32" s="238">
        <v>0</v>
      </c>
      <c r="EI32" s="238">
        <v>0</v>
      </c>
      <c r="EJ32" s="238">
        <v>0</v>
      </c>
      <c r="EK32" s="238">
        <v>0</v>
      </c>
      <c r="EL32" s="239">
        <f t="shared" si="0"/>
        <v>16</v>
      </c>
      <c r="EM32" s="239">
        <f t="shared" si="0"/>
        <v>43</v>
      </c>
      <c r="EN32" s="238">
        <v>6</v>
      </c>
      <c r="EO32" s="238">
        <v>20</v>
      </c>
      <c r="EP32" s="238">
        <v>6</v>
      </c>
      <c r="EQ32" s="238">
        <v>20</v>
      </c>
      <c r="ER32" s="238">
        <v>0</v>
      </c>
      <c r="ES32" s="238">
        <v>0</v>
      </c>
      <c r="ET32" s="238">
        <v>0</v>
      </c>
      <c r="EU32" s="238">
        <v>0</v>
      </c>
      <c r="EV32" s="238">
        <v>0</v>
      </c>
      <c r="EW32" s="238">
        <v>0</v>
      </c>
      <c r="EX32" s="238">
        <v>1</v>
      </c>
      <c r="EY32" s="238">
        <v>10</v>
      </c>
      <c r="EZ32" s="238">
        <v>0</v>
      </c>
      <c r="FA32" s="238">
        <v>0</v>
      </c>
      <c r="FB32" s="238">
        <v>0</v>
      </c>
      <c r="FC32" s="238">
        <v>0</v>
      </c>
      <c r="FD32" s="238">
        <v>0</v>
      </c>
      <c r="FE32" s="238">
        <v>0</v>
      </c>
      <c r="FF32" s="238">
        <v>0</v>
      </c>
      <c r="FG32" s="238">
        <v>0</v>
      </c>
      <c r="FH32" s="238">
        <v>0</v>
      </c>
      <c r="FI32" s="238">
        <v>7</v>
      </c>
      <c r="FJ32" s="238">
        <v>4</v>
      </c>
      <c r="FK32" s="238">
        <v>17</v>
      </c>
      <c r="FL32" s="238">
        <v>198</v>
      </c>
      <c r="FM32" s="238">
        <v>449</v>
      </c>
      <c r="FN32" s="238">
        <v>4</v>
      </c>
      <c r="FO32" s="238">
        <v>17</v>
      </c>
      <c r="FP32" s="238">
        <v>190</v>
      </c>
      <c r="FQ32" s="238">
        <v>439</v>
      </c>
      <c r="FR32" s="238">
        <v>4</v>
      </c>
      <c r="FS32" s="238">
        <v>16</v>
      </c>
      <c r="FT32" s="238">
        <v>177</v>
      </c>
      <c r="FU32" s="238">
        <v>409</v>
      </c>
      <c r="FV32" s="238">
        <v>3</v>
      </c>
      <c r="FW32" s="238">
        <v>5</v>
      </c>
      <c r="FX32" s="238">
        <v>57</v>
      </c>
      <c r="FY32" s="238">
        <v>102</v>
      </c>
      <c r="FZ32" s="238">
        <v>0</v>
      </c>
      <c r="GA32" s="238">
        <v>0</v>
      </c>
      <c r="GB32" s="238">
        <v>0</v>
      </c>
      <c r="GC32" s="238">
        <v>470473</v>
      </c>
      <c r="GD32" s="238">
        <v>61.199999999999982</v>
      </c>
      <c r="GE32" s="238">
        <v>0</v>
      </c>
      <c r="GF32" s="238">
        <v>0</v>
      </c>
      <c r="GG32" s="238">
        <v>0</v>
      </c>
      <c r="GH32" s="238">
        <v>0</v>
      </c>
    </row>
    <row r="33" spans="1:190" x14ac:dyDescent="0.2">
      <c r="A33" s="318"/>
      <c r="B33" s="139">
        <v>9</v>
      </c>
      <c r="C33" s="156" t="s">
        <v>144</v>
      </c>
      <c r="D33" s="238">
        <v>34</v>
      </c>
      <c r="E33" s="238">
        <v>39</v>
      </c>
      <c r="F33" s="238">
        <v>6</v>
      </c>
      <c r="G33" s="238">
        <v>5</v>
      </c>
      <c r="H33" s="238">
        <v>1</v>
      </c>
      <c r="I33" s="238">
        <v>0</v>
      </c>
      <c r="J33" s="238">
        <v>0</v>
      </c>
      <c r="K33" s="238">
        <v>0</v>
      </c>
      <c r="L33" s="238">
        <v>0</v>
      </c>
      <c r="M33" s="238">
        <v>2</v>
      </c>
      <c r="N33" s="238">
        <v>1</v>
      </c>
      <c r="O33" s="238">
        <v>0</v>
      </c>
      <c r="P33" s="238">
        <v>1</v>
      </c>
      <c r="Q33" s="238">
        <v>5</v>
      </c>
      <c r="R33" s="238">
        <v>42</v>
      </c>
      <c r="S33" s="238">
        <v>46</v>
      </c>
      <c r="T33" s="238">
        <v>6</v>
      </c>
      <c r="U33" s="238">
        <v>19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1</v>
      </c>
      <c r="AB33" s="238">
        <v>1</v>
      </c>
      <c r="AC33" s="238">
        <v>0</v>
      </c>
      <c r="AD33" s="238">
        <v>0</v>
      </c>
      <c r="AE33" s="238">
        <v>0</v>
      </c>
      <c r="AF33" s="238">
        <v>7</v>
      </c>
      <c r="AG33" s="238">
        <v>20</v>
      </c>
      <c r="AH33" s="238">
        <v>58</v>
      </c>
      <c r="AI33" s="238">
        <v>55</v>
      </c>
      <c r="AJ33" s="238">
        <v>3</v>
      </c>
      <c r="AK33" s="238">
        <v>3</v>
      </c>
      <c r="AL33" s="238">
        <v>0</v>
      </c>
      <c r="AM33" s="238">
        <v>0</v>
      </c>
      <c r="AN33" s="238">
        <v>0</v>
      </c>
      <c r="AO33" s="238">
        <v>2</v>
      </c>
      <c r="AP33" s="238">
        <v>1</v>
      </c>
      <c r="AQ33" s="238">
        <v>0</v>
      </c>
      <c r="AR33" s="238">
        <v>1</v>
      </c>
      <c r="AS33" s="238">
        <v>2</v>
      </c>
      <c r="AT33" s="238">
        <v>62</v>
      </c>
      <c r="AU33" s="238">
        <v>60</v>
      </c>
      <c r="AV33" s="238">
        <v>113</v>
      </c>
      <c r="AW33" s="238">
        <v>133</v>
      </c>
      <c r="AX33" s="238">
        <v>101</v>
      </c>
      <c r="AY33" s="238">
        <v>117</v>
      </c>
      <c r="AZ33" s="238">
        <v>11</v>
      </c>
      <c r="BA33" s="238">
        <v>13</v>
      </c>
      <c r="BB33" s="238">
        <v>112</v>
      </c>
      <c r="BC33" s="238">
        <v>130</v>
      </c>
      <c r="BD33" s="238">
        <v>1</v>
      </c>
      <c r="BE33" s="238">
        <v>3</v>
      </c>
      <c r="BF33" s="238">
        <v>0</v>
      </c>
      <c r="BG33" s="238">
        <v>0</v>
      </c>
      <c r="BH33" s="238">
        <v>0</v>
      </c>
      <c r="BI33" s="238">
        <v>0</v>
      </c>
      <c r="BJ33" s="238">
        <v>1</v>
      </c>
      <c r="BK33" s="238">
        <v>3</v>
      </c>
      <c r="BL33" s="238">
        <v>113</v>
      </c>
      <c r="BM33" s="238">
        <v>133</v>
      </c>
      <c r="BN33" s="238">
        <v>98</v>
      </c>
      <c r="BO33" s="238">
        <v>113</v>
      </c>
      <c r="BP33" s="238">
        <v>1</v>
      </c>
      <c r="BQ33" s="238">
        <v>1</v>
      </c>
      <c r="BR33" s="238">
        <v>0</v>
      </c>
      <c r="BS33" s="238">
        <v>2</v>
      </c>
      <c r="BT33" s="238">
        <v>24</v>
      </c>
      <c r="BU33" s="238">
        <v>36</v>
      </c>
      <c r="BV33" s="238">
        <v>23</v>
      </c>
      <c r="BW33" s="238">
        <v>16</v>
      </c>
      <c r="BX33" s="238">
        <v>17</v>
      </c>
      <c r="BY33" s="238">
        <v>15</v>
      </c>
      <c r="BZ33" s="238">
        <v>6</v>
      </c>
      <c r="CA33" s="238">
        <v>16</v>
      </c>
      <c r="CB33" s="238">
        <v>11</v>
      </c>
      <c r="CC33" s="238">
        <v>13</v>
      </c>
      <c r="CD33" s="238">
        <v>16</v>
      </c>
      <c r="CE33" s="238">
        <v>14</v>
      </c>
      <c r="CF33" s="238">
        <v>98</v>
      </c>
      <c r="CG33" s="238">
        <v>113</v>
      </c>
      <c r="CH33" s="238">
        <v>9</v>
      </c>
      <c r="CI33" s="238">
        <v>8</v>
      </c>
      <c r="CJ33" s="238">
        <v>0</v>
      </c>
      <c r="CK33" s="238">
        <v>0</v>
      </c>
      <c r="CL33" s="238">
        <v>0</v>
      </c>
      <c r="CM33" s="238">
        <v>0</v>
      </c>
      <c r="CN33" s="238">
        <v>2</v>
      </c>
      <c r="CO33" s="238">
        <v>1</v>
      </c>
      <c r="CP33" s="238">
        <v>2</v>
      </c>
      <c r="CQ33" s="238">
        <v>1</v>
      </c>
      <c r="CR33" s="238">
        <v>2</v>
      </c>
      <c r="CS33" s="238">
        <v>1</v>
      </c>
      <c r="CT33" s="238">
        <v>0</v>
      </c>
      <c r="CU33" s="238">
        <v>2</v>
      </c>
      <c r="CV33" s="238">
        <v>0</v>
      </c>
      <c r="CW33" s="238">
        <v>2</v>
      </c>
      <c r="CX33" s="238">
        <v>3</v>
      </c>
      <c r="CY33" s="238">
        <v>1</v>
      </c>
      <c r="CZ33" s="238">
        <v>9</v>
      </c>
      <c r="DA33" s="238">
        <v>8</v>
      </c>
      <c r="DB33" s="238">
        <v>17</v>
      </c>
      <c r="DC33" s="238">
        <v>21</v>
      </c>
      <c r="DD33" s="238">
        <v>1</v>
      </c>
      <c r="DE33" s="238">
        <v>2</v>
      </c>
      <c r="DF33" s="238">
        <v>1</v>
      </c>
      <c r="DG33" s="238">
        <v>2</v>
      </c>
      <c r="DH33" s="238">
        <v>2</v>
      </c>
      <c r="DI33" s="238">
        <v>7</v>
      </c>
      <c r="DJ33" s="238">
        <v>30</v>
      </c>
      <c r="DK33" s="238">
        <v>23</v>
      </c>
      <c r="DL33" s="238">
        <v>51</v>
      </c>
      <c r="DM33" s="238">
        <v>55</v>
      </c>
      <c r="DN33" s="238">
        <v>16</v>
      </c>
      <c r="DO33" s="238">
        <v>18</v>
      </c>
      <c r="DP33" s="238">
        <v>5</v>
      </c>
      <c r="DQ33" s="238">
        <v>3</v>
      </c>
      <c r="DR33" s="238">
        <v>1</v>
      </c>
      <c r="DS33" s="238">
        <v>0</v>
      </c>
      <c r="DT33" s="238">
        <v>4</v>
      </c>
      <c r="DU33" s="238">
        <v>14</v>
      </c>
      <c r="DV33" s="238">
        <v>33</v>
      </c>
      <c r="DW33" s="238">
        <v>38</v>
      </c>
      <c r="DX33" s="238">
        <v>59</v>
      </c>
      <c r="DY33" s="238">
        <v>73</v>
      </c>
      <c r="DZ33" s="238">
        <v>0</v>
      </c>
      <c r="EA33" s="238"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v>0</v>
      </c>
      <c r="EI33" s="238">
        <v>0</v>
      </c>
      <c r="EJ33" s="238">
        <v>0</v>
      </c>
      <c r="EK33" s="238">
        <v>0</v>
      </c>
      <c r="EL33" s="239">
        <f t="shared" si="0"/>
        <v>110</v>
      </c>
      <c r="EM33" s="239">
        <f t="shared" si="0"/>
        <v>128</v>
      </c>
      <c r="EN33" s="238">
        <v>47</v>
      </c>
      <c r="EO33" s="238">
        <v>49</v>
      </c>
      <c r="EP33" s="238">
        <v>47</v>
      </c>
      <c r="EQ33" s="238">
        <v>49</v>
      </c>
      <c r="ER33" s="238">
        <v>0</v>
      </c>
      <c r="ES33" s="238">
        <v>1</v>
      </c>
      <c r="ET33" s="238">
        <v>0</v>
      </c>
      <c r="EU33" s="238">
        <v>1</v>
      </c>
      <c r="EV33" s="238">
        <v>0</v>
      </c>
      <c r="EW33" s="238">
        <v>0</v>
      </c>
      <c r="EX33" s="238">
        <v>0</v>
      </c>
      <c r="EY33" s="238">
        <v>0</v>
      </c>
      <c r="EZ33" s="238">
        <v>0</v>
      </c>
      <c r="FA33" s="238">
        <v>0</v>
      </c>
      <c r="FB33" s="238">
        <v>0</v>
      </c>
      <c r="FC33" s="238">
        <v>0</v>
      </c>
      <c r="FD33" s="238">
        <v>0</v>
      </c>
      <c r="FE33" s="238">
        <v>0</v>
      </c>
      <c r="FF33" s="238">
        <v>0</v>
      </c>
      <c r="FG33" s="238">
        <v>0</v>
      </c>
      <c r="FH33" s="238">
        <v>0</v>
      </c>
      <c r="FI33" s="238">
        <v>0</v>
      </c>
      <c r="FJ33" s="238">
        <v>35</v>
      </c>
      <c r="FK33" s="238">
        <v>59</v>
      </c>
      <c r="FL33" s="238">
        <v>1193</v>
      </c>
      <c r="FM33" s="238">
        <v>1328</v>
      </c>
      <c r="FN33" s="238">
        <v>32</v>
      </c>
      <c r="FO33" s="238">
        <v>56</v>
      </c>
      <c r="FP33" s="238">
        <v>1192</v>
      </c>
      <c r="FQ33" s="238">
        <v>1325</v>
      </c>
      <c r="FR33" s="238">
        <v>24</v>
      </c>
      <c r="FS33" s="238">
        <v>49</v>
      </c>
      <c r="FT33" s="238">
        <v>743</v>
      </c>
      <c r="FU33" s="238">
        <v>944</v>
      </c>
      <c r="FV33" s="238">
        <v>2</v>
      </c>
      <c r="FW33" s="238">
        <v>3</v>
      </c>
      <c r="FX33" s="238">
        <v>77</v>
      </c>
      <c r="FY33" s="238">
        <v>160</v>
      </c>
      <c r="FZ33" s="238">
        <v>0</v>
      </c>
      <c r="GA33" s="238">
        <v>0</v>
      </c>
      <c r="GB33" s="238">
        <v>0</v>
      </c>
      <c r="GC33" s="238">
        <v>0</v>
      </c>
      <c r="GD33" s="238">
        <v>0</v>
      </c>
      <c r="GE33" s="238">
        <v>0</v>
      </c>
      <c r="GF33" s="238">
        <v>0</v>
      </c>
      <c r="GG33" s="238">
        <v>0</v>
      </c>
      <c r="GH33" s="238">
        <v>0</v>
      </c>
    </row>
    <row r="34" spans="1:190" x14ac:dyDescent="0.2">
      <c r="A34" s="318"/>
      <c r="B34" s="139">
        <v>10</v>
      </c>
      <c r="C34" s="156" t="s">
        <v>145</v>
      </c>
      <c r="D34" s="238">
        <v>58</v>
      </c>
      <c r="E34" s="238">
        <v>82</v>
      </c>
      <c r="F34" s="238">
        <v>7</v>
      </c>
      <c r="G34" s="238">
        <v>10</v>
      </c>
      <c r="H34" s="238">
        <v>0</v>
      </c>
      <c r="I34" s="238">
        <v>1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65</v>
      </c>
      <c r="S34" s="238">
        <v>93</v>
      </c>
      <c r="T34" s="238">
        <v>23</v>
      </c>
      <c r="U34" s="238">
        <v>44</v>
      </c>
      <c r="V34" s="238">
        <v>2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1</v>
      </c>
      <c r="AE34" s="238">
        <v>0</v>
      </c>
      <c r="AF34" s="238">
        <v>25</v>
      </c>
      <c r="AG34" s="238">
        <v>44</v>
      </c>
      <c r="AH34" s="238">
        <v>13</v>
      </c>
      <c r="AI34" s="238">
        <v>23</v>
      </c>
      <c r="AJ34" s="238">
        <v>0</v>
      </c>
      <c r="AK34" s="238">
        <v>0</v>
      </c>
      <c r="AL34" s="238">
        <v>0</v>
      </c>
      <c r="AM34" s="238">
        <v>0</v>
      </c>
      <c r="AN34" s="238">
        <v>0</v>
      </c>
      <c r="AO34" s="238">
        <v>0</v>
      </c>
      <c r="AP34" s="238">
        <v>0</v>
      </c>
      <c r="AQ34" s="238">
        <v>0</v>
      </c>
      <c r="AR34" s="238">
        <v>0</v>
      </c>
      <c r="AS34" s="238">
        <v>0</v>
      </c>
      <c r="AT34" s="238">
        <v>13</v>
      </c>
      <c r="AU34" s="238">
        <v>23</v>
      </c>
      <c r="AV34" s="238">
        <v>104</v>
      </c>
      <c r="AW34" s="238">
        <v>160</v>
      </c>
      <c r="AX34" s="238">
        <v>88</v>
      </c>
      <c r="AY34" s="238">
        <v>143</v>
      </c>
      <c r="AZ34" s="238">
        <v>9</v>
      </c>
      <c r="BA34" s="238">
        <v>11</v>
      </c>
      <c r="BB34" s="238">
        <v>97</v>
      </c>
      <c r="BC34" s="238">
        <v>154</v>
      </c>
      <c r="BD34" s="238">
        <v>7</v>
      </c>
      <c r="BE34" s="238">
        <v>6</v>
      </c>
      <c r="BF34" s="238">
        <v>0</v>
      </c>
      <c r="BG34" s="238">
        <v>0</v>
      </c>
      <c r="BH34" s="238">
        <v>0</v>
      </c>
      <c r="BI34" s="238">
        <v>0</v>
      </c>
      <c r="BJ34" s="238">
        <v>7</v>
      </c>
      <c r="BK34" s="238">
        <v>6</v>
      </c>
      <c r="BL34" s="238">
        <v>104</v>
      </c>
      <c r="BM34" s="238">
        <v>160</v>
      </c>
      <c r="BN34" s="238">
        <v>94</v>
      </c>
      <c r="BO34" s="238">
        <v>149</v>
      </c>
      <c r="BP34" s="238">
        <v>3</v>
      </c>
      <c r="BQ34" s="238">
        <v>4</v>
      </c>
      <c r="BR34" s="238">
        <v>5</v>
      </c>
      <c r="BS34" s="238">
        <v>2</v>
      </c>
      <c r="BT34" s="238">
        <v>17</v>
      </c>
      <c r="BU34" s="238">
        <v>24</v>
      </c>
      <c r="BV34" s="238">
        <v>15</v>
      </c>
      <c r="BW34" s="238">
        <v>13</v>
      </c>
      <c r="BX34" s="238">
        <v>9</v>
      </c>
      <c r="BY34" s="238">
        <v>17</v>
      </c>
      <c r="BZ34" s="238">
        <v>15</v>
      </c>
      <c r="CA34" s="238">
        <v>21</v>
      </c>
      <c r="CB34" s="238">
        <v>16</v>
      </c>
      <c r="CC34" s="238">
        <v>31</v>
      </c>
      <c r="CD34" s="238">
        <v>14</v>
      </c>
      <c r="CE34" s="238">
        <v>37</v>
      </c>
      <c r="CF34" s="238">
        <v>94</v>
      </c>
      <c r="CG34" s="238">
        <v>149</v>
      </c>
      <c r="CH34" s="238">
        <v>9</v>
      </c>
      <c r="CI34" s="238">
        <v>10</v>
      </c>
      <c r="CJ34" s="238">
        <v>0</v>
      </c>
      <c r="CK34" s="238">
        <v>0</v>
      </c>
      <c r="CL34" s="238">
        <v>0</v>
      </c>
      <c r="CM34" s="238">
        <v>0</v>
      </c>
      <c r="CN34" s="238">
        <v>0</v>
      </c>
      <c r="CO34" s="238">
        <v>1</v>
      </c>
      <c r="CP34" s="238">
        <v>3</v>
      </c>
      <c r="CQ34" s="238">
        <v>0</v>
      </c>
      <c r="CR34" s="238">
        <v>0</v>
      </c>
      <c r="CS34" s="238">
        <v>1</v>
      </c>
      <c r="CT34" s="238">
        <v>1</v>
      </c>
      <c r="CU34" s="238">
        <v>1</v>
      </c>
      <c r="CV34" s="238">
        <v>2</v>
      </c>
      <c r="CW34" s="238">
        <v>2</v>
      </c>
      <c r="CX34" s="238">
        <v>3</v>
      </c>
      <c r="CY34" s="238">
        <v>5</v>
      </c>
      <c r="CZ34" s="238">
        <v>9</v>
      </c>
      <c r="DA34" s="238">
        <v>10</v>
      </c>
      <c r="DB34" s="238">
        <v>50</v>
      </c>
      <c r="DC34" s="238">
        <v>74</v>
      </c>
      <c r="DD34" s="238">
        <v>5</v>
      </c>
      <c r="DE34" s="238">
        <v>8</v>
      </c>
      <c r="DF34" s="238">
        <v>0</v>
      </c>
      <c r="DG34" s="238">
        <v>0</v>
      </c>
      <c r="DH34" s="238">
        <v>20</v>
      </c>
      <c r="DI34" s="238">
        <v>35</v>
      </c>
      <c r="DJ34" s="238">
        <v>7</v>
      </c>
      <c r="DK34" s="238">
        <v>14</v>
      </c>
      <c r="DL34" s="238">
        <v>82</v>
      </c>
      <c r="DM34" s="238">
        <v>131</v>
      </c>
      <c r="DN34" s="238">
        <v>9</v>
      </c>
      <c r="DO34" s="238">
        <v>9</v>
      </c>
      <c r="DP34" s="238">
        <v>1</v>
      </c>
      <c r="DQ34" s="238">
        <v>2</v>
      </c>
      <c r="DR34" s="238">
        <v>0</v>
      </c>
      <c r="DS34" s="238">
        <v>0</v>
      </c>
      <c r="DT34" s="238">
        <v>4</v>
      </c>
      <c r="DU34" s="238">
        <v>5</v>
      </c>
      <c r="DV34" s="238">
        <v>6</v>
      </c>
      <c r="DW34" s="238">
        <v>8</v>
      </c>
      <c r="DX34" s="238">
        <v>20</v>
      </c>
      <c r="DY34" s="238">
        <v>24</v>
      </c>
      <c r="DZ34" s="238">
        <v>0</v>
      </c>
      <c r="EA34" s="238">
        <v>3</v>
      </c>
      <c r="EB34" s="238">
        <v>0</v>
      </c>
      <c r="EC34" s="238">
        <v>0</v>
      </c>
      <c r="ED34" s="238">
        <v>0</v>
      </c>
      <c r="EE34" s="238">
        <v>0</v>
      </c>
      <c r="EF34" s="238">
        <v>0</v>
      </c>
      <c r="EG34" s="238">
        <v>1</v>
      </c>
      <c r="EH34" s="238">
        <v>0</v>
      </c>
      <c r="EI34" s="238">
        <v>0</v>
      </c>
      <c r="EJ34" s="238">
        <v>0</v>
      </c>
      <c r="EK34" s="238">
        <v>4</v>
      </c>
      <c r="EL34" s="239">
        <f t="shared" si="0"/>
        <v>102</v>
      </c>
      <c r="EM34" s="239">
        <f t="shared" si="0"/>
        <v>159</v>
      </c>
      <c r="EN34" s="238">
        <v>99</v>
      </c>
      <c r="EO34" s="238">
        <v>158</v>
      </c>
      <c r="EP34" s="238">
        <v>98</v>
      </c>
      <c r="EQ34" s="238">
        <v>158</v>
      </c>
      <c r="ER34" s="238">
        <v>1</v>
      </c>
      <c r="ES34" s="238">
        <v>0</v>
      </c>
      <c r="ET34" s="238">
        <v>0</v>
      </c>
      <c r="EU34" s="238">
        <v>0</v>
      </c>
      <c r="EV34" s="238">
        <v>0</v>
      </c>
      <c r="EW34" s="238">
        <v>0</v>
      </c>
      <c r="EX34" s="238">
        <v>0</v>
      </c>
      <c r="EY34" s="238">
        <v>0</v>
      </c>
      <c r="EZ34" s="238">
        <v>0</v>
      </c>
      <c r="FA34" s="238">
        <v>0</v>
      </c>
      <c r="FB34" s="238">
        <v>0</v>
      </c>
      <c r="FC34" s="238">
        <v>0</v>
      </c>
      <c r="FD34" s="238">
        <v>0</v>
      </c>
      <c r="FE34" s="238">
        <v>0</v>
      </c>
      <c r="FF34" s="238">
        <v>0</v>
      </c>
      <c r="FG34" s="238">
        <v>0</v>
      </c>
      <c r="FH34" s="238">
        <v>0</v>
      </c>
      <c r="FI34" s="238">
        <v>0</v>
      </c>
      <c r="FJ34" s="238">
        <v>44</v>
      </c>
      <c r="FK34" s="238">
        <v>77</v>
      </c>
      <c r="FL34" s="238">
        <v>809</v>
      </c>
      <c r="FM34" s="238">
        <v>855</v>
      </c>
      <c r="FN34" s="238">
        <v>41</v>
      </c>
      <c r="FO34" s="238">
        <v>77</v>
      </c>
      <c r="FP34" s="238">
        <v>809</v>
      </c>
      <c r="FQ34" s="238">
        <v>855</v>
      </c>
      <c r="FR34" s="238">
        <v>44</v>
      </c>
      <c r="FS34" s="238">
        <v>75</v>
      </c>
      <c r="FT34" s="238">
        <v>807</v>
      </c>
      <c r="FU34" s="238">
        <v>854</v>
      </c>
      <c r="FV34" s="238">
        <v>3</v>
      </c>
      <c r="FW34" s="238">
        <v>4</v>
      </c>
      <c r="FX34" s="238">
        <v>124</v>
      </c>
      <c r="FY34" s="238">
        <v>197</v>
      </c>
      <c r="FZ34" s="238">
        <v>233.80847999999997</v>
      </c>
      <c r="GA34" s="238">
        <v>0</v>
      </c>
      <c r="GB34" s="238">
        <v>0</v>
      </c>
      <c r="GC34" s="238">
        <v>687672</v>
      </c>
      <c r="GD34" s="77">
        <v>2.04</v>
      </c>
      <c r="GE34" s="242">
        <v>34.900359473702579</v>
      </c>
      <c r="GF34" s="242">
        <v>67.576676431924113</v>
      </c>
      <c r="GG34" s="238">
        <v>0</v>
      </c>
      <c r="GH34" s="238">
        <v>0</v>
      </c>
    </row>
    <row r="35" spans="1:190" x14ac:dyDescent="0.2">
      <c r="A35" s="318"/>
      <c r="B35" s="139">
        <v>11</v>
      </c>
      <c r="C35" s="156" t="s">
        <v>146</v>
      </c>
      <c r="D35" s="238">
        <v>26</v>
      </c>
      <c r="E35" s="238">
        <v>63</v>
      </c>
      <c r="F35" s="238">
        <v>7</v>
      </c>
      <c r="G35" s="238">
        <v>13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4</v>
      </c>
      <c r="Q35" s="238">
        <v>6</v>
      </c>
      <c r="R35" s="238">
        <v>33</v>
      </c>
      <c r="S35" s="238">
        <v>76</v>
      </c>
      <c r="T35" s="238">
        <v>10</v>
      </c>
      <c r="U35" s="238">
        <v>20</v>
      </c>
      <c r="V35" s="238">
        <v>0</v>
      </c>
      <c r="W35" s="238">
        <v>1</v>
      </c>
      <c r="X35" s="238">
        <v>1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8">
        <v>2</v>
      </c>
      <c r="AF35" s="238">
        <v>11</v>
      </c>
      <c r="AG35" s="238">
        <v>21</v>
      </c>
      <c r="AH35" s="238">
        <v>23</v>
      </c>
      <c r="AI35" s="238">
        <v>26</v>
      </c>
      <c r="AJ35" s="238">
        <v>0</v>
      </c>
      <c r="AK35" s="238">
        <v>0</v>
      </c>
      <c r="AL35" s="238">
        <v>0</v>
      </c>
      <c r="AM35" s="238">
        <v>0</v>
      </c>
      <c r="AN35" s="238">
        <v>0</v>
      </c>
      <c r="AO35" s="238">
        <v>0</v>
      </c>
      <c r="AP35" s="238">
        <v>0</v>
      </c>
      <c r="AQ35" s="238">
        <v>0</v>
      </c>
      <c r="AR35" s="238">
        <v>0</v>
      </c>
      <c r="AS35" s="238">
        <v>4</v>
      </c>
      <c r="AT35" s="238">
        <v>23</v>
      </c>
      <c r="AU35" s="238">
        <v>26</v>
      </c>
      <c r="AV35" s="238">
        <v>71</v>
      </c>
      <c r="AW35" s="238">
        <v>135</v>
      </c>
      <c r="AX35" s="238">
        <v>60</v>
      </c>
      <c r="AY35" s="238">
        <v>119</v>
      </c>
      <c r="AZ35" s="238">
        <v>8</v>
      </c>
      <c r="BA35" s="238">
        <v>12</v>
      </c>
      <c r="BB35" s="238">
        <v>68</v>
      </c>
      <c r="BC35" s="238">
        <v>131</v>
      </c>
      <c r="BD35" s="238">
        <v>3</v>
      </c>
      <c r="BE35" s="238">
        <v>5</v>
      </c>
      <c r="BF35" s="238">
        <v>0</v>
      </c>
      <c r="BG35" s="238">
        <v>0</v>
      </c>
      <c r="BH35" s="238">
        <v>0</v>
      </c>
      <c r="BI35" s="238">
        <v>1</v>
      </c>
      <c r="BJ35" s="238">
        <v>3</v>
      </c>
      <c r="BK35" s="238">
        <v>6</v>
      </c>
      <c r="BL35" s="238">
        <v>71</v>
      </c>
      <c r="BM35" s="238">
        <v>137</v>
      </c>
      <c r="BN35" s="238">
        <v>59</v>
      </c>
      <c r="BO35" s="238">
        <v>109</v>
      </c>
      <c r="BP35" s="238">
        <v>0</v>
      </c>
      <c r="BQ35" s="238">
        <v>4</v>
      </c>
      <c r="BR35" s="238">
        <v>1</v>
      </c>
      <c r="BS35" s="238">
        <v>2</v>
      </c>
      <c r="BT35" s="238">
        <v>17</v>
      </c>
      <c r="BU35" s="238">
        <v>19</v>
      </c>
      <c r="BV35" s="238">
        <v>8</v>
      </c>
      <c r="BW35" s="238">
        <v>17</v>
      </c>
      <c r="BX35" s="238">
        <v>10</v>
      </c>
      <c r="BY35" s="238">
        <v>17</v>
      </c>
      <c r="BZ35" s="238">
        <v>9</v>
      </c>
      <c r="CA35" s="238">
        <v>20</v>
      </c>
      <c r="CB35" s="238">
        <v>8</v>
      </c>
      <c r="CC35" s="238">
        <v>9</v>
      </c>
      <c r="CD35" s="238">
        <v>6</v>
      </c>
      <c r="CE35" s="238">
        <v>21</v>
      </c>
      <c r="CF35" s="238">
        <v>59</v>
      </c>
      <c r="CG35" s="238">
        <v>109</v>
      </c>
      <c r="CH35" s="238">
        <v>7</v>
      </c>
      <c r="CI35" s="238">
        <v>14</v>
      </c>
      <c r="CJ35" s="238">
        <v>1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2</v>
      </c>
      <c r="CQ35" s="238">
        <v>1</v>
      </c>
      <c r="CR35" s="238">
        <v>0</v>
      </c>
      <c r="CS35" s="238">
        <v>2</v>
      </c>
      <c r="CT35" s="238">
        <v>1</v>
      </c>
      <c r="CU35" s="238">
        <v>5</v>
      </c>
      <c r="CV35" s="238">
        <v>1</v>
      </c>
      <c r="CW35" s="238">
        <v>3</v>
      </c>
      <c r="CX35" s="238">
        <v>2</v>
      </c>
      <c r="CY35" s="238">
        <v>3</v>
      </c>
      <c r="CZ35" s="238">
        <v>7</v>
      </c>
      <c r="DA35" s="238">
        <v>14</v>
      </c>
      <c r="DB35" s="238">
        <v>8</v>
      </c>
      <c r="DC35" s="238">
        <v>21</v>
      </c>
      <c r="DD35" s="238">
        <v>2</v>
      </c>
      <c r="DE35" s="238">
        <v>7</v>
      </c>
      <c r="DF35" s="238">
        <v>1</v>
      </c>
      <c r="DG35" s="238">
        <v>0</v>
      </c>
      <c r="DH35" s="238">
        <v>2</v>
      </c>
      <c r="DI35" s="238">
        <v>7</v>
      </c>
      <c r="DJ35" s="238">
        <v>1</v>
      </c>
      <c r="DK35" s="238">
        <v>7</v>
      </c>
      <c r="DL35" s="238" t="e">
        <v>#REF!</v>
      </c>
      <c r="DM35" s="238">
        <v>42</v>
      </c>
      <c r="DN35" s="238">
        <v>2</v>
      </c>
      <c r="DO35" s="238">
        <v>3</v>
      </c>
      <c r="DP35" s="238">
        <v>1</v>
      </c>
      <c r="DQ35" s="238">
        <v>1</v>
      </c>
      <c r="DR35" s="238">
        <v>0</v>
      </c>
      <c r="DS35" s="238">
        <v>0</v>
      </c>
      <c r="DT35" s="238">
        <v>0</v>
      </c>
      <c r="DU35" s="238">
        <v>0</v>
      </c>
      <c r="DV35" s="238">
        <v>2</v>
      </c>
      <c r="DW35" s="238">
        <v>3</v>
      </c>
      <c r="DX35" s="238">
        <v>5</v>
      </c>
      <c r="DY35" s="238">
        <v>6</v>
      </c>
      <c r="DZ35" s="238">
        <v>3</v>
      </c>
      <c r="EA35" s="238">
        <v>26</v>
      </c>
      <c r="EB35" s="238">
        <v>2</v>
      </c>
      <c r="EC35" s="238">
        <v>3</v>
      </c>
      <c r="ED35" s="238">
        <v>0</v>
      </c>
      <c r="EE35" s="238">
        <v>0</v>
      </c>
      <c r="EF35" s="238">
        <v>2</v>
      </c>
      <c r="EG35" s="238">
        <v>0</v>
      </c>
      <c r="EH35" s="238">
        <v>0</v>
      </c>
      <c r="EI35" s="238">
        <v>1</v>
      </c>
      <c r="EJ35" s="238">
        <v>7</v>
      </c>
      <c r="EK35" s="238">
        <v>26</v>
      </c>
      <c r="EL35" s="239">
        <f t="shared" si="0"/>
        <v>26</v>
      </c>
      <c r="EM35" s="239">
        <f t="shared" si="0"/>
        <v>79</v>
      </c>
      <c r="EN35" s="238">
        <v>32</v>
      </c>
      <c r="EO35" s="238">
        <v>60</v>
      </c>
      <c r="EP35" s="238">
        <v>32</v>
      </c>
      <c r="EQ35" s="238">
        <v>60</v>
      </c>
      <c r="ER35" s="238">
        <v>0</v>
      </c>
      <c r="ES35" s="238">
        <v>0</v>
      </c>
      <c r="ET35" s="238">
        <v>0</v>
      </c>
      <c r="EU35" s="238">
        <v>0</v>
      </c>
      <c r="EV35" s="238">
        <v>0</v>
      </c>
      <c r="EW35" s="238">
        <v>0</v>
      </c>
      <c r="EX35" s="238">
        <v>0</v>
      </c>
      <c r="EY35" s="238">
        <v>0</v>
      </c>
      <c r="EZ35" s="238">
        <v>0</v>
      </c>
      <c r="FA35" s="238">
        <v>0</v>
      </c>
      <c r="FB35" s="238">
        <v>0</v>
      </c>
      <c r="FC35" s="238">
        <v>0</v>
      </c>
      <c r="FD35" s="238">
        <v>0</v>
      </c>
      <c r="FE35" s="238">
        <v>0</v>
      </c>
      <c r="FF35" s="238">
        <v>0</v>
      </c>
      <c r="FG35" s="238">
        <v>0</v>
      </c>
      <c r="FH35" s="238">
        <v>0</v>
      </c>
      <c r="FI35" s="238">
        <v>0</v>
      </c>
      <c r="FJ35" s="238">
        <v>17</v>
      </c>
      <c r="FK35" s="238">
        <v>51</v>
      </c>
      <c r="FL35" s="238">
        <v>471</v>
      </c>
      <c r="FM35" s="238">
        <v>552</v>
      </c>
      <c r="FN35" s="238">
        <v>17</v>
      </c>
      <c r="FO35" s="238">
        <v>51</v>
      </c>
      <c r="FP35" s="238">
        <v>471</v>
      </c>
      <c r="FQ35" s="238">
        <v>552</v>
      </c>
      <c r="FR35" s="238">
        <v>17</v>
      </c>
      <c r="FS35" s="238">
        <v>51</v>
      </c>
      <c r="FT35" s="238">
        <v>471</v>
      </c>
      <c r="FU35" s="238">
        <v>552</v>
      </c>
      <c r="FV35" s="238">
        <v>1</v>
      </c>
      <c r="FW35" s="238">
        <v>4</v>
      </c>
      <c r="FX35" s="238">
        <v>101</v>
      </c>
      <c r="FY35" s="238">
        <v>179</v>
      </c>
      <c r="FZ35" s="238">
        <v>0</v>
      </c>
      <c r="GA35" s="238">
        <v>0</v>
      </c>
      <c r="GB35" s="238">
        <v>0</v>
      </c>
      <c r="GC35" s="238">
        <v>0</v>
      </c>
      <c r="GD35" s="238">
        <v>0</v>
      </c>
      <c r="GE35" s="238">
        <v>0</v>
      </c>
      <c r="GF35" s="238">
        <v>0</v>
      </c>
      <c r="GG35" s="238">
        <v>0</v>
      </c>
      <c r="GH35" s="238">
        <v>0</v>
      </c>
    </row>
    <row r="36" spans="1:190" x14ac:dyDescent="0.2">
      <c r="A36" s="318"/>
      <c r="B36" s="139">
        <v>12</v>
      </c>
      <c r="C36" s="156" t="s">
        <v>147</v>
      </c>
      <c r="D36" s="238">
        <v>11</v>
      </c>
      <c r="E36" s="238">
        <v>26</v>
      </c>
      <c r="F36" s="238">
        <v>2</v>
      </c>
      <c r="G36" s="238">
        <v>10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13</v>
      </c>
      <c r="S36" s="238">
        <v>36</v>
      </c>
      <c r="T36" s="238">
        <v>3</v>
      </c>
      <c r="U36" s="238">
        <v>7</v>
      </c>
      <c r="V36" s="238">
        <v>0</v>
      </c>
      <c r="W36" s="238">
        <v>0</v>
      </c>
      <c r="X36" s="238"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v>3</v>
      </c>
      <c r="AG36" s="238">
        <v>7</v>
      </c>
      <c r="AH36" s="238">
        <v>7</v>
      </c>
      <c r="AI36" s="238">
        <v>12</v>
      </c>
      <c r="AJ36" s="238">
        <v>0</v>
      </c>
      <c r="AK36" s="238">
        <v>0</v>
      </c>
      <c r="AL36" s="238">
        <v>0</v>
      </c>
      <c r="AM36" s="238">
        <v>0</v>
      </c>
      <c r="AN36" s="238">
        <v>0</v>
      </c>
      <c r="AO36" s="238">
        <v>0</v>
      </c>
      <c r="AP36" s="238">
        <v>0</v>
      </c>
      <c r="AQ36" s="238">
        <v>0</v>
      </c>
      <c r="AR36" s="238">
        <v>0</v>
      </c>
      <c r="AS36" s="238">
        <v>0</v>
      </c>
      <c r="AT36" s="238">
        <v>7</v>
      </c>
      <c r="AU36" s="238">
        <v>12</v>
      </c>
      <c r="AV36" s="238">
        <v>23</v>
      </c>
      <c r="AW36" s="238">
        <v>55</v>
      </c>
      <c r="AX36" s="238">
        <v>20</v>
      </c>
      <c r="AY36" s="238">
        <v>45</v>
      </c>
      <c r="AZ36" s="238">
        <v>2</v>
      </c>
      <c r="BA36" s="238">
        <v>10</v>
      </c>
      <c r="BB36" s="238">
        <v>20</v>
      </c>
      <c r="BC36" s="238">
        <v>55</v>
      </c>
      <c r="BD36" s="238">
        <v>1</v>
      </c>
      <c r="BE36" s="238">
        <v>0</v>
      </c>
      <c r="BF36" s="238">
        <v>0</v>
      </c>
      <c r="BG36" s="238">
        <v>0</v>
      </c>
      <c r="BH36" s="238">
        <v>0</v>
      </c>
      <c r="BI36" s="238">
        <v>0</v>
      </c>
      <c r="BJ36" s="238">
        <v>1</v>
      </c>
      <c r="BK36" s="238">
        <v>0</v>
      </c>
      <c r="BL36" s="238">
        <v>23</v>
      </c>
      <c r="BM36" s="238">
        <v>55</v>
      </c>
      <c r="BN36" s="238">
        <v>21</v>
      </c>
      <c r="BO36" s="238">
        <v>45</v>
      </c>
      <c r="BP36" s="238">
        <v>0</v>
      </c>
      <c r="BQ36" s="238">
        <v>0</v>
      </c>
      <c r="BR36" s="238">
        <v>1</v>
      </c>
      <c r="BS36" s="238">
        <v>0</v>
      </c>
      <c r="BT36" s="238">
        <v>5</v>
      </c>
      <c r="BU36" s="238">
        <v>10</v>
      </c>
      <c r="BV36" s="238">
        <v>3</v>
      </c>
      <c r="BW36" s="238">
        <v>8</v>
      </c>
      <c r="BX36" s="238">
        <v>3</v>
      </c>
      <c r="BY36" s="238">
        <v>8</v>
      </c>
      <c r="BZ36" s="238">
        <v>4</v>
      </c>
      <c r="CA36" s="238">
        <v>7</v>
      </c>
      <c r="CB36" s="238">
        <v>4</v>
      </c>
      <c r="CC36" s="238">
        <v>6</v>
      </c>
      <c r="CD36" s="238">
        <v>1</v>
      </c>
      <c r="CE36" s="238">
        <v>6</v>
      </c>
      <c r="CF36" s="238">
        <v>21</v>
      </c>
      <c r="CG36" s="238">
        <v>45</v>
      </c>
      <c r="CH36" s="238">
        <v>2</v>
      </c>
      <c r="CI36" s="238">
        <v>10</v>
      </c>
      <c r="CJ36" s="238"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1</v>
      </c>
      <c r="CP36" s="238">
        <v>0</v>
      </c>
      <c r="CQ36" s="238">
        <v>2</v>
      </c>
      <c r="CR36" s="238">
        <v>0</v>
      </c>
      <c r="CS36" s="238">
        <v>2</v>
      </c>
      <c r="CT36" s="238">
        <v>1</v>
      </c>
      <c r="CU36" s="238">
        <v>2</v>
      </c>
      <c r="CV36" s="238">
        <v>0</v>
      </c>
      <c r="CW36" s="238">
        <v>3</v>
      </c>
      <c r="CX36" s="238">
        <v>1</v>
      </c>
      <c r="CY36" s="238">
        <v>0</v>
      </c>
      <c r="CZ36" s="238">
        <v>2</v>
      </c>
      <c r="DA36" s="238">
        <v>10</v>
      </c>
      <c r="DB36" s="238">
        <v>0</v>
      </c>
      <c r="DC36" s="238">
        <v>2</v>
      </c>
      <c r="DD36" s="238">
        <v>0</v>
      </c>
      <c r="DE36" s="238">
        <v>0</v>
      </c>
      <c r="DF36" s="238">
        <v>0</v>
      </c>
      <c r="DG36" s="238">
        <v>0</v>
      </c>
      <c r="DH36" s="238">
        <v>0</v>
      </c>
      <c r="DI36" s="238">
        <v>0</v>
      </c>
      <c r="DJ36" s="238">
        <v>0</v>
      </c>
      <c r="DK36" s="238">
        <v>1</v>
      </c>
      <c r="DL36" s="238">
        <v>0</v>
      </c>
      <c r="DM36" s="238">
        <v>3</v>
      </c>
      <c r="DN36" s="238">
        <v>4</v>
      </c>
      <c r="DO36" s="238">
        <v>10</v>
      </c>
      <c r="DP36" s="238">
        <v>1</v>
      </c>
      <c r="DQ36" s="238">
        <v>1</v>
      </c>
      <c r="DR36" s="238">
        <v>0</v>
      </c>
      <c r="DS36" s="238">
        <v>0</v>
      </c>
      <c r="DT36" s="238">
        <v>2</v>
      </c>
      <c r="DU36" s="238">
        <v>2</v>
      </c>
      <c r="DV36" s="238">
        <v>1</v>
      </c>
      <c r="DW36" s="238">
        <v>0</v>
      </c>
      <c r="DX36" s="238">
        <v>8</v>
      </c>
      <c r="DY36" s="238">
        <v>13</v>
      </c>
      <c r="DZ36" s="238">
        <v>0</v>
      </c>
      <c r="EA36" s="238">
        <v>0</v>
      </c>
      <c r="EB36" s="238">
        <v>0</v>
      </c>
      <c r="EC36" s="238">
        <v>1</v>
      </c>
      <c r="ED36" s="238">
        <v>0</v>
      </c>
      <c r="EE36" s="238">
        <v>0</v>
      </c>
      <c r="EF36" s="238">
        <v>0</v>
      </c>
      <c r="EG36" s="238">
        <v>0</v>
      </c>
      <c r="EH36" s="238">
        <v>0</v>
      </c>
      <c r="EI36" s="238">
        <v>0</v>
      </c>
      <c r="EJ36" s="238">
        <v>0</v>
      </c>
      <c r="EK36" s="238">
        <v>1</v>
      </c>
      <c r="EL36" s="239">
        <f t="shared" si="0"/>
        <v>8</v>
      </c>
      <c r="EM36" s="239">
        <f t="shared" si="0"/>
        <v>17</v>
      </c>
      <c r="EN36" s="238">
        <v>12</v>
      </c>
      <c r="EO36" s="238">
        <v>36</v>
      </c>
      <c r="EP36" s="238">
        <v>12</v>
      </c>
      <c r="EQ36" s="238">
        <v>36</v>
      </c>
      <c r="ER36" s="238">
        <v>0</v>
      </c>
      <c r="ES36" s="238">
        <v>1</v>
      </c>
      <c r="ET36" s="238">
        <v>0</v>
      </c>
      <c r="EU36" s="238">
        <v>1</v>
      </c>
      <c r="EV36" s="238">
        <v>0</v>
      </c>
      <c r="EW36" s="238">
        <v>0</v>
      </c>
      <c r="EX36" s="238">
        <v>0</v>
      </c>
      <c r="EY36" s="238">
        <v>0</v>
      </c>
      <c r="EZ36" s="238">
        <v>0</v>
      </c>
      <c r="FA36" s="238">
        <v>0</v>
      </c>
      <c r="FB36" s="238">
        <v>0</v>
      </c>
      <c r="FC36" s="238">
        <v>0</v>
      </c>
      <c r="FD36" s="238">
        <v>0</v>
      </c>
      <c r="FE36" s="238">
        <v>0</v>
      </c>
      <c r="FF36" s="238">
        <v>0</v>
      </c>
      <c r="FG36" s="238">
        <v>0</v>
      </c>
      <c r="FH36" s="238">
        <v>0</v>
      </c>
      <c r="FI36" s="238">
        <v>0</v>
      </c>
      <c r="FJ36" s="238">
        <v>3</v>
      </c>
      <c r="FK36" s="238">
        <v>6</v>
      </c>
      <c r="FL36" s="238">
        <v>62</v>
      </c>
      <c r="FM36" s="238">
        <v>130</v>
      </c>
      <c r="FN36" s="238">
        <v>3</v>
      </c>
      <c r="FO36" s="238">
        <v>6</v>
      </c>
      <c r="FP36" s="238">
        <v>62</v>
      </c>
      <c r="FQ36" s="238">
        <v>130</v>
      </c>
      <c r="FR36" s="238">
        <v>3</v>
      </c>
      <c r="FS36" s="238">
        <v>2</v>
      </c>
      <c r="FT36" s="238">
        <v>42</v>
      </c>
      <c r="FU36" s="238">
        <v>70</v>
      </c>
      <c r="FV36" s="238">
        <v>0</v>
      </c>
      <c r="FW36" s="238">
        <v>1</v>
      </c>
      <c r="FX36" s="238">
        <v>26</v>
      </c>
      <c r="FY36" s="238">
        <v>78</v>
      </c>
      <c r="FZ36" s="238">
        <v>0</v>
      </c>
      <c r="GA36" s="238">
        <v>0</v>
      </c>
      <c r="GB36" s="238">
        <v>0</v>
      </c>
      <c r="GC36" s="238">
        <v>45362</v>
      </c>
      <c r="GD36" s="238">
        <v>0</v>
      </c>
      <c r="GE36" s="238">
        <v>3343.57</v>
      </c>
      <c r="GF36" s="238">
        <v>300</v>
      </c>
      <c r="GG36" s="238">
        <v>350</v>
      </c>
      <c r="GH36" s="238">
        <v>50</v>
      </c>
    </row>
    <row r="37" spans="1:190" x14ac:dyDescent="0.2">
      <c r="A37" s="318"/>
      <c r="B37" s="139">
        <v>13</v>
      </c>
      <c r="C37" s="168" t="s">
        <v>148</v>
      </c>
      <c r="D37" s="238">
        <v>35</v>
      </c>
      <c r="E37" s="238">
        <v>74</v>
      </c>
      <c r="F37" s="238">
        <v>2</v>
      </c>
      <c r="G37" s="238">
        <v>6</v>
      </c>
      <c r="H37" s="238">
        <v>0</v>
      </c>
      <c r="I37" s="238">
        <v>0</v>
      </c>
      <c r="J37" s="238">
        <v>0</v>
      </c>
      <c r="K37" s="238">
        <v>4</v>
      </c>
      <c r="L37" s="238">
        <v>0</v>
      </c>
      <c r="M37" s="238">
        <v>0</v>
      </c>
      <c r="N37" s="238">
        <v>0</v>
      </c>
      <c r="O37" s="238">
        <v>0</v>
      </c>
      <c r="P37" s="238">
        <v>1</v>
      </c>
      <c r="Q37" s="238">
        <v>1</v>
      </c>
      <c r="R37" s="238">
        <v>37</v>
      </c>
      <c r="S37" s="238">
        <v>84</v>
      </c>
      <c r="T37" s="238">
        <v>20</v>
      </c>
      <c r="U37" s="238">
        <v>30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1</v>
      </c>
      <c r="AE37" s="238">
        <v>0</v>
      </c>
      <c r="AF37" s="238">
        <v>20</v>
      </c>
      <c r="AG37" s="238">
        <v>30</v>
      </c>
      <c r="AH37" s="238">
        <v>33</v>
      </c>
      <c r="AI37" s="238">
        <v>39</v>
      </c>
      <c r="AJ37" s="238"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v>0</v>
      </c>
      <c r="AR37" s="238">
        <v>2</v>
      </c>
      <c r="AS37" s="238">
        <v>1</v>
      </c>
      <c r="AT37" s="238">
        <v>33</v>
      </c>
      <c r="AU37" s="238">
        <v>39</v>
      </c>
      <c r="AV37" s="238">
        <v>94</v>
      </c>
      <c r="AW37" s="238">
        <v>155</v>
      </c>
      <c r="AX37" s="238">
        <v>88</v>
      </c>
      <c r="AY37" s="238">
        <v>139</v>
      </c>
      <c r="AZ37" s="238">
        <v>2</v>
      </c>
      <c r="BA37" s="238">
        <v>10</v>
      </c>
      <c r="BB37" s="238">
        <v>90</v>
      </c>
      <c r="BC37" s="238">
        <v>149</v>
      </c>
      <c r="BD37" s="238">
        <v>4</v>
      </c>
      <c r="BE37" s="238">
        <v>6</v>
      </c>
      <c r="BF37" s="238">
        <v>0</v>
      </c>
      <c r="BG37" s="238">
        <v>0</v>
      </c>
      <c r="BH37" s="238">
        <v>0</v>
      </c>
      <c r="BI37" s="238">
        <v>0</v>
      </c>
      <c r="BJ37" s="238">
        <v>4</v>
      </c>
      <c r="BK37" s="238">
        <v>6</v>
      </c>
      <c r="BL37" s="238">
        <v>94</v>
      </c>
      <c r="BM37" s="238">
        <v>155</v>
      </c>
      <c r="BN37" s="238">
        <v>88</v>
      </c>
      <c r="BO37" s="238">
        <v>143</v>
      </c>
      <c r="BP37" s="238">
        <v>1</v>
      </c>
      <c r="BQ37" s="238">
        <v>2</v>
      </c>
      <c r="BR37" s="238">
        <v>3</v>
      </c>
      <c r="BS37" s="238">
        <v>2</v>
      </c>
      <c r="BT37" s="238">
        <v>19</v>
      </c>
      <c r="BU37" s="238">
        <v>21</v>
      </c>
      <c r="BV37" s="238">
        <v>19</v>
      </c>
      <c r="BW37" s="238">
        <v>16</v>
      </c>
      <c r="BX37" s="238">
        <v>10</v>
      </c>
      <c r="BY37" s="238">
        <v>19</v>
      </c>
      <c r="BZ37" s="238">
        <v>16</v>
      </c>
      <c r="CA37" s="238">
        <v>28</v>
      </c>
      <c r="CB37" s="238">
        <v>7</v>
      </c>
      <c r="CC37" s="238">
        <v>32</v>
      </c>
      <c r="CD37" s="238">
        <v>13</v>
      </c>
      <c r="CE37" s="238">
        <v>23</v>
      </c>
      <c r="CF37" s="238">
        <v>88</v>
      </c>
      <c r="CG37" s="238">
        <v>143</v>
      </c>
      <c r="CH37" s="238">
        <v>2</v>
      </c>
      <c r="CI37" s="238">
        <v>6</v>
      </c>
      <c r="CJ37" s="238"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v>0</v>
      </c>
      <c r="CR37" s="238">
        <v>1</v>
      </c>
      <c r="CS37" s="238">
        <v>1</v>
      </c>
      <c r="CT37" s="238">
        <v>0</v>
      </c>
      <c r="CU37" s="238">
        <v>2</v>
      </c>
      <c r="CV37" s="238">
        <v>0</v>
      </c>
      <c r="CW37" s="238">
        <v>0</v>
      </c>
      <c r="CX37" s="238">
        <v>1</v>
      </c>
      <c r="CY37" s="238">
        <v>3</v>
      </c>
      <c r="CZ37" s="238">
        <v>2</v>
      </c>
      <c r="DA37" s="238">
        <v>6</v>
      </c>
      <c r="DB37" s="238">
        <v>0</v>
      </c>
      <c r="DC37" s="238">
        <v>7</v>
      </c>
      <c r="DD37" s="238">
        <v>0</v>
      </c>
      <c r="DE37" s="238">
        <v>0</v>
      </c>
      <c r="DF37" s="238">
        <v>0</v>
      </c>
      <c r="DG37" s="238">
        <v>0</v>
      </c>
      <c r="DH37" s="238">
        <v>1</v>
      </c>
      <c r="DI37" s="238">
        <v>1</v>
      </c>
      <c r="DJ37" s="238">
        <v>0</v>
      </c>
      <c r="DK37" s="238">
        <v>0</v>
      </c>
      <c r="DL37" s="238">
        <v>1</v>
      </c>
      <c r="DM37" s="238">
        <v>8</v>
      </c>
      <c r="DN37" s="238">
        <v>4</v>
      </c>
      <c r="DO37" s="238">
        <v>10</v>
      </c>
      <c r="DP37" s="238">
        <v>0</v>
      </c>
      <c r="DQ37" s="238">
        <v>0</v>
      </c>
      <c r="DR37" s="238">
        <v>0</v>
      </c>
      <c r="DS37" s="238">
        <v>0</v>
      </c>
      <c r="DT37" s="238">
        <v>2</v>
      </c>
      <c r="DU37" s="238">
        <v>1</v>
      </c>
      <c r="DV37" s="238">
        <v>1</v>
      </c>
      <c r="DW37" s="238">
        <v>1</v>
      </c>
      <c r="DX37" s="238">
        <v>7</v>
      </c>
      <c r="DY37" s="238">
        <v>12</v>
      </c>
      <c r="DZ37" s="238">
        <v>1</v>
      </c>
      <c r="EA37" s="238">
        <v>3</v>
      </c>
      <c r="EB37" s="238">
        <v>0</v>
      </c>
      <c r="EC37" s="238">
        <v>0</v>
      </c>
      <c r="ED37" s="238">
        <v>0</v>
      </c>
      <c r="EE37" s="238">
        <v>0</v>
      </c>
      <c r="EF37" s="238">
        <v>0</v>
      </c>
      <c r="EG37" s="238">
        <v>0</v>
      </c>
      <c r="EH37" s="238">
        <v>0</v>
      </c>
      <c r="EI37" s="238">
        <v>0</v>
      </c>
      <c r="EJ37" s="238">
        <v>1</v>
      </c>
      <c r="EK37" s="238">
        <v>3</v>
      </c>
      <c r="EL37" s="239">
        <f t="shared" si="0"/>
        <v>9</v>
      </c>
      <c r="EM37" s="239">
        <f t="shared" si="0"/>
        <v>23</v>
      </c>
      <c r="EN37" s="238">
        <v>12</v>
      </c>
      <c r="EO37" s="238">
        <v>25</v>
      </c>
      <c r="EP37" s="238">
        <v>12</v>
      </c>
      <c r="EQ37" s="238">
        <v>25</v>
      </c>
      <c r="ER37" s="238">
        <v>0</v>
      </c>
      <c r="ES37" s="238">
        <v>1</v>
      </c>
      <c r="ET37" s="238">
        <v>0</v>
      </c>
      <c r="EU37" s="238">
        <v>1</v>
      </c>
      <c r="EV37" s="238">
        <v>0</v>
      </c>
      <c r="EW37" s="238">
        <v>0</v>
      </c>
      <c r="EX37" s="238">
        <v>0</v>
      </c>
      <c r="EY37" s="238">
        <v>0</v>
      </c>
      <c r="EZ37" s="238">
        <v>0</v>
      </c>
      <c r="FA37" s="238">
        <v>0</v>
      </c>
      <c r="FB37" s="238">
        <v>0</v>
      </c>
      <c r="FC37" s="238">
        <v>0</v>
      </c>
      <c r="FD37" s="238">
        <v>0</v>
      </c>
      <c r="FE37" s="238">
        <v>0</v>
      </c>
      <c r="FF37" s="238">
        <v>0</v>
      </c>
      <c r="FG37" s="238">
        <v>0</v>
      </c>
      <c r="FH37" s="238">
        <v>0</v>
      </c>
      <c r="FI37" s="238">
        <v>0</v>
      </c>
      <c r="FJ37" s="238">
        <v>41</v>
      </c>
      <c r="FK37" s="238">
        <v>67</v>
      </c>
      <c r="FL37" s="238">
        <v>749</v>
      </c>
      <c r="FM37" s="238">
        <v>1157</v>
      </c>
      <c r="FN37" s="238">
        <v>41</v>
      </c>
      <c r="FO37" s="238">
        <v>67</v>
      </c>
      <c r="FP37" s="238">
        <v>749</v>
      </c>
      <c r="FQ37" s="238">
        <v>1157</v>
      </c>
      <c r="FR37" s="238">
        <v>39</v>
      </c>
      <c r="FS37" s="238">
        <v>64</v>
      </c>
      <c r="FT37" s="238">
        <v>645</v>
      </c>
      <c r="FU37" s="238">
        <v>1051</v>
      </c>
      <c r="FV37" s="238">
        <v>1</v>
      </c>
      <c r="FW37" s="238">
        <v>1</v>
      </c>
      <c r="FX37" s="238">
        <v>129</v>
      </c>
      <c r="FY37" s="238">
        <v>238</v>
      </c>
      <c r="FZ37" s="238">
        <v>0</v>
      </c>
      <c r="GA37" s="238">
        <v>0</v>
      </c>
      <c r="GB37" s="238">
        <v>0</v>
      </c>
      <c r="GC37" s="238">
        <v>0</v>
      </c>
      <c r="GD37" s="238">
        <v>0</v>
      </c>
      <c r="GE37" s="238">
        <v>0</v>
      </c>
      <c r="GF37" s="238">
        <v>0</v>
      </c>
      <c r="GG37" s="238">
        <v>0</v>
      </c>
      <c r="GH37" s="238">
        <v>0</v>
      </c>
    </row>
    <row r="38" spans="1:190" x14ac:dyDescent="0.2">
      <c r="A38" s="318"/>
      <c r="B38" s="139">
        <v>14</v>
      </c>
      <c r="C38" s="168" t="s">
        <v>149</v>
      </c>
      <c r="D38" s="238">
        <v>4</v>
      </c>
      <c r="E38" s="238">
        <v>20</v>
      </c>
      <c r="F38" s="238">
        <v>1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5</v>
      </c>
      <c r="S38" s="238">
        <v>20</v>
      </c>
      <c r="T38" s="238">
        <v>0</v>
      </c>
      <c r="U38" s="238">
        <v>4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v>0</v>
      </c>
      <c r="AG38" s="238">
        <v>4</v>
      </c>
      <c r="AH38" s="238">
        <v>7</v>
      </c>
      <c r="AI38" s="238">
        <v>10</v>
      </c>
      <c r="AJ38" s="238">
        <v>0</v>
      </c>
      <c r="AK38" s="238">
        <v>0</v>
      </c>
      <c r="AL38" s="238">
        <v>0</v>
      </c>
      <c r="AM38" s="238">
        <v>0</v>
      </c>
      <c r="AN38" s="238">
        <v>0</v>
      </c>
      <c r="AO38" s="238">
        <v>0</v>
      </c>
      <c r="AP38" s="238">
        <v>0</v>
      </c>
      <c r="AQ38" s="238">
        <v>0</v>
      </c>
      <c r="AR38" s="238">
        <v>1</v>
      </c>
      <c r="AS38" s="238">
        <v>0</v>
      </c>
      <c r="AT38" s="238">
        <v>7</v>
      </c>
      <c r="AU38" s="238">
        <v>10</v>
      </c>
      <c r="AV38" s="238">
        <v>13</v>
      </c>
      <c r="AW38" s="238">
        <v>34</v>
      </c>
      <c r="AX38" s="238">
        <v>12</v>
      </c>
      <c r="AY38" s="238">
        <v>29</v>
      </c>
      <c r="AZ38" s="238">
        <v>1</v>
      </c>
      <c r="BA38" s="238">
        <v>1</v>
      </c>
      <c r="BB38" s="238">
        <v>13</v>
      </c>
      <c r="BC38" s="238">
        <v>30</v>
      </c>
      <c r="BD38" s="238">
        <v>0</v>
      </c>
      <c r="BE38" s="238">
        <v>4</v>
      </c>
      <c r="BF38" s="238"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4</v>
      </c>
      <c r="BL38" s="238">
        <v>13</v>
      </c>
      <c r="BM38" s="238">
        <v>34</v>
      </c>
      <c r="BN38" s="238">
        <v>11</v>
      </c>
      <c r="BO38" s="238">
        <v>34</v>
      </c>
      <c r="BP38" s="238">
        <v>0</v>
      </c>
      <c r="BQ38" s="238">
        <v>1</v>
      </c>
      <c r="BR38" s="238">
        <v>0</v>
      </c>
      <c r="BS38" s="238">
        <v>3</v>
      </c>
      <c r="BT38" s="238">
        <v>4</v>
      </c>
      <c r="BU38" s="238">
        <v>6</v>
      </c>
      <c r="BV38" s="238">
        <v>4</v>
      </c>
      <c r="BW38" s="238">
        <v>2</v>
      </c>
      <c r="BX38" s="238">
        <v>1</v>
      </c>
      <c r="BY38" s="238">
        <v>4</v>
      </c>
      <c r="BZ38" s="238">
        <v>1</v>
      </c>
      <c r="CA38" s="238">
        <v>6</v>
      </c>
      <c r="CB38" s="238">
        <v>0</v>
      </c>
      <c r="CC38" s="238">
        <v>5</v>
      </c>
      <c r="CD38" s="238">
        <v>1</v>
      </c>
      <c r="CE38" s="238">
        <v>7</v>
      </c>
      <c r="CF38" s="238">
        <v>11</v>
      </c>
      <c r="CG38" s="238">
        <v>34</v>
      </c>
      <c r="CH38" s="238">
        <v>1</v>
      </c>
      <c r="CI38" s="238">
        <v>0</v>
      </c>
      <c r="CJ38" s="238">
        <v>0</v>
      </c>
      <c r="CK38" s="238">
        <v>0</v>
      </c>
      <c r="CL38" s="238">
        <v>0</v>
      </c>
      <c r="CM38" s="238">
        <v>0</v>
      </c>
      <c r="CN38" s="238">
        <v>1</v>
      </c>
      <c r="CO38" s="238">
        <v>0</v>
      </c>
      <c r="CP38" s="238">
        <v>0</v>
      </c>
      <c r="CQ38" s="238">
        <v>0</v>
      </c>
      <c r="CR38" s="238">
        <v>0</v>
      </c>
      <c r="CS38" s="238">
        <v>0</v>
      </c>
      <c r="CT38" s="238">
        <v>0</v>
      </c>
      <c r="CU38" s="238">
        <v>0</v>
      </c>
      <c r="CV38" s="238">
        <v>0</v>
      </c>
      <c r="CW38" s="238">
        <v>0</v>
      </c>
      <c r="CX38" s="238">
        <v>0</v>
      </c>
      <c r="CY38" s="238">
        <v>0</v>
      </c>
      <c r="CZ38" s="238">
        <v>1</v>
      </c>
      <c r="DA38" s="238">
        <v>0</v>
      </c>
      <c r="DB38" s="238">
        <v>0</v>
      </c>
      <c r="DC38" s="238">
        <v>0</v>
      </c>
      <c r="DD38" s="238">
        <v>0</v>
      </c>
      <c r="DE38" s="238">
        <v>0</v>
      </c>
      <c r="DF38" s="238">
        <v>0</v>
      </c>
      <c r="DG38" s="238">
        <v>0</v>
      </c>
      <c r="DH38" s="238">
        <v>0</v>
      </c>
      <c r="DI38" s="238">
        <v>0</v>
      </c>
      <c r="DJ38" s="238">
        <v>0</v>
      </c>
      <c r="DK38" s="238">
        <v>0</v>
      </c>
      <c r="DL38" s="238">
        <v>0</v>
      </c>
      <c r="DM38" s="238">
        <v>0</v>
      </c>
      <c r="DN38" s="238">
        <v>0</v>
      </c>
      <c r="DO38" s="238">
        <v>0</v>
      </c>
      <c r="DP38" s="238">
        <v>0</v>
      </c>
      <c r="DQ38" s="238">
        <v>0</v>
      </c>
      <c r="DR38" s="238">
        <v>0</v>
      </c>
      <c r="DS38" s="238">
        <v>0</v>
      </c>
      <c r="DT38" s="238">
        <v>0</v>
      </c>
      <c r="DU38" s="238">
        <v>0</v>
      </c>
      <c r="DV38" s="238">
        <v>0</v>
      </c>
      <c r="DW38" s="238">
        <v>0</v>
      </c>
      <c r="DX38" s="238">
        <v>0</v>
      </c>
      <c r="DY38" s="238">
        <v>0</v>
      </c>
      <c r="DZ38" s="238">
        <v>0</v>
      </c>
      <c r="EA38" s="238">
        <v>0</v>
      </c>
      <c r="EB38" s="238">
        <v>0</v>
      </c>
      <c r="EC38" s="238">
        <v>0</v>
      </c>
      <c r="ED38" s="238">
        <v>0</v>
      </c>
      <c r="EE38" s="238">
        <v>0</v>
      </c>
      <c r="EF38" s="238">
        <v>0</v>
      </c>
      <c r="EG38" s="238">
        <v>0</v>
      </c>
      <c r="EH38" s="238">
        <v>0</v>
      </c>
      <c r="EI38" s="238">
        <v>0</v>
      </c>
      <c r="EJ38" s="238">
        <v>0</v>
      </c>
      <c r="EK38" s="238">
        <v>0</v>
      </c>
      <c r="EL38" s="239">
        <f t="shared" si="0"/>
        <v>0</v>
      </c>
      <c r="EM38" s="239">
        <f t="shared" si="0"/>
        <v>0</v>
      </c>
      <c r="EN38" s="238">
        <v>1</v>
      </c>
      <c r="EO38" s="238">
        <v>8</v>
      </c>
      <c r="EP38" s="238">
        <v>1</v>
      </c>
      <c r="EQ38" s="238">
        <v>8</v>
      </c>
      <c r="ER38" s="238">
        <v>0</v>
      </c>
      <c r="ES38" s="238">
        <v>0</v>
      </c>
      <c r="ET38" s="238">
        <v>0</v>
      </c>
      <c r="EU38" s="238">
        <v>0</v>
      </c>
      <c r="EV38" s="238">
        <v>0</v>
      </c>
      <c r="EW38" s="238">
        <v>0</v>
      </c>
      <c r="EX38" s="238">
        <v>0</v>
      </c>
      <c r="EY38" s="238">
        <v>0</v>
      </c>
      <c r="EZ38" s="238">
        <v>0</v>
      </c>
      <c r="FA38" s="238">
        <v>0</v>
      </c>
      <c r="FB38" s="238">
        <v>0</v>
      </c>
      <c r="FC38" s="238">
        <v>0</v>
      </c>
      <c r="FD38" s="238">
        <v>0</v>
      </c>
      <c r="FE38" s="238">
        <v>0</v>
      </c>
      <c r="FF38" s="238">
        <v>0</v>
      </c>
      <c r="FG38" s="238">
        <v>0</v>
      </c>
      <c r="FH38" s="238">
        <v>0</v>
      </c>
      <c r="FI38" s="238">
        <v>0</v>
      </c>
      <c r="FJ38" s="238">
        <v>1</v>
      </c>
      <c r="FK38" s="238">
        <v>8</v>
      </c>
      <c r="FL38" s="238">
        <v>71</v>
      </c>
      <c r="FM38" s="238">
        <v>103</v>
      </c>
      <c r="FN38" s="238">
        <v>1</v>
      </c>
      <c r="FO38" s="238">
        <v>8</v>
      </c>
      <c r="FP38" s="238">
        <v>71</v>
      </c>
      <c r="FQ38" s="238">
        <v>103</v>
      </c>
      <c r="FR38" s="238">
        <v>1</v>
      </c>
      <c r="FS38" s="238">
        <v>8</v>
      </c>
      <c r="FT38" s="238">
        <v>71</v>
      </c>
      <c r="FU38" s="238">
        <v>103</v>
      </c>
      <c r="FV38" s="238">
        <v>0</v>
      </c>
      <c r="FW38" s="238">
        <v>1</v>
      </c>
      <c r="FX38" s="238">
        <v>6</v>
      </c>
      <c r="FY38" s="238">
        <v>37</v>
      </c>
      <c r="FZ38" s="238">
        <v>0</v>
      </c>
      <c r="GA38" s="238">
        <v>0</v>
      </c>
      <c r="GB38" s="238">
        <v>0</v>
      </c>
      <c r="GC38" s="238">
        <v>207510</v>
      </c>
      <c r="GD38" s="238">
        <v>78.853799999999993</v>
      </c>
      <c r="GE38" s="238">
        <v>0</v>
      </c>
      <c r="GF38" s="238">
        <v>0</v>
      </c>
      <c r="GG38" s="238">
        <v>0</v>
      </c>
      <c r="GH38" s="238">
        <v>0</v>
      </c>
    </row>
    <row r="39" spans="1:190" x14ac:dyDescent="0.2">
      <c r="A39" s="318"/>
      <c r="B39" s="139">
        <v>15</v>
      </c>
      <c r="C39" s="168" t="s">
        <v>150</v>
      </c>
      <c r="D39" s="238">
        <v>0</v>
      </c>
      <c r="E39" s="238">
        <v>5</v>
      </c>
      <c r="F39" s="238">
        <v>1</v>
      </c>
      <c r="G39" s="238">
        <v>1</v>
      </c>
      <c r="H39" s="238">
        <v>0</v>
      </c>
      <c r="I39" s="238">
        <v>0</v>
      </c>
      <c r="J39" s="238">
        <v>0</v>
      </c>
      <c r="K39" s="238">
        <v>0</v>
      </c>
      <c r="L39" s="238">
        <v>1</v>
      </c>
      <c r="M39" s="238">
        <v>0</v>
      </c>
      <c r="N39" s="238">
        <v>0</v>
      </c>
      <c r="O39" s="238">
        <v>0</v>
      </c>
      <c r="P39" s="238">
        <v>1</v>
      </c>
      <c r="Q39" s="238">
        <v>1</v>
      </c>
      <c r="R39" s="238">
        <v>2</v>
      </c>
      <c r="S39" s="238">
        <v>6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8">
        <v>0</v>
      </c>
      <c r="AF39" s="238">
        <v>0</v>
      </c>
      <c r="AG39" s="238">
        <v>0</v>
      </c>
      <c r="AH39" s="238">
        <v>0</v>
      </c>
      <c r="AI39" s="238">
        <v>1</v>
      </c>
      <c r="AJ39" s="238">
        <v>0</v>
      </c>
      <c r="AK39" s="238">
        <v>0</v>
      </c>
      <c r="AL39" s="238">
        <v>0</v>
      </c>
      <c r="AM39" s="238">
        <v>0</v>
      </c>
      <c r="AN39" s="238">
        <v>0</v>
      </c>
      <c r="AO39" s="238">
        <v>0</v>
      </c>
      <c r="AP39" s="238">
        <v>0</v>
      </c>
      <c r="AQ39" s="238">
        <v>0</v>
      </c>
      <c r="AR39" s="238">
        <v>0</v>
      </c>
      <c r="AS39" s="238">
        <v>0</v>
      </c>
      <c r="AT39" s="238">
        <v>0</v>
      </c>
      <c r="AU39" s="238">
        <v>1</v>
      </c>
      <c r="AV39" s="238">
        <v>3</v>
      </c>
      <c r="AW39" s="238">
        <v>8</v>
      </c>
      <c r="AX39" s="238">
        <v>1</v>
      </c>
      <c r="AY39" s="238">
        <v>7</v>
      </c>
      <c r="AZ39" s="238">
        <v>2</v>
      </c>
      <c r="BA39" s="238">
        <v>1</v>
      </c>
      <c r="BB39" s="238">
        <v>3</v>
      </c>
      <c r="BC39" s="238">
        <v>8</v>
      </c>
      <c r="BD39" s="238">
        <v>0</v>
      </c>
      <c r="BE39" s="238">
        <v>0</v>
      </c>
      <c r="BF39" s="238"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v>3</v>
      </c>
      <c r="BM39" s="238">
        <v>8</v>
      </c>
      <c r="BN39" s="238">
        <v>0</v>
      </c>
      <c r="BO39" s="238">
        <v>6</v>
      </c>
      <c r="BP39" s="238">
        <v>0</v>
      </c>
      <c r="BQ39" s="238">
        <v>0</v>
      </c>
      <c r="BR39" s="238">
        <v>0</v>
      </c>
      <c r="BS39" s="238">
        <v>0</v>
      </c>
      <c r="BT39" s="238">
        <v>0</v>
      </c>
      <c r="BU39" s="238">
        <v>0</v>
      </c>
      <c r="BV39" s="238">
        <v>0</v>
      </c>
      <c r="BW39" s="238">
        <v>2</v>
      </c>
      <c r="BX39" s="238">
        <v>0</v>
      </c>
      <c r="BY39" s="238">
        <v>2</v>
      </c>
      <c r="BZ39" s="238">
        <v>0</v>
      </c>
      <c r="CA39" s="238">
        <v>2</v>
      </c>
      <c r="CB39" s="238">
        <v>0</v>
      </c>
      <c r="CC39" s="238">
        <v>0</v>
      </c>
      <c r="CD39" s="238">
        <v>0</v>
      </c>
      <c r="CE39" s="238">
        <v>0</v>
      </c>
      <c r="CF39" s="238">
        <v>0</v>
      </c>
      <c r="CG39" s="238">
        <v>6</v>
      </c>
      <c r="CH39" s="238">
        <v>1</v>
      </c>
      <c r="CI39" s="238">
        <v>1</v>
      </c>
      <c r="CJ39" s="238"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v>1</v>
      </c>
      <c r="CR39" s="238">
        <v>0</v>
      </c>
      <c r="CS39" s="238">
        <v>0</v>
      </c>
      <c r="CT39" s="238">
        <v>1</v>
      </c>
      <c r="CU39" s="238">
        <v>0</v>
      </c>
      <c r="CV39" s="238">
        <v>0</v>
      </c>
      <c r="CW39" s="238">
        <v>0</v>
      </c>
      <c r="CX39" s="238">
        <v>0</v>
      </c>
      <c r="CY39" s="238">
        <v>0</v>
      </c>
      <c r="CZ39" s="238">
        <v>1</v>
      </c>
      <c r="DA39" s="238">
        <v>1</v>
      </c>
      <c r="DB39" s="238">
        <v>0</v>
      </c>
      <c r="DC39" s="238">
        <v>0</v>
      </c>
      <c r="DD39" s="238">
        <v>0</v>
      </c>
      <c r="DE39" s="238">
        <v>0</v>
      </c>
      <c r="DF39" s="238">
        <v>0</v>
      </c>
      <c r="DG39" s="238">
        <v>0</v>
      </c>
      <c r="DH39" s="238">
        <v>0</v>
      </c>
      <c r="DI39" s="238">
        <v>0</v>
      </c>
      <c r="DJ39" s="238">
        <v>0</v>
      </c>
      <c r="DK39" s="238">
        <v>0</v>
      </c>
      <c r="DL39" s="238">
        <v>0</v>
      </c>
      <c r="DM39" s="238">
        <v>0</v>
      </c>
      <c r="DN39" s="238">
        <v>0</v>
      </c>
      <c r="DO39" s="238">
        <v>0</v>
      </c>
      <c r="DP39" s="238">
        <v>0</v>
      </c>
      <c r="DQ39" s="238">
        <v>0</v>
      </c>
      <c r="DR39" s="238">
        <v>0</v>
      </c>
      <c r="DS39" s="238">
        <v>0</v>
      </c>
      <c r="DT39" s="238">
        <v>0</v>
      </c>
      <c r="DU39" s="238">
        <v>0</v>
      </c>
      <c r="DV39" s="238">
        <v>0</v>
      </c>
      <c r="DW39" s="238">
        <v>0</v>
      </c>
      <c r="DX39" s="238">
        <v>0</v>
      </c>
      <c r="DY39" s="238">
        <v>0</v>
      </c>
      <c r="DZ39" s="238">
        <v>0</v>
      </c>
      <c r="EA39" s="238">
        <v>0</v>
      </c>
      <c r="EB39" s="238">
        <v>0</v>
      </c>
      <c r="EC39" s="238">
        <v>0</v>
      </c>
      <c r="ED39" s="238">
        <v>0</v>
      </c>
      <c r="EE39" s="238">
        <v>0</v>
      </c>
      <c r="EF39" s="238">
        <v>0</v>
      </c>
      <c r="EG39" s="238">
        <v>0</v>
      </c>
      <c r="EH39" s="238">
        <v>0</v>
      </c>
      <c r="EI39" s="238">
        <v>0</v>
      </c>
      <c r="EJ39" s="238">
        <v>0</v>
      </c>
      <c r="EK39" s="238">
        <v>0</v>
      </c>
      <c r="EL39" s="239">
        <f t="shared" si="0"/>
        <v>0</v>
      </c>
      <c r="EM39" s="239">
        <f t="shared" si="0"/>
        <v>0</v>
      </c>
      <c r="EN39" s="238">
        <v>2</v>
      </c>
      <c r="EO39" s="238">
        <v>7</v>
      </c>
      <c r="EP39" s="238">
        <v>2</v>
      </c>
      <c r="EQ39" s="238">
        <v>7</v>
      </c>
      <c r="ER39" s="238">
        <v>0</v>
      </c>
      <c r="ES39" s="238">
        <v>0</v>
      </c>
      <c r="ET39" s="238">
        <v>0</v>
      </c>
      <c r="EU39" s="238">
        <v>0</v>
      </c>
      <c r="EV39" s="238">
        <v>0</v>
      </c>
      <c r="EW39" s="238">
        <v>0</v>
      </c>
      <c r="EX39" s="238">
        <v>0</v>
      </c>
      <c r="EY39" s="238">
        <v>0</v>
      </c>
      <c r="EZ39" s="238">
        <v>0</v>
      </c>
      <c r="FA39" s="238">
        <v>0</v>
      </c>
      <c r="FB39" s="238">
        <v>0</v>
      </c>
      <c r="FC39" s="238">
        <v>0</v>
      </c>
      <c r="FD39" s="238">
        <v>0</v>
      </c>
      <c r="FE39" s="238">
        <v>0</v>
      </c>
      <c r="FF39" s="238">
        <v>0</v>
      </c>
      <c r="FG39" s="238">
        <v>0</v>
      </c>
      <c r="FH39" s="238">
        <v>0</v>
      </c>
      <c r="FI39" s="238">
        <v>0</v>
      </c>
      <c r="FJ39" s="238">
        <v>0</v>
      </c>
      <c r="FK39" s="238">
        <v>3</v>
      </c>
      <c r="FL39" s="238">
        <v>17</v>
      </c>
      <c r="FM39" s="238">
        <v>18</v>
      </c>
      <c r="FN39" s="238">
        <v>0</v>
      </c>
      <c r="FO39" s="238">
        <v>3</v>
      </c>
      <c r="FP39" s="238">
        <v>17</v>
      </c>
      <c r="FQ39" s="238">
        <v>18</v>
      </c>
      <c r="FR39" s="238">
        <v>0</v>
      </c>
      <c r="FS39" s="238">
        <v>3</v>
      </c>
      <c r="FT39" s="238">
        <v>16</v>
      </c>
      <c r="FU39" s="238">
        <v>18</v>
      </c>
      <c r="FV39" s="238">
        <v>0</v>
      </c>
      <c r="FW39" s="238">
        <v>1</v>
      </c>
      <c r="FX39" s="238">
        <v>4</v>
      </c>
      <c r="FY39" s="238">
        <v>9</v>
      </c>
      <c r="FZ39" s="238">
        <v>0</v>
      </c>
      <c r="GA39" s="238">
        <v>0</v>
      </c>
      <c r="GB39" s="238">
        <v>0</v>
      </c>
      <c r="GC39" s="238">
        <v>44462</v>
      </c>
      <c r="GD39" s="238">
        <v>0</v>
      </c>
      <c r="GE39" s="238">
        <v>0</v>
      </c>
      <c r="GF39" s="238">
        <v>0</v>
      </c>
      <c r="GG39" s="238">
        <v>0</v>
      </c>
      <c r="GH39" s="238">
        <v>0</v>
      </c>
    </row>
    <row r="40" spans="1:190" x14ac:dyDescent="0.2">
      <c r="A40" s="318"/>
      <c r="B40" s="139">
        <v>16</v>
      </c>
      <c r="C40" s="168" t="s">
        <v>151</v>
      </c>
      <c r="D40" s="238">
        <v>33</v>
      </c>
      <c r="E40" s="238">
        <v>75</v>
      </c>
      <c r="F40" s="238">
        <v>5</v>
      </c>
      <c r="G40" s="238">
        <v>8</v>
      </c>
      <c r="H40" s="238">
        <v>0</v>
      </c>
      <c r="I40" s="238">
        <v>2</v>
      </c>
      <c r="J40" s="238">
        <v>0</v>
      </c>
      <c r="K40" s="238">
        <v>1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38</v>
      </c>
      <c r="S40" s="238">
        <v>86</v>
      </c>
      <c r="T40" s="238">
        <v>21</v>
      </c>
      <c r="U40" s="238">
        <v>23</v>
      </c>
      <c r="V40" s="238">
        <v>1</v>
      </c>
      <c r="W40" s="238">
        <v>1</v>
      </c>
      <c r="X40" s="238">
        <v>0</v>
      </c>
      <c r="Y40" s="238">
        <v>0</v>
      </c>
      <c r="Z40" s="238">
        <v>0</v>
      </c>
      <c r="AA40" s="238">
        <v>1</v>
      </c>
      <c r="AB40" s="238">
        <v>0</v>
      </c>
      <c r="AC40" s="238">
        <v>0</v>
      </c>
      <c r="AD40" s="238">
        <v>0</v>
      </c>
      <c r="AE40" s="238">
        <v>0</v>
      </c>
      <c r="AF40" s="238">
        <v>22</v>
      </c>
      <c r="AG40" s="238">
        <v>25</v>
      </c>
      <c r="AH40" s="238">
        <v>21</v>
      </c>
      <c r="AI40" s="238">
        <v>21</v>
      </c>
      <c r="AJ40" s="238">
        <v>1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22</v>
      </c>
      <c r="AU40" s="238">
        <v>21</v>
      </c>
      <c r="AV40" s="238">
        <v>82</v>
      </c>
      <c r="AW40" s="238">
        <v>132</v>
      </c>
      <c r="AX40" s="238">
        <v>72</v>
      </c>
      <c r="AY40" s="238">
        <v>112</v>
      </c>
      <c r="AZ40" s="238">
        <v>7</v>
      </c>
      <c r="BA40" s="238">
        <v>12</v>
      </c>
      <c r="BB40" s="238">
        <v>79</v>
      </c>
      <c r="BC40" s="238">
        <v>124</v>
      </c>
      <c r="BD40" s="238">
        <v>3</v>
      </c>
      <c r="BE40" s="238">
        <v>8</v>
      </c>
      <c r="BF40" s="238">
        <v>0</v>
      </c>
      <c r="BG40" s="238">
        <v>0</v>
      </c>
      <c r="BH40" s="238">
        <v>0</v>
      </c>
      <c r="BI40" s="238">
        <v>0</v>
      </c>
      <c r="BJ40" s="238">
        <v>3</v>
      </c>
      <c r="BK40" s="238">
        <v>8</v>
      </c>
      <c r="BL40" s="238">
        <v>82</v>
      </c>
      <c r="BM40" s="238">
        <v>132</v>
      </c>
      <c r="BN40" s="238">
        <v>75</v>
      </c>
      <c r="BO40" s="238">
        <v>119</v>
      </c>
      <c r="BP40" s="238">
        <v>0</v>
      </c>
      <c r="BQ40" s="238">
        <v>1</v>
      </c>
      <c r="BR40" s="238">
        <v>3</v>
      </c>
      <c r="BS40" s="238">
        <v>7</v>
      </c>
      <c r="BT40" s="238">
        <v>12</v>
      </c>
      <c r="BU40" s="238">
        <v>19</v>
      </c>
      <c r="BV40" s="238">
        <v>11</v>
      </c>
      <c r="BW40" s="238">
        <v>12</v>
      </c>
      <c r="BX40" s="238">
        <v>10</v>
      </c>
      <c r="BY40" s="238">
        <v>13</v>
      </c>
      <c r="BZ40" s="238">
        <v>10</v>
      </c>
      <c r="CA40" s="238">
        <v>19</v>
      </c>
      <c r="CB40" s="238">
        <v>15</v>
      </c>
      <c r="CC40" s="238">
        <v>18</v>
      </c>
      <c r="CD40" s="238">
        <v>14</v>
      </c>
      <c r="CE40" s="238">
        <v>30</v>
      </c>
      <c r="CF40" s="238">
        <v>75</v>
      </c>
      <c r="CG40" s="238">
        <v>119</v>
      </c>
      <c r="CH40" s="238">
        <v>7</v>
      </c>
      <c r="CI40" s="238">
        <v>9</v>
      </c>
      <c r="CJ40" s="238">
        <v>0</v>
      </c>
      <c r="CK40" s="238">
        <v>0</v>
      </c>
      <c r="CL40" s="238">
        <v>0</v>
      </c>
      <c r="CM40" s="238">
        <v>0</v>
      </c>
      <c r="CN40" s="238">
        <v>2</v>
      </c>
      <c r="CO40" s="238">
        <v>1</v>
      </c>
      <c r="CP40" s="238">
        <v>3</v>
      </c>
      <c r="CQ40" s="238">
        <v>0</v>
      </c>
      <c r="CR40" s="238">
        <v>1</v>
      </c>
      <c r="CS40" s="238">
        <v>2</v>
      </c>
      <c r="CT40" s="238">
        <v>0</v>
      </c>
      <c r="CU40" s="238">
        <v>3</v>
      </c>
      <c r="CV40" s="238">
        <v>0</v>
      </c>
      <c r="CW40" s="238">
        <v>1</v>
      </c>
      <c r="CX40" s="238">
        <v>1</v>
      </c>
      <c r="CY40" s="238">
        <v>2</v>
      </c>
      <c r="CZ40" s="238">
        <v>7</v>
      </c>
      <c r="DA40" s="238">
        <v>9</v>
      </c>
      <c r="DB40" s="238">
        <v>23</v>
      </c>
      <c r="DC40" s="238">
        <v>53</v>
      </c>
      <c r="DD40" s="238">
        <v>4</v>
      </c>
      <c r="DE40" s="238">
        <v>7</v>
      </c>
      <c r="DF40" s="238">
        <v>0</v>
      </c>
      <c r="DG40" s="238">
        <v>3</v>
      </c>
      <c r="DH40" s="238">
        <v>16</v>
      </c>
      <c r="DI40" s="238">
        <v>12</v>
      </c>
      <c r="DJ40" s="238">
        <v>7</v>
      </c>
      <c r="DK40" s="238">
        <v>9</v>
      </c>
      <c r="DL40" s="238">
        <v>50</v>
      </c>
      <c r="DM40" s="238">
        <v>84</v>
      </c>
      <c r="DN40" s="238">
        <v>4</v>
      </c>
      <c r="DO40" s="238">
        <v>10</v>
      </c>
      <c r="DP40" s="238">
        <v>0</v>
      </c>
      <c r="DQ40" s="238">
        <v>0</v>
      </c>
      <c r="DR40" s="238">
        <v>0</v>
      </c>
      <c r="DS40" s="238">
        <v>0</v>
      </c>
      <c r="DT40" s="238">
        <v>0</v>
      </c>
      <c r="DU40" s="238">
        <v>1</v>
      </c>
      <c r="DV40" s="238">
        <v>9</v>
      </c>
      <c r="DW40" s="238">
        <v>7</v>
      </c>
      <c r="DX40" s="238">
        <v>13</v>
      </c>
      <c r="DY40" s="238">
        <v>19</v>
      </c>
      <c r="DZ40" s="238">
        <v>1</v>
      </c>
      <c r="EA40" s="238">
        <v>4</v>
      </c>
      <c r="EB40" s="238">
        <v>0</v>
      </c>
      <c r="EC40" s="238">
        <v>0</v>
      </c>
      <c r="ED40" s="238">
        <v>0</v>
      </c>
      <c r="EE40" s="238">
        <v>0</v>
      </c>
      <c r="EF40" s="238">
        <v>0</v>
      </c>
      <c r="EG40" s="238">
        <v>0</v>
      </c>
      <c r="EH40" s="238">
        <v>0</v>
      </c>
      <c r="EI40" s="238">
        <v>0</v>
      </c>
      <c r="EJ40" s="238">
        <v>1</v>
      </c>
      <c r="EK40" s="238">
        <v>4</v>
      </c>
      <c r="EL40" s="239">
        <f t="shared" si="0"/>
        <v>64</v>
      </c>
      <c r="EM40" s="239">
        <f t="shared" si="0"/>
        <v>106</v>
      </c>
      <c r="EN40" s="238">
        <v>63</v>
      </c>
      <c r="EO40" s="238">
        <v>84</v>
      </c>
      <c r="EP40" s="238">
        <v>63</v>
      </c>
      <c r="EQ40" s="238">
        <v>84</v>
      </c>
      <c r="ER40" s="238">
        <v>0</v>
      </c>
      <c r="ES40" s="238">
        <v>2</v>
      </c>
      <c r="ET40" s="238">
        <v>0</v>
      </c>
      <c r="EU40" s="238">
        <v>2</v>
      </c>
      <c r="EV40" s="238">
        <v>0</v>
      </c>
      <c r="EW40" s="238">
        <v>2</v>
      </c>
      <c r="EX40" s="238">
        <v>0</v>
      </c>
      <c r="EY40" s="238">
        <v>0</v>
      </c>
      <c r="EZ40" s="238">
        <v>0</v>
      </c>
      <c r="FA40" s="238">
        <v>0</v>
      </c>
      <c r="FB40" s="238">
        <v>0</v>
      </c>
      <c r="FC40" s="238">
        <v>0</v>
      </c>
      <c r="FD40" s="238">
        <v>0</v>
      </c>
      <c r="FE40" s="238">
        <v>0</v>
      </c>
      <c r="FF40" s="238">
        <v>0</v>
      </c>
      <c r="FG40" s="238">
        <v>0</v>
      </c>
      <c r="FH40" s="238">
        <v>0</v>
      </c>
      <c r="FI40" s="238">
        <v>0</v>
      </c>
      <c r="FJ40" s="238">
        <v>23</v>
      </c>
      <c r="FK40" s="238">
        <v>67</v>
      </c>
      <c r="FL40" s="238">
        <v>375</v>
      </c>
      <c r="FM40" s="238">
        <v>490</v>
      </c>
      <c r="FN40" s="238">
        <v>22</v>
      </c>
      <c r="FO40" s="238">
        <v>65</v>
      </c>
      <c r="FP40" s="238">
        <v>378</v>
      </c>
      <c r="FQ40" s="238">
        <v>491</v>
      </c>
      <c r="FR40" s="238">
        <v>22</v>
      </c>
      <c r="FS40" s="238">
        <v>61</v>
      </c>
      <c r="FT40" s="238">
        <v>377</v>
      </c>
      <c r="FU40" s="238">
        <v>497</v>
      </c>
      <c r="FV40" s="238">
        <v>7</v>
      </c>
      <c r="FW40" s="238">
        <v>6</v>
      </c>
      <c r="FX40" s="238">
        <v>156</v>
      </c>
      <c r="FY40" s="238">
        <v>220</v>
      </c>
      <c r="FZ40" s="238">
        <v>0</v>
      </c>
      <c r="GA40" s="238">
        <v>0</v>
      </c>
      <c r="GB40" s="238">
        <v>0</v>
      </c>
      <c r="GC40" s="238">
        <v>0</v>
      </c>
      <c r="GD40" s="238">
        <v>0</v>
      </c>
      <c r="GE40" s="238">
        <v>0</v>
      </c>
      <c r="GF40" s="238">
        <v>0</v>
      </c>
      <c r="GG40" s="238">
        <v>0</v>
      </c>
      <c r="GH40" s="238">
        <v>0</v>
      </c>
    </row>
    <row r="41" spans="1:190" x14ac:dyDescent="0.2">
      <c r="A41" s="318"/>
      <c r="B41" s="155">
        <v>17</v>
      </c>
      <c r="C41" s="168" t="s">
        <v>152</v>
      </c>
      <c r="D41" s="238">
        <v>79</v>
      </c>
      <c r="E41" s="238">
        <v>100</v>
      </c>
      <c r="F41" s="238">
        <v>4</v>
      </c>
      <c r="G41" s="238">
        <v>16</v>
      </c>
      <c r="H41" s="238">
        <v>1</v>
      </c>
      <c r="I41" s="238">
        <v>0</v>
      </c>
      <c r="J41" s="238">
        <v>0</v>
      </c>
      <c r="K41" s="238">
        <v>1</v>
      </c>
      <c r="L41" s="238">
        <v>0</v>
      </c>
      <c r="M41" s="238">
        <v>0</v>
      </c>
      <c r="N41" s="238">
        <v>0</v>
      </c>
      <c r="O41" s="238">
        <v>0</v>
      </c>
      <c r="P41" s="238">
        <v>4</v>
      </c>
      <c r="Q41" s="238">
        <v>6</v>
      </c>
      <c r="R41" s="238">
        <v>84</v>
      </c>
      <c r="S41" s="238">
        <v>117</v>
      </c>
      <c r="T41" s="238">
        <v>25</v>
      </c>
      <c r="U41" s="238">
        <v>36</v>
      </c>
      <c r="V41" s="238">
        <v>0</v>
      </c>
      <c r="W41" s="238">
        <v>2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2</v>
      </c>
      <c r="AE41" s="238">
        <v>0</v>
      </c>
      <c r="AF41" s="238">
        <v>25</v>
      </c>
      <c r="AG41" s="238">
        <v>38</v>
      </c>
      <c r="AH41" s="238">
        <v>24</v>
      </c>
      <c r="AI41" s="238">
        <v>36</v>
      </c>
      <c r="AJ41" s="238">
        <v>1</v>
      </c>
      <c r="AK41" s="238">
        <v>1</v>
      </c>
      <c r="AL41" s="238">
        <v>0</v>
      </c>
      <c r="AM41" s="238">
        <v>0</v>
      </c>
      <c r="AN41" s="238">
        <v>0</v>
      </c>
      <c r="AO41" s="238">
        <v>0</v>
      </c>
      <c r="AP41" s="238">
        <v>1</v>
      </c>
      <c r="AQ41" s="238">
        <v>0</v>
      </c>
      <c r="AR41" s="238">
        <v>2</v>
      </c>
      <c r="AS41" s="238">
        <v>0</v>
      </c>
      <c r="AT41" s="238">
        <v>26</v>
      </c>
      <c r="AU41" s="238">
        <v>37</v>
      </c>
      <c r="AV41" s="238">
        <v>143</v>
      </c>
      <c r="AW41" s="238">
        <v>198</v>
      </c>
      <c r="AX41" s="238">
        <v>134</v>
      </c>
      <c r="AY41" s="238">
        <v>163</v>
      </c>
      <c r="AZ41" s="238">
        <v>6</v>
      </c>
      <c r="BA41" s="238">
        <v>20</v>
      </c>
      <c r="BB41" s="238">
        <v>140</v>
      </c>
      <c r="BC41" s="238">
        <v>183</v>
      </c>
      <c r="BD41" s="238">
        <v>0</v>
      </c>
      <c r="BE41" s="238">
        <v>0</v>
      </c>
      <c r="BF41" s="238">
        <v>0</v>
      </c>
      <c r="BG41" s="238">
        <v>0</v>
      </c>
      <c r="BH41" s="238">
        <v>3</v>
      </c>
      <c r="BI41" s="238">
        <v>15</v>
      </c>
      <c r="BJ41" s="238">
        <v>3</v>
      </c>
      <c r="BK41" s="238">
        <v>15</v>
      </c>
      <c r="BL41" s="238">
        <v>143</v>
      </c>
      <c r="BM41" s="238">
        <v>198</v>
      </c>
      <c r="BN41" s="238">
        <v>128</v>
      </c>
      <c r="BO41" s="238">
        <v>172</v>
      </c>
      <c r="BP41" s="238">
        <v>0</v>
      </c>
      <c r="BQ41" s="238">
        <v>5</v>
      </c>
      <c r="BR41" s="238">
        <v>3</v>
      </c>
      <c r="BS41" s="238">
        <v>10</v>
      </c>
      <c r="BT41" s="238">
        <v>25</v>
      </c>
      <c r="BU41" s="238">
        <v>27</v>
      </c>
      <c r="BV41" s="238">
        <v>30</v>
      </c>
      <c r="BW41" s="238">
        <v>26</v>
      </c>
      <c r="BX41" s="238">
        <v>15</v>
      </c>
      <c r="BY41" s="238">
        <v>18</v>
      </c>
      <c r="BZ41" s="238">
        <v>16</v>
      </c>
      <c r="CA41" s="238">
        <v>12</v>
      </c>
      <c r="CB41" s="238">
        <v>23</v>
      </c>
      <c r="CC41" s="238">
        <v>35</v>
      </c>
      <c r="CD41" s="238">
        <v>16</v>
      </c>
      <c r="CE41" s="238">
        <v>39</v>
      </c>
      <c r="CF41" s="238">
        <v>128</v>
      </c>
      <c r="CG41" s="238">
        <v>172</v>
      </c>
      <c r="CH41" s="238">
        <v>5</v>
      </c>
      <c r="CI41" s="238">
        <v>19</v>
      </c>
      <c r="CJ41" s="238">
        <v>0</v>
      </c>
      <c r="CK41" s="238">
        <v>0</v>
      </c>
      <c r="CL41" s="238">
        <v>0</v>
      </c>
      <c r="CM41" s="238">
        <v>1</v>
      </c>
      <c r="CN41" s="238">
        <v>1</v>
      </c>
      <c r="CO41" s="238">
        <v>1</v>
      </c>
      <c r="CP41" s="238">
        <v>1</v>
      </c>
      <c r="CQ41" s="238">
        <v>2</v>
      </c>
      <c r="CR41" s="238">
        <v>0</v>
      </c>
      <c r="CS41" s="238">
        <v>2</v>
      </c>
      <c r="CT41" s="238">
        <v>0</v>
      </c>
      <c r="CU41" s="238">
        <v>2</v>
      </c>
      <c r="CV41" s="238">
        <v>1</v>
      </c>
      <c r="CW41" s="238">
        <v>6</v>
      </c>
      <c r="CX41" s="238">
        <v>2</v>
      </c>
      <c r="CY41" s="238">
        <v>5</v>
      </c>
      <c r="CZ41" s="238">
        <v>5</v>
      </c>
      <c r="DA41" s="238">
        <v>19</v>
      </c>
      <c r="DB41" s="238">
        <v>67</v>
      </c>
      <c r="DC41" s="238">
        <v>85</v>
      </c>
      <c r="DD41" s="238">
        <v>4</v>
      </c>
      <c r="DE41" s="238">
        <v>14</v>
      </c>
      <c r="DF41" s="238">
        <v>0</v>
      </c>
      <c r="DG41" s="238">
        <v>0</v>
      </c>
      <c r="DH41" s="238">
        <v>19</v>
      </c>
      <c r="DI41" s="238">
        <v>34</v>
      </c>
      <c r="DJ41" s="238">
        <v>19</v>
      </c>
      <c r="DK41" s="238">
        <v>33</v>
      </c>
      <c r="DL41" s="238">
        <v>109</v>
      </c>
      <c r="DM41" s="238">
        <v>166</v>
      </c>
      <c r="DN41" s="238">
        <v>6</v>
      </c>
      <c r="DO41" s="238">
        <v>8</v>
      </c>
      <c r="DP41" s="238">
        <v>0</v>
      </c>
      <c r="DQ41" s="238">
        <v>0</v>
      </c>
      <c r="DR41" s="238">
        <v>0</v>
      </c>
      <c r="DS41" s="238">
        <v>0</v>
      </c>
      <c r="DT41" s="238">
        <v>3</v>
      </c>
      <c r="DU41" s="238">
        <v>1</v>
      </c>
      <c r="DV41" s="238">
        <v>4</v>
      </c>
      <c r="DW41" s="238">
        <v>2</v>
      </c>
      <c r="DX41" s="238">
        <v>13</v>
      </c>
      <c r="DY41" s="238">
        <v>11</v>
      </c>
      <c r="DZ41" s="238">
        <v>4</v>
      </c>
      <c r="EA41" s="238">
        <v>7</v>
      </c>
      <c r="EB41" s="238">
        <v>0</v>
      </c>
      <c r="EC41" s="238">
        <v>1</v>
      </c>
      <c r="ED41" s="238">
        <v>0</v>
      </c>
      <c r="EE41" s="238">
        <v>0</v>
      </c>
      <c r="EF41" s="238">
        <v>2</v>
      </c>
      <c r="EG41" s="238">
        <v>1</v>
      </c>
      <c r="EH41" s="238">
        <v>2</v>
      </c>
      <c r="EI41" s="238">
        <v>0</v>
      </c>
      <c r="EJ41" s="238">
        <v>8</v>
      </c>
      <c r="EK41" s="238">
        <v>9</v>
      </c>
      <c r="EL41" s="239">
        <f t="shared" si="0"/>
        <v>130</v>
      </c>
      <c r="EM41" s="239">
        <f t="shared" si="0"/>
        <v>186</v>
      </c>
      <c r="EN41" s="238">
        <v>103</v>
      </c>
      <c r="EO41" s="238">
        <v>150</v>
      </c>
      <c r="EP41" s="238">
        <v>103</v>
      </c>
      <c r="EQ41" s="238">
        <v>150</v>
      </c>
      <c r="ER41" s="238">
        <v>0</v>
      </c>
      <c r="ES41" s="238">
        <v>0</v>
      </c>
      <c r="ET41" s="238">
        <v>0</v>
      </c>
      <c r="EU41" s="238">
        <v>0</v>
      </c>
      <c r="EV41" s="238">
        <v>0</v>
      </c>
      <c r="EW41" s="238">
        <v>0</v>
      </c>
      <c r="EX41" s="238">
        <v>0</v>
      </c>
      <c r="EY41" s="238">
        <v>0</v>
      </c>
      <c r="EZ41" s="238">
        <v>0</v>
      </c>
      <c r="FA41" s="238">
        <v>0</v>
      </c>
      <c r="FB41" s="238">
        <v>0</v>
      </c>
      <c r="FC41" s="238">
        <v>0</v>
      </c>
      <c r="FD41" s="238">
        <v>0</v>
      </c>
      <c r="FE41" s="238">
        <v>0</v>
      </c>
      <c r="FF41" s="238">
        <v>0</v>
      </c>
      <c r="FG41" s="238">
        <v>0</v>
      </c>
      <c r="FH41" s="238">
        <v>0</v>
      </c>
      <c r="FI41" s="238">
        <v>0</v>
      </c>
      <c r="FJ41" s="238">
        <v>61</v>
      </c>
      <c r="FK41" s="238">
        <v>94</v>
      </c>
      <c r="FL41" s="238">
        <v>645</v>
      </c>
      <c r="FM41" s="238">
        <v>844</v>
      </c>
      <c r="FN41" s="238">
        <v>61</v>
      </c>
      <c r="FO41" s="238">
        <v>94</v>
      </c>
      <c r="FP41" s="238">
        <v>642</v>
      </c>
      <c r="FQ41" s="238">
        <v>835</v>
      </c>
      <c r="FR41" s="238">
        <v>61</v>
      </c>
      <c r="FS41" s="238">
        <v>92</v>
      </c>
      <c r="FT41" s="238">
        <v>640</v>
      </c>
      <c r="FU41" s="238">
        <v>843</v>
      </c>
      <c r="FV41" s="238">
        <v>12</v>
      </c>
      <c r="FW41" s="238">
        <v>16</v>
      </c>
      <c r="FX41" s="238">
        <v>223</v>
      </c>
      <c r="FY41" s="238">
        <v>333</v>
      </c>
      <c r="FZ41" s="238">
        <v>0</v>
      </c>
      <c r="GA41" s="238">
        <v>0</v>
      </c>
      <c r="GB41" s="238">
        <v>0</v>
      </c>
      <c r="GC41" s="238">
        <v>860491</v>
      </c>
      <c r="GD41" s="238">
        <v>0</v>
      </c>
      <c r="GE41" s="238">
        <v>441.5872506531839</v>
      </c>
      <c r="GF41" s="238">
        <v>0</v>
      </c>
      <c r="GG41" s="238">
        <v>0</v>
      </c>
      <c r="GH41" s="238">
        <v>0</v>
      </c>
    </row>
    <row r="42" spans="1:190" x14ac:dyDescent="0.2">
      <c r="A42" s="318"/>
      <c r="B42" s="155">
        <v>18</v>
      </c>
      <c r="C42" s="168" t="s">
        <v>153</v>
      </c>
      <c r="D42" s="238">
        <v>18</v>
      </c>
      <c r="E42" s="238">
        <v>38</v>
      </c>
      <c r="F42" s="238">
        <v>0</v>
      </c>
      <c r="G42" s="238">
        <v>5</v>
      </c>
      <c r="H42" s="238">
        <v>0</v>
      </c>
      <c r="I42" s="238">
        <v>0</v>
      </c>
      <c r="J42" s="238">
        <v>0</v>
      </c>
      <c r="K42" s="238">
        <v>1</v>
      </c>
      <c r="L42" s="238">
        <v>0</v>
      </c>
      <c r="M42" s="238">
        <v>0</v>
      </c>
      <c r="N42" s="238">
        <v>0</v>
      </c>
      <c r="O42" s="238">
        <v>0</v>
      </c>
      <c r="P42" s="238">
        <v>1</v>
      </c>
      <c r="Q42" s="238">
        <v>1</v>
      </c>
      <c r="R42" s="238">
        <v>19</v>
      </c>
      <c r="S42" s="238">
        <v>45</v>
      </c>
      <c r="T42" s="238">
        <v>3</v>
      </c>
      <c r="U42" s="238">
        <v>10</v>
      </c>
      <c r="V42" s="238">
        <v>0</v>
      </c>
      <c r="W42" s="238">
        <v>1</v>
      </c>
      <c r="X42" s="238">
        <v>0</v>
      </c>
      <c r="Y42" s="238">
        <v>0</v>
      </c>
      <c r="Z42" s="238">
        <v>0</v>
      </c>
      <c r="AA42" s="238">
        <v>0</v>
      </c>
      <c r="AB42" s="238">
        <v>0</v>
      </c>
      <c r="AC42" s="238">
        <v>0</v>
      </c>
      <c r="AD42" s="238">
        <v>0</v>
      </c>
      <c r="AE42" s="238">
        <v>0</v>
      </c>
      <c r="AF42" s="238">
        <v>3</v>
      </c>
      <c r="AG42" s="238">
        <v>11</v>
      </c>
      <c r="AH42" s="238">
        <v>7</v>
      </c>
      <c r="AI42" s="238">
        <v>14</v>
      </c>
      <c r="AJ42" s="238">
        <v>0</v>
      </c>
      <c r="AK42" s="238">
        <v>1</v>
      </c>
      <c r="AL42" s="238">
        <v>0</v>
      </c>
      <c r="AM42" s="238">
        <v>0</v>
      </c>
      <c r="AN42" s="238">
        <v>0</v>
      </c>
      <c r="AO42" s="238">
        <v>0</v>
      </c>
      <c r="AP42" s="238">
        <v>0</v>
      </c>
      <c r="AQ42" s="238">
        <v>0</v>
      </c>
      <c r="AR42" s="238">
        <v>0</v>
      </c>
      <c r="AS42" s="238">
        <v>0</v>
      </c>
      <c r="AT42" s="238">
        <v>7</v>
      </c>
      <c r="AU42" s="238">
        <v>15</v>
      </c>
      <c r="AV42" s="238">
        <v>29</v>
      </c>
      <c r="AW42" s="238">
        <v>70</v>
      </c>
      <c r="AX42" s="238">
        <v>28</v>
      </c>
      <c r="AY42" s="238">
        <v>63</v>
      </c>
      <c r="AZ42" s="238">
        <v>0</v>
      </c>
      <c r="BA42" s="238">
        <v>8</v>
      </c>
      <c r="BB42" s="238">
        <v>28</v>
      </c>
      <c r="BC42" s="238">
        <v>70</v>
      </c>
      <c r="BD42" s="238">
        <v>2</v>
      </c>
      <c r="BE42" s="238">
        <v>1</v>
      </c>
      <c r="BF42" s="238">
        <v>0</v>
      </c>
      <c r="BG42" s="238">
        <v>0</v>
      </c>
      <c r="BH42" s="238">
        <v>0</v>
      </c>
      <c r="BI42" s="238">
        <v>0</v>
      </c>
      <c r="BJ42" s="238">
        <v>2</v>
      </c>
      <c r="BK42" s="238">
        <v>1</v>
      </c>
      <c r="BL42" s="238">
        <v>30</v>
      </c>
      <c r="BM42" s="238">
        <v>71</v>
      </c>
      <c r="BN42" s="238">
        <v>28</v>
      </c>
      <c r="BO42" s="238">
        <v>62</v>
      </c>
      <c r="BP42" s="238">
        <v>1</v>
      </c>
      <c r="BQ42" s="238">
        <v>0</v>
      </c>
      <c r="BR42" s="238">
        <v>2</v>
      </c>
      <c r="BS42" s="238">
        <v>1</v>
      </c>
      <c r="BT42" s="238">
        <v>3</v>
      </c>
      <c r="BU42" s="238">
        <v>10</v>
      </c>
      <c r="BV42" s="238">
        <v>6</v>
      </c>
      <c r="BW42" s="238">
        <v>10</v>
      </c>
      <c r="BX42" s="238">
        <v>4</v>
      </c>
      <c r="BY42" s="238">
        <v>7</v>
      </c>
      <c r="BZ42" s="238">
        <v>4</v>
      </c>
      <c r="CA42" s="238">
        <v>12</v>
      </c>
      <c r="CB42" s="238">
        <v>2</v>
      </c>
      <c r="CC42" s="238">
        <v>11</v>
      </c>
      <c r="CD42" s="238">
        <v>6</v>
      </c>
      <c r="CE42" s="238">
        <v>11</v>
      </c>
      <c r="CF42" s="238">
        <v>28</v>
      </c>
      <c r="CG42" s="238">
        <v>62</v>
      </c>
      <c r="CH42" s="238">
        <v>0</v>
      </c>
      <c r="CI42" s="238">
        <v>7</v>
      </c>
      <c r="CJ42" s="238"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v>1</v>
      </c>
      <c r="CR42" s="238">
        <v>0</v>
      </c>
      <c r="CS42" s="238">
        <v>1</v>
      </c>
      <c r="CT42" s="238">
        <v>0</v>
      </c>
      <c r="CU42" s="238">
        <v>2</v>
      </c>
      <c r="CV42" s="238">
        <v>0</v>
      </c>
      <c r="CW42" s="238">
        <v>1</v>
      </c>
      <c r="CX42" s="238">
        <v>0</v>
      </c>
      <c r="CY42" s="238">
        <v>2</v>
      </c>
      <c r="CZ42" s="238">
        <v>0</v>
      </c>
      <c r="DA42" s="238">
        <v>7</v>
      </c>
      <c r="DB42" s="238">
        <v>14</v>
      </c>
      <c r="DC42" s="238">
        <v>29</v>
      </c>
      <c r="DD42" s="238">
        <v>0</v>
      </c>
      <c r="DE42" s="238">
        <v>2</v>
      </c>
      <c r="DF42" s="238">
        <v>0</v>
      </c>
      <c r="DG42" s="238">
        <v>0</v>
      </c>
      <c r="DH42" s="238">
        <v>0</v>
      </c>
      <c r="DI42" s="238">
        <v>6</v>
      </c>
      <c r="DJ42" s="238">
        <v>2</v>
      </c>
      <c r="DK42" s="238">
        <v>8</v>
      </c>
      <c r="DL42" s="238">
        <v>16</v>
      </c>
      <c r="DM42" s="238">
        <v>45</v>
      </c>
      <c r="DN42" s="238">
        <v>4</v>
      </c>
      <c r="DO42" s="238">
        <v>6</v>
      </c>
      <c r="DP42" s="238">
        <v>0</v>
      </c>
      <c r="DQ42" s="238">
        <v>0</v>
      </c>
      <c r="DR42" s="238">
        <v>0</v>
      </c>
      <c r="DS42" s="238">
        <v>0</v>
      </c>
      <c r="DT42" s="238">
        <v>1</v>
      </c>
      <c r="DU42" s="238">
        <v>0</v>
      </c>
      <c r="DV42" s="238">
        <v>0</v>
      </c>
      <c r="DW42" s="238">
        <v>5</v>
      </c>
      <c r="DX42" s="238">
        <v>5</v>
      </c>
      <c r="DY42" s="238">
        <v>11</v>
      </c>
      <c r="DZ42" s="238">
        <v>4</v>
      </c>
      <c r="EA42" s="238">
        <v>11</v>
      </c>
      <c r="EB42" s="238">
        <v>0</v>
      </c>
      <c r="EC42" s="238">
        <v>1</v>
      </c>
      <c r="ED42" s="238">
        <v>0</v>
      </c>
      <c r="EE42" s="238">
        <v>0</v>
      </c>
      <c r="EF42" s="238">
        <v>2</v>
      </c>
      <c r="EG42" s="238">
        <v>3</v>
      </c>
      <c r="EH42" s="238">
        <v>2</v>
      </c>
      <c r="EI42" s="238">
        <v>0</v>
      </c>
      <c r="EJ42" s="238">
        <v>8</v>
      </c>
      <c r="EK42" s="238">
        <v>15</v>
      </c>
      <c r="EL42" s="239">
        <f t="shared" si="0"/>
        <v>29</v>
      </c>
      <c r="EM42" s="239">
        <f t="shared" si="0"/>
        <v>71</v>
      </c>
      <c r="EN42" s="238">
        <v>20</v>
      </c>
      <c r="EO42" s="238">
        <v>61</v>
      </c>
      <c r="EP42" s="238">
        <v>20</v>
      </c>
      <c r="EQ42" s="238">
        <v>61</v>
      </c>
      <c r="ER42" s="238">
        <v>0</v>
      </c>
      <c r="ES42" s="238">
        <v>0</v>
      </c>
      <c r="ET42" s="238">
        <v>0</v>
      </c>
      <c r="EU42" s="238">
        <v>0</v>
      </c>
      <c r="EV42" s="238">
        <v>0</v>
      </c>
      <c r="EW42" s="238">
        <v>0</v>
      </c>
      <c r="EX42" s="238">
        <v>0</v>
      </c>
      <c r="EY42" s="238">
        <v>0</v>
      </c>
      <c r="EZ42" s="238">
        <v>0</v>
      </c>
      <c r="FA42" s="238">
        <v>0</v>
      </c>
      <c r="FB42" s="238">
        <v>0</v>
      </c>
      <c r="FC42" s="238">
        <v>0</v>
      </c>
      <c r="FD42" s="238">
        <v>0</v>
      </c>
      <c r="FE42" s="238">
        <v>0</v>
      </c>
      <c r="FF42" s="238">
        <v>0</v>
      </c>
      <c r="FG42" s="238">
        <v>0</v>
      </c>
      <c r="FH42" s="238">
        <v>0</v>
      </c>
      <c r="FI42" s="238">
        <v>0</v>
      </c>
      <c r="FJ42" s="238">
        <v>9</v>
      </c>
      <c r="FK42" s="238">
        <v>11</v>
      </c>
      <c r="FL42" s="238">
        <v>154</v>
      </c>
      <c r="FM42" s="238">
        <v>146</v>
      </c>
      <c r="FN42" s="238">
        <v>9</v>
      </c>
      <c r="FO42" s="238">
        <v>21</v>
      </c>
      <c r="FP42" s="238">
        <v>154</v>
      </c>
      <c r="FQ42" s="238">
        <v>160</v>
      </c>
      <c r="FR42" s="238">
        <v>9</v>
      </c>
      <c r="FS42" s="238">
        <v>19</v>
      </c>
      <c r="FT42" s="238">
        <v>133</v>
      </c>
      <c r="FU42" s="238">
        <v>139</v>
      </c>
      <c r="FV42" s="238">
        <v>2</v>
      </c>
      <c r="FW42" s="238">
        <v>5</v>
      </c>
      <c r="FX42" s="238">
        <v>30</v>
      </c>
      <c r="FY42" s="238">
        <v>79</v>
      </c>
      <c r="FZ42" s="238">
        <v>0</v>
      </c>
      <c r="GA42" s="238">
        <v>0</v>
      </c>
      <c r="GB42" s="238">
        <v>0</v>
      </c>
      <c r="GC42" s="238">
        <v>0</v>
      </c>
      <c r="GD42" s="238">
        <v>0</v>
      </c>
      <c r="GE42" s="238">
        <v>0</v>
      </c>
      <c r="GF42" s="238">
        <v>0</v>
      </c>
      <c r="GG42" s="238">
        <v>0</v>
      </c>
      <c r="GH42" s="238">
        <v>0</v>
      </c>
    </row>
    <row r="43" spans="1:190" x14ac:dyDescent="0.2">
      <c r="A43" s="319"/>
      <c r="B43" s="160">
        <v>19</v>
      </c>
      <c r="C43" s="156" t="s">
        <v>154</v>
      </c>
      <c r="D43" s="238">
        <v>8</v>
      </c>
      <c r="E43" s="238">
        <v>19</v>
      </c>
      <c r="F43" s="238">
        <v>2</v>
      </c>
      <c r="G43" s="238">
        <v>4</v>
      </c>
      <c r="H43" s="238">
        <v>0</v>
      </c>
      <c r="I43" s="238">
        <v>1</v>
      </c>
      <c r="J43" s="238">
        <v>0</v>
      </c>
      <c r="K43" s="238">
        <v>1</v>
      </c>
      <c r="L43" s="238">
        <v>0</v>
      </c>
      <c r="M43" s="238">
        <v>0</v>
      </c>
      <c r="N43" s="238">
        <v>0</v>
      </c>
      <c r="O43" s="238">
        <v>1</v>
      </c>
      <c r="P43" s="238">
        <v>2</v>
      </c>
      <c r="Q43" s="238">
        <v>1</v>
      </c>
      <c r="R43" s="238">
        <v>10</v>
      </c>
      <c r="S43" s="238">
        <v>26</v>
      </c>
      <c r="T43" s="238">
        <v>1</v>
      </c>
      <c r="U43" s="238">
        <v>4</v>
      </c>
      <c r="V43" s="238">
        <v>0</v>
      </c>
      <c r="W43" s="238">
        <v>0</v>
      </c>
      <c r="X43" s="238"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  <c r="AD43" s="238">
        <v>0</v>
      </c>
      <c r="AE43" s="238">
        <v>0</v>
      </c>
      <c r="AF43" s="238">
        <v>1</v>
      </c>
      <c r="AG43" s="238">
        <v>4</v>
      </c>
      <c r="AH43" s="238">
        <v>8</v>
      </c>
      <c r="AI43" s="238">
        <v>9</v>
      </c>
      <c r="AJ43" s="238">
        <v>0</v>
      </c>
      <c r="AK43" s="238">
        <v>0</v>
      </c>
      <c r="AL43" s="238">
        <v>0</v>
      </c>
      <c r="AM43" s="238">
        <v>0</v>
      </c>
      <c r="AN43" s="238">
        <v>0</v>
      </c>
      <c r="AO43" s="238">
        <v>0</v>
      </c>
      <c r="AP43" s="238">
        <v>0</v>
      </c>
      <c r="AQ43" s="238">
        <v>0</v>
      </c>
      <c r="AR43" s="238">
        <v>1</v>
      </c>
      <c r="AS43" s="238">
        <v>1</v>
      </c>
      <c r="AT43" s="238">
        <v>8</v>
      </c>
      <c r="AU43" s="238">
        <v>9</v>
      </c>
      <c r="AV43" s="238">
        <v>22</v>
      </c>
      <c r="AW43" s="238">
        <v>41</v>
      </c>
      <c r="AX43" s="238">
        <v>16</v>
      </c>
      <c r="AY43" s="238">
        <v>35</v>
      </c>
      <c r="AZ43" s="238">
        <v>2</v>
      </c>
      <c r="BA43" s="238">
        <v>6</v>
      </c>
      <c r="BB43" s="238">
        <v>18</v>
      </c>
      <c r="BC43" s="238">
        <v>41</v>
      </c>
      <c r="BD43" s="238">
        <v>4</v>
      </c>
      <c r="BE43" s="238">
        <v>0</v>
      </c>
      <c r="BF43" s="238">
        <v>0</v>
      </c>
      <c r="BG43" s="238">
        <v>0</v>
      </c>
      <c r="BH43" s="238">
        <v>0</v>
      </c>
      <c r="BI43" s="238">
        <v>0</v>
      </c>
      <c r="BJ43" s="238">
        <v>4</v>
      </c>
      <c r="BK43" s="238">
        <v>0</v>
      </c>
      <c r="BL43" s="238">
        <v>22</v>
      </c>
      <c r="BM43" s="238">
        <v>41</v>
      </c>
      <c r="BN43" s="238">
        <v>17</v>
      </c>
      <c r="BO43" s="238">
        <v>32</v>
      </c>
      <c r="BP43" s="238">
        <v>1</v>
      </c>
      <c r="BQ43" s="238">
        <v>0</v>
      </c>
      <c r="BR43" s="238">
        <v>1</v>
      </c>
      <c r="BS43" s="238">
        <v>0</v>
      </c>
      <c r="BT43" s="238">
        <v>3</v>
      </c>
      <c r="BU43" s="238">
        <v>6</v>
      </c>
      <c r="BV43" s="238">
        <v>3</v>
      </c>
      <c r="BW43" s="238">
        <v>4</v>
      </c>
      <c r="BX43" s="238">
        <v>3</v>
      </c>
      <c r="BY43" s="238">
        <v>9</v>
      </c>
      <c r="BZ43" s="238">
        <v>3</v>
      </c>
      <c r="CA43" s="238">
        <v>5</v>
      </c>
      <c r="CB43" s="238">
        <v>1</v>
      </c>
      <c r="CC43" s="238">
        <v>2</v>
      </c>
      <c r="CD43" s="238">
        <v>2</v>
      </c>
      <c r="CE43" s="238">
        <v>6</v>
      </c>
      <c r="CF43" s="238">
        <v>17</v>
      </c>
      <c r="CG43" s="238">
        <v>32</v>
      </c>
      <c r="CH43" s="238">
        <v>2</v>
      </c>
      <c r="CI43" s="238">
        <v>4</v>
      </c>
      <c r="CJ43" s="238">
        <v>0</v>
      </c>
      <c r="CK43" s="238">
        <v>0</v>
      </c>
      <c r="CL43" s="238">
        <v>0</v>
      </c>
      <c r="CM43" s="238">
        <v>0</v>
      </c>
      <c r="CN43" s="238">
        <v>0</v>
      </c>
      <c r="CO43" s="238">
        <v>0</v>
      </c>
      <c r="CP43" s="238">
        <v>0</v>
      </c>
      <c r="CQ43" s="238">
        <v>1</v>
      </c>
      <c r="CR43" s="238">
        <v>2</v>
      </c>
      <c r="CS43" s="238">
        <v>0</v>
      </c>
      <c r="CT43" s="238">
        <v>0</v>
      </c>
      <c r="CU43" s="238">
        <v>1</v>
      </c>
      <c r="CV43" s="238">
        <v>0</v>
      </c>
      <c r="CW43" s="238">
        <v>2</v>
      </c>
      <c r="CX43" s="238">
        <v>0</v>
      </c>
      <c r="CY43" s="238">
        <v>0</v>
      </c>
      <c r="CZ43" s="238">
        <v>2</v>
      </c>
      <c r="DA43" s="238">
        <v>4</v>
      </c>
      <c r="DB43" s="238">
        <v>1</v>
      </c>
      <c r="DC43" s="238">
        <v>14</v>
      </c>
      <c r="DD43" s="238">
        <v>3</v>
      </c>
      <c r="DE43" s="238">
        <v>5</v>
      </c>
      <c r="DF43" s="238">
        <v>0</v>
      </c>
      <c r="DG43" s="238">
        <v>2</v>
      </c>
      <c r="DH43" s="238">
        <v>1</v>
      </c>
      <c r="DI43" s="238">
        <v>1</v>
      </c>
      <c r="DJ43" s="238">
        <v>4</v>
      </c>
      <c r="DK43" s="238">
        <v>3</v>
      </c>
      <c r="DL43" s="238">
        <v>9</v>
      </c>
      <c r="DM43" s="238">
        <v>25</v>
      </c>
      <c r="DN43" s="238">
        <v>6</v>
      </c>
      <c r="DO43" s="238">
        <v>4</v>
      </c>
      <c r="DP43" s="238">
        <v>0</v>
      </c>
      <c r="DQ43" s="238">
        <v>0</v>
      </c>
      <c r="DR43" s="238">
        <v>0</v>
      </c>
      <c r="DS43" s="238">
        <v>0</v>
      </c>
      <c r="DT43" s="238">
        <v>0</v>
      </c>
      <c r="DU43" s="238">
        <v>3</v>
      </c>
      <c r="DV43" s="238">
        <v>5</v>
      </c>
      <c r="DW43" s="238">
        <v>5</v>
      </c>
      <c r="DX43" s="238">
        <v>11</v>
      </c>
      <c r="DY43" s="238">
        <v>12</v>
      </c>
      <c r="DZ43" s="238">
        <v>0</v>
      </c>
      <c r="EA43" s="238">
        <v>1</v>
      </c>
      <c r="EB43" s="238">
        <v>1</v>
      </c>
      <c r="EC43" s="238">
        <v>0</v>
      </c>
      <c r="ED43" s="238">
        <v>0</v>
      </c>
      <c r="EE43" s="238">
        <v>1</v>
      </c>
      <c r="EF43" s="238">
        <v>0</v>
      </c>
      <c r="EG43" s="238">
        <v>0</v>
      </c>
      <c r="EH43" s="238">
        <v>0</v>
      </c>
      <c r="EI43" s="238">
        <v>1</v>
      </c>
      <c r="EJ43" s="238">
        <v>1</v>
      </c>
      <c r="EK43" s="238">
        <v>3</v>
      </c>
      <c r="EL43" s="239">
        <f t="shared" si="0"/>
        <v>21</v>
      </c>
      <c r="EM43" s="239">
        <f t="shared" si="0"/>
        <v>40</v>
      </c>
      <c r="EN43" s="238">
        <v>12</v>
      </c>
      <c r="EO43" s="238">
        <v>26</v>
      </c>
      <c r="EP43" s="238">
        <v>12</v>
      </c>
      <c r="EQ43" s="238">
        <v>26</v>
      </c>
      <c r="ER43" s="238">
        <v>0</v>
      </c>
      <c r="ES43" s="238">
        <v>0</v>
      </c>
      <c r="ET43" s="238">
        <v>0</v>
      </c>
      <c r="EU43" s="238">
        <v>0</v>
      </c>
      <c r="EV43" s="238">
        <v>0</v>
      </c>
      <c r="EW43" s="238">
        <v>0</v>
      </c>
      <c r="EX43" s="238">
        <v>0</v>
      </c>
      <c r="EY43" s="238">
        <v>0</v>
      </c>
      <c r="EZ43" s="238">
        <v>0</v>
      </c>
      <c r="FA43" s="238">
        <v>0</v>
      </c>
      <c r="FB43" s="238">
        <v>0</v>
      </c>
      <c r="FC43" s="238">
        <v>0</v>
      </c>
      <c r="FD43" s="238">
        <v>0</v>
      </c>
      <c r="FE43" s="238">
        <v>0</v>
      </c>
      <c r="FF43" s="238">
        <v>0</v>
      </c>
      <c r="FG43" s="238">
        <v>0</v>
      </c>
      <c r="FH43" s="238">
        <v>0</v>
      </c>
      <c r="FI43" s="238">
        <v>0</v>
      </c>
      <c r="FJ43" s="238">
        <v>22</v>
      </c>
      <c r="FK43" s="238">
        <v>11</v>
      </c>
      <c r="FL43" s="238">
        <v>189</v>
      </c>
      <c r="FM43" s="238">
        <v>167</v>
      </c>
      <c r="FN43" s="238">
        <v>22</v>
      </c>
      <c r="FO43" s="238">
        <v>11</v>
      </c>
      <c r="FP43" s="238">
        <v>189</v>
      </c>
      <c r="FQ43" s="238">
        <v>167</v>
      </c>
      <c r="FR43" s="238">
        <v>22</v>
      </c>
      <c r="FS43" s="238">
        <v>11</v>
      </c>
      <c r="FT43" s="238">
        <v>189</v>
      </c>
      <c r="FU43" s="238">
        <v>167</v>
      </c>
      <c r="FV43" s="238">
        <v>0</v>
      </c>
      <c r="FW43" s="238">
        <v>0</v>
      </c>
      <c r="FX43" s="238">
        <v>27</v>
      </c>
      <c r="FY43" s="238">
        <v>43</v>
      </c>
      <c r="FZ43" s="241"/>
      <c r="GA43" s="169"/>
      <c r="GB43" s="169"/>
      <c r="GC43" s="169">
        <v>296000</v>
      </c>
      <c r="GD43" s="169"/>
      <c r="GE43" s="169">
        <v>20.27027027027027</v>
      </c>
      <c r="GF43" s="169"/>
      <c r="GG43" s="169"/>
      <c r="GH43" s="169"/>
    </row>
    <row r="44" spans="1:190" s="147" customFormat="1" x14ac:dyDescent="0.2">
      <c r="B44" s="148"/>
      <c r="C44" s="147" t="s">
        <v>194</v>
      </c>
      <c r="D44" s="173">
        <f>SUM(D25:D43)</f>
        <v>637</v>
      </c>
      <c r="E44" s="173">
        <f t="shared" ref="E44:BP44" si="4">SUM(E25:E43)</f>
        <v>1122</v>
      </c>
      <c r="F44" s="173">
        <f t="shared" si="4"/>
        <v>80</v>
      </c>
      <c r="G44" s="173">
        <f t="shared" si="4"/>
        <v>173</v>
      </c>
      <c r="H44" s="173">
        <f t="shared" si="4"/>
        <v>6</v>
      </c>
      <c r="I44" s="173">
        <f t="shared" si="4"/>
        <v>14</v>
      </c>
      <c r="J44" s="173">
        <f t="shared" si="4"/>
        <v>3</v>
      </c>
      <c r="K44" s="173">
        <f t="shared" si="4"/>
        <v>13</v>
      </c>
      <c r="L44" s="173">
        <f t="shared" si="4"/>
        <v>6</v>
      </c>
      <c r="M44" s="173">
        <f t="shared" si="4"/>
        <v>9</v>
      </c>
      <c r="N44" s="173">
        <f t="shared" si="4"/>
        <v>1</v>
      </c>
      <c r="O44" s="173">
        <f t="shared" si="4"/>
        <v>3</v>
      </c>
      <c r="P44" s="173">
        <f t="shared" si="4"/>
        <v>30</v>
      </c>
      <c r="Q44" s="173">
        <f t="shared" si="4"/>
        <v>42</v>
      </c>
      <c r="R44" s="173">
        <f t="shared" si="4"/>
        <v>734</v>
      </c>
      <c r="S44" s="173">
        <f t="shared" si="4"/>
        <v>1335</v>
      </c>
      <c r="T44" s="173">
        <f t="shared" si="4"/>
        <v>197</v>
      </c>
      <c r="U44" s="173">
        <f t="shared" si="4"/>
        <v>350</v>
      </c>
      <c r="V44" s="173">
        <f t="shared" si="4"/>
        <v>5</v>
      </c>
      <c r="W44" s="173">
        <f t="shared" si="4"/>
        <v>13</v>
      </c>
      <c r="X44" s="173">
        <f t="shared" si="4"/>
        <v>2</v>
      </c>
      <c r="Y44" s="173">
        <f t="shared" si="4"/>
        <v>2</v>
      </c>
      <c r="Z44" s="173">
        <f t="shared" si="4"/>
        <v>0</v>
      </c>
      <c r="AA44" s="173">
        <f t="shared" si="4"/>
        <v>2</v>
      </c>
      <c r="AB44" s="173">
        <f t="shared" si="4"/>
        <v>1</v>
      </c>
      <c r="AC44" s="173">
        <f t="shared" si="4"/>
        <v>1</v>
      </c>
      <c r="AD44" s="173">
        <f>SUM(AD25:AD43)</f>
        <v>7.5</v>
      </c>
      <c r="AE44" s="173">
        <f t="shared" si="4"/>
        <v>8</v>
      </c>
      <c r="AF44" s="173">
        <f t="shared" si="4"/>
        <v>205</v>
      </c>
      <c r="AG44" s="173">
        <f t="shared" si="4"/>
        <v>369</v>
      </c>
      <c r="AH44" s="173">
        <f t="shared" si="4"/>
        <v>529</v>
      </c>
      <c r="AI44" s="173">
        <f t="shared" si="4"/>
        <v>687</v>
      </c>
      <c r="AJ44" s="173">
        <f t="shared" si="4"/>
        <v>17</v>
      </c>
      <c r="AK44" s="173">
        <f t="shared" si="4"/>
        <v>20</v>
      </c>
      <c r="AL44" s="173">
        <f t="shared" si="4"/>
        <v>2</v>
      </c>
      <c r="AM44" s="173">
        <f t="shared" si="4"/>
        <v>0</v>
      </c>
      <c r="AN44" s="173">
        <f t="shared" si="4"/>
        <v>9</v>
      </c>
      <c r="AO44" s="173">
        <f t="shared" si="4"/>
        <v>12</v>
      </c>
      <c r="AP44" s="173">
        <f t="shared" si="4"/>
        <v>3</v>
      </c>
      <c r="AQ44" s="173">
        <f t="shared" si="4"/>
        <v>1</v>
      </c>
      <c r="AR44" s="173">
        <f t="shared" si="4"/>
        <v>26</v>
      </c>
      <c r="AS44" s="173">
        <f t="shared" si="4"/>
        <v>32</v>
      </c>
      <c r="AT44" s="173">
        <f t="shared" si="4"/>
        <v>560</v>
      </c>
      <c r="AU44" s="173">
        <f t="shared" si="4"/>
        <v>720</v>
      </c>
      <c r="AV44" s="173">
        <f t="shared" si="4"/>
        <v>1562</v>
      </c>
      <c r="AW44" s="173">
        <f t="shared" si="4"/>
        <v>2504</v>
      </c>
      <c r="AX44" s="173">
        <f t="shared" si="4"/>
        <v>1374</v>
      </c>
      <c r="AY44" s="173">
        <f t="shared" si="4"/>
        <v>2160</v>
      </c>
      <c r="AZ44" s="173">
        <f t="shared" si="4"/>
        <v>123</v>
      </c>
      <c r="BA44" s="173">
        <f t="shared" si="4"/>
        <v>247</v>
      </c>
      <c r="BB44" s="173">
        <f t="shared" si="4"/>
        <v>1491</v>
      </c>
      <c r="BC44" s="173">
        <f t="shared" si="4"/>
        <v>2397</v>
      </c>
      <c r="BD44" s="173">
        <f t="shared" si="4"/>
        <v>61</v>
      </c>
      <c r="BE44" s="173">
        <f t="shared" si="4"/>
        <v>75</v>
      </c>
      <c r="BF44" s="173">
        <f t="shared" si="4"/>
        <v>1</v>
      </c>
      <c r="BG44" s="173">
        <f t="shared" si="4"/>
        <v>2</v>
      </c>
      <c r="BH44" s="173">
        <f t="shared" si="4"/>
        <v>4</v>
      </c>
      <c r="BI44" s="173">
        <f t="shared" si="4"/>
        <v>26</v>
      </c>
      <c r="BJ44" s="173">
        <f t="shared" si="4"/>
        <v>66</v>
      </c>
      <c r="BK44" s="173">
        <f t="shared" si="4"/>
        <v>103</v>
      </c>
      <c r="BL44" s="173">
        <f t="shared" si="4"/>
        <v>1563</v>
      </c>
      <c r="BM44" s="173">
        <f t="shared" si="4"/>
        <v>2663</v>
      </c>
      <c r="BN44" s="173">
        <f t="shared" si="4"/>
        <v>1362</v>
      </c>
      <c r="BO44" s="173">
        <f t="shared" si="4"/>
        <v>2159</v>
      </c>
      <c r="BP44" s="173">
        <f t="shared" si="4"/>
        <v>17</v>
      </c>
      <c r="BQ44" s="173">
        <f t="shared" ref="BQ44:EB44" si="5">SUM(BQ25:BQ43)</f>
        <v>34</v>
      </c>
      <c r="BR44" s="173">
        <f t="shared" si="5"/>
        <v>44</v>
      </c>
      <c r="BS44" s="173">
        <f t="shared" si="5"/>
        <v>62</v>
      </c>
      <c r="BT44" s="173">
        <f t="shared" si="5"/>
        <v>371</v>
      </c>
      <c r="BU44" s="173">
        <f t="shared" si="5"/>
        <v>408</v>
      </c>
      <c r="BV44" s="173">
        <f t="shared" si="5"/>
        <v>269</v>
      </c>
      <c r="BW44" s="173">
        <f t="shared" si="5"/>
        <v>350</v>
      </c>
      <c r="BX44" s="173">
        <f t="shared" si="5"/>
        <v>171</v>
      </c>
      <c r="BY44" s="173">
        <f t="shared" si="5"/>
        <v>276</v>
      </c>
      <c r="BZ44" s="173">
        <f t="shared" si="5"/>
        <v>164</v>
      </c>
      <c r="CA44" s="173">
        <f t="shared" si="5"/>
        <v>315</v>
      </c>
      <c r="CB44" s="173">
        <f t="shared" si="5"/>
        <v>152</v>
      </c>
      <c r="CC44" s="173">
        <f t="shared" si="5"/>
        <v>318</v>
      </c>
      <c r="CD44" s="173">
        <f t="shared" si="5"/>
        <v>174</v>
      </c>
      <c r="CE44" s="173">
        <f t="shared" si="5"/>
        <v>396</v>
      </c>
      <c r="CF44" s="173">
        <f t="shared" si="5"/>
        <v>1362</v>
      </c>
      <c r="CG44" s="173">
        <f t="shared" si="5"/>
        <v>2159</v>
      </c>
      <c r="CH44" s="173">
        <f t="shared" si="5"/>
        <v>102</v>
      </c>
      <c r="CI44" s="173">
        <f t="shared" si="5"/>
        <v>208</v>
      </c>
      <c r="CJ44" s="173">
        <f t="shared" si="5"/>
        <v>1</v>
      </c>
      <c r="CK44" s="173">
        <f t="shared" si="5"/>
        <v>0</v>
      </c>
      <c r="CL44" s="173">
        <f t="shared" si="5"/>
        <v>0</v>
      </c>
      <c r="CM44" s="173">
        <f t="shared" si="5"/>
        <v>1</v>
      </c>
      <c r="CN44" s="173">
        <f t="shared" si="5"/>
        <v>30</v>
      </c>
      <c r="CO44" s="173">
        <f t="shared" si="5"/>
        <v>14</v>
      </c>
      <c r="CP44" s="173">
        <f t="shared" si="5"/>
        <v>17</v>
      </c>
      <c r="CQ44" s="173">
        <f t="shared" si="5"/>
        <v>28</v>
      </c>
      <c r="CR44" s="173">
        <f t="shared" si="5"/>
        <v>16</v>
      </c>
      <c r="CS44" s="173">
        <f t="shared" si="5"/>
        <v>28</v>
      </c>
      <c r="CT44" s="173">
        <f t="shared" si="5"/>
        <v>11</v>
      </c>
      <c r="CU44" s="173">
        <f t="shared" si="5"/>
        <v>50</v>
      </c>
      <c r="CV44" s="173">
        <f t="shared" si="5"/>
        <v>9</v>
      </c>
      <c r="CW44" s="173">
        <f t="shared" si="5"/>
        <v>43</v>
      </c>
      <c r="CX44" s="173">
        <f t="shared" si="5"/>
        <v>18</v>
      </c>
      <c r="CY44" s="173">
        <f t="shared" si="5"/>
        <v>44</v>
      </c>
      <c r="CZ44" s="173">
        <f t="shared" si="5"/>
        <v>102</v>
      </c>
      <c r="DA44" s="173">
        <f t="shared" si="5"/>
        <v>208</v>
      </c>
      <c r="DB44" s="173">
        <f t="shared" si="5"/>
        <v>211</v>
      </c>
      <c r="DC44" s="173">
        <f t="shared" si="5"/>
        <v>395</v>
      </c>
      <c r="DD44" s="173">
        <f t="shared" si="5"/>
        <v>22</v>
      </c>
      <c r="DE44" s="173">
        <f t="shared" si="5"/>
        <v>53</v>
      </c>
      <c r="DF44" s="173">
        <f t="shared" si="5"/>
        <v>3</v>
      </c>
      <c r="DG44" s="173">
        <f t="shared" si="5"/>
        <v>8</v>
      </c>
      <c r="DH44" s="173">
        <f t="shared" si="5"/>
        <v>75</v>
      </c>
      <c r="DI44" s="173">
        <f t="shared" si="5"/>
        <v>118</v>
      </c>
      <c r="DJ44" s="173">
        <f t="shared" si="5"/>
        <v>95</v>
      </c>
      <c r="DK44" s="173">
        <f t="shared" si="5"/>
        <v>125</v>
      </c>
      <c r="DL44" s="173" t="e">
        <f t="shared" si="5"/>
        <v>#REF!</v>
      </c>
      <c r="DM44" s="173">
        <f t="shared" si="5"/>
        <v>689</v>
      </c>
      <c r="DN44" s="173">
        <f t="shared" si="5"/>
        <v>120</v>
      </c>
      <c r="DO44" s="173">
        <f t="shared" si="5"/>
        <v>180</v>
      </c>
      <c r="DP44" s="173">
        <f t="shared" si="5"/>
        <v>18</v>
      </c>
      <c r="DQ44" s="173">
        <f t="shared" si="5"/>
        <v>22</v>
      </c>
      <c r="DR44" s="173">
        <f t="shared" si="5"/>
        <v>5</v>
      </c>
      <c r="DS44" s="173">
        <f t="shared" si="5"/>
        <v>10</v>
      </c>
      <c r="DT44" s="173">
        <f t="shared" si="5"/>
        <v>34</v>
      </c>
      <c r="DU44" s="173">
        <f t="shared" si="5"/>
        <v>65</v>
      </c>
      <c r="DV44" s="173">
        <f t="shared" si="5"/>
        <v>111</v>
      </c>
      <c r="DW44" s="173">
        <f t="shared" si="5"/>
        <v>153</v>
      </c>
      <c r="DX44" s="173">
        <f t="shared" si="5"/>
        <v>284</v>
      </c>
      <c r="DY44" s="173">
        <f t="shared" si="5"/>
        <v>420</v>
      </c>
      <c r="DZ44" s="173">
        <f t="shared" si="5"/>
        <v>20</v>
      </c>
      <c r="EA44" s="173">
        <f t="shared" si="5"/>
        <v>60</v>
      </c>
      <c r="EB44" s="173">
        <f t="shared" si="5"/>
        <v>3</v>
      </c>
      <c r="EC44" s="173">
        <f t="shared" ref="EC44:GH44" si="6">SUM(EC25:EC43)</f>
        <v>7</v>
      </c>
      <c r="ED44" s="173">
        <f t="shared" si="6"/>
        <v>0</v>
      </c>
      <c r="EE44" s="173">
        <f t="shared" si="6"/>
        <v>1</v>
      </c>
      <c r="EF44" s="173">
        <f t="shared" si="6"/>
        <v>6</v>
      </c>
      <c r="EG44" s="173">
        <f t="shared" si="6"/>
        <v>9</v>
      </c>
      <c r="EH44" s="173">
        <f t="shared" si="6"/>
        <v>7</v>
      </c>
      <c r="EI44" s="173">
        <f t="shared" si="6"/>
        <v>4</v>
      </c>
      <c r="EJ44" s="173">
        <f t="shared" si="6"/>
        <v>34</v>
      </c>
      <c r="EK44" s="173">
        <f t="shared" si="6"/>
        <v>74</v>
      </c>
      <c r="EL44" s="173">
        <f t="shared" si="6"/>
        <v>730</v>
      </c>
      <c r="EM44" s="173">
        <f t="shared" si="6"/>
        <v>1210</v>
      </c>
      <c r="EN44" s="173">
        <f t="shared" si="6"/>
        <v>920</v>
      </c>
      <c r="EO44" s="173">
        <f t="shared" si="6"/>
        <v>1535</v>
      </c>
      <c r="EP44" s="173">
        <f t="shared" si="6"/>
        <v>919</v>
      </c>
      <c r="EQ44" s="173">
        <f t="shared" si="6"/>
        <v>1535</v>
      </c>
      <c r="ER44" s="173">
        <f t="shared" si="6"/>
        <v>6</v>
      </c>
      <c r="ES44" s="173">
        <f t="shared" si="6"/>
        <v>10</v>
      </c>
      <c r="ET44" s="173">
        <f t="shared" si="6"/>
        <v>5</v>
      </c>
      <c r="EU44" s="173">
        <f t="shared" si="6"/>
        <v>10</v>
      </c>
      <c r="EV44" s="173">
        <f t="shared" si="6"/>
        <v>2</v>
      </c>
      <c r="EW44" s="173">
        <f t="shared" si="6"/>
        <v>3</v>
      </c>
      <c r="EX44" s="173">
        <f t="shared" si="6"/>
        <v>180</v>
      </c>
      <c r="EY44" s="173">
        <f t="shared" si="6"/>
        <v>339</v>
      </c>
      <c r="EZ44" s="173">
        <f t="shared" si="6"/>
        <v>19</v>
      </c>
      <c r="FA44" s="173">
        <f t="shared" si="6"/>
        <v>23</v>
      </c>
      <c r="FB44" s="173">
        <f t="shared" si="6"/>
        <v>18</v>
      </c>
      <c r="FC44" s="173">
        <f t="shared" si="6"/>
        <v>46</v>
      </c>
      <c r="FD44" s="173">
        <f t="shared" si="6"/>
        <v>234</v>
      </c>
      <c r="FE44" s="173">
        <f t="shared" si="6"/>
        <v>539</v>
      </c>
      <c r="FF44" s="173">
        <f t="shared" si="6"/>
        <v>122</v>
      </c>
      <c r="FG44" s="173">
        <f t="shared" si="6"/>
        <v>202</v>
      </c>
      <c r="FH44" s="173">
        <f t="shared" si="6"/>
        <v>572</v>
      </c>
      <c r="FI44" s="173">
        <f t="shared" si="6"/>
        <v>1146</v>
      </c>
      <c r="FJ44" s="173">
        <f t="shared" si="6"/>
        <v>588</v>
      </c>
      <c r="FK44" s="173">
        <f t="shared" si="6"/>
        <v>1038</v>
      </c>
      <c r="FL44" s="173">
        <f t="shared" si="6"/>
        <v>11153</v>
      </c>
      <c r="FM44" s="173">
        <f t="shared" si="6"/>
        <v>14423</v>
      </c>
      <c r="FN44" s="173">
        <f t="shared" si="6"/>
        <v>499</v>
      </c>
      <c r="FO44" s="173">
        <f t="shared" si="6"/>
        <v>943</v>
      </c>
      <c r="FP44" s="173">
        <f t="shared" si="6"/>
        <v>9339</v>
      </c>
      <c r="FQ44" s="173">
        <f t="shared" si="6"/>
        <v>12981</v>
      </c>
      <c r="FR44" s="173">
        <f t="shared" si="6"/>
        <v>543</v>
      </c>
      <c r="FS44" s="173">
        <f t="shared" si="6"/>
        <v>979</v>
      </c>
      <c r="FT44" s="173">
        <f t="shared" si="6"/>
        <v>8427</v>
      </c>
      <c r="FU44" s="173">
        <f t="shared" si="6"/>
        <v>11936</v>
      </c>
      <c r="FV44" s="173">
        <f t="shared" si="6"/>
        <v>57</v>
      </c>
      <c r="FW44" s="173">
        <f t="shared" si="6"/>
        <v>90</v>
      </c>
      <c r="FX44" s="173">
        <f t="shared" si="6"/>
        <v>2211</v>
      </c>
      <c r="FY44" s="173">
        <f t="shared" si="6"/>
        <v>3633</v>
      </c>
      <c r="FZ44" s="173" t="e">
        <f t="shared" si="6"/>
        <v>#VALUE!</v>
      </c>
      <c r="GA44" s="173" t="e">
        <f t="shared" si="6"/>
        <v>#VALUE!</v>
      </c>
      <c r="GB44" s="173">
        <f t="shared" si="6"/>
        <v>0</v>
      </c>
      <c r="GC44" s="173">
        <f t="shared" si="6"/>
        <v>5717420</v>
      </c>
      <c r="GD44" s="173">
        <f t="shared" si="6"/>
        <v>760.80097999999975</v>
      </c>
      <c r="GE44" s="173" t="e">
        <f t="shared" si="6"/>
        <v>#DIV/0!</v>
      </c>
      <c r="GF44" s="173" t="e">
        <f t="shared" si="6"/>
        <v>#DIV/0!</v>
      </c>
      <c r="GG44" s="173">
        <f t="shared" si="6"/>
        <v>2711.216412021</v>
      </c>
      <c r="GH44" s="173" t="e">
        <f t="shared" si="6"/>
        <v>#DIV/0!</v>
      </c>
    </row>
    <row r="45" spans="1:190" x14ac:dyDescent="0.2">
      <c r="A45" s="309" t="s">
        <v>201</v>
      </c>
      <c r="B45" s="155">
        <v>1</v>
      </c>
      <c r="C45" s="156" t="s">
        <v>155</v>
      </c>
      <c r="D45" s="31">
        <v>12</v>
      </c>
      <c r="E45" s="31">
        <v>31</v>
      </c>
      <c r="F45" s="31">
        <v>1</v>
      </c>
      <c r="G45" s="31">
        <v>3</v>
      </c>
      <c r="H45" s="31">
        <v>1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14</v>
      </c>
      <c r="S45" s="31">
        <v>34</v>
      </c>
      <c r="T45" s="31">
        <v>2</v>
      </c>
      <c r="U45" s="31">
        <v>17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1</v>
      </c>
      <c r="AE45" s="31">
        <v>0</v>
      </c>
      <c r="AF45" s="31">
        <v>2</v>
      </c>
      <c r="AG45" s="31">
        <v>17</v>
      </c>
      <c r="AH45" s="31">
        <v>10</v>
      </c>
      <c r="AI45" s="31">
        <v>7</v>
      </c>
      <c r="AJ45" s="31">
        <v>0</v>
      </c>
      <c r="AK45" s="31">
        <v>1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10</v>
      </c>
      <c r="AU45" s="31">
        <v>8</v>
      </c>
      <c r="AV45" s="31">
        <v>27</v>
      </c>
      <c r="AW45" s="31">
        <v>59</v>
      </c>
      <c r="AX45" s="31">
        <v>23</v>
      </c>
      <c r="AY45" s="31">
        <v>48</v>
      </c>
      <c r="AZ45" s="31">
        <v>2</v>
      </c>
      <c r="BA45" s="31">
        <v>7</v>
      </c>
      <c r="BB45" s="31">
        <v>25</v>
      </c>
      <c r="BC45" s="31">
        <v>55</v>
      </c>
      <c r="BD45" s="31">
        <v>2</v>
      </c>
      <c r="BE45" s="31">
        <v>4</v>
      </c>
      <c r="BF45" s="31">
        <v>0</v>
      </c>
      <c r="BG45" s="31">
        <v>0</v>
      </c>
      <c r="BH45" s="31">
        <v>0</v>
      </c>
      <c r="BI45" s="31">
        <v>0</v>
      </c>
      <c r="BJ45" s="31">
        <v>2</v>
      </c>
      <c r="BK45" s="31">
        <v>4</v>
      </c>
      <c r="BL45" s="31">
        <v>27</v>
      </c>
      <c r="BM45" s="31">
        <v>59</v>
      </c>
      <c r="BN45" s="31">
        <v>24</v>
      </c>
      <c r="BO45" s="31">
        <v>54</v>
      </c>
      <c r="BP45" s="31">
        <v>1</v>
      </c>
      <c r="BQ45" s="31">
        <v>1</v>
      </c>
      <c r="BR45" s="31">
        <v>3</v>
      </c>
      <c r="BS45" s="31">
        <v>3</v>
      </c>
      <c r="BT45" s="31">
        <v>7</v>
      </c>
      <c r="BU45" s="31">
        <v>7</v>
      </c>
      <c r="BV45" s="31">
        <v>5</v>
      </c>
      <c r="BW45" s="31">
        <v>7</v>
      </c>
      <c r="BX45" s="31">
        <v>0</v>
      </c>
      <c r="BY45" s="31">
        <v>6</v>
      </c>
      <c r="BZ45" s="31">
        <v>4</v>
      </c>
      <c r="CA45" s="31">
        <v>6</v>
      </c>
      <c r="CB45" s="31">
        <v>1</v>
      </c>
      <c r="CC45" s="31">
        <v>9</v>
      </c>
      <c r="CD45" s="31">
        <v>3</v>
      </c>
      <c r="CE45" s="31">
        <v>15</v>
      </c>
      <c r="CF45" s="31">
        <v>24</v>
      </c>
      <c r="CG45" s="31">
        <v>54</v>
      </c>
      <c r="CH45" s="31">
        <v>1</v>
      </c>
      <c r="CI45" s="31">
        <v>4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2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1</v>
      </c>
      <c r="CV45" s="31">
        <v>1</v>
      </c>
      <c r="CW45" s="31">
        <v>1</v>
      </c>
      <c r="CX45" s="31">
        <v>0</v>
      </c>
      <c r="CY45" s="31">
        <v>0</v>
      </c>
      <c r="CZ45" s="31">
        <v>1</v>
      </c>
      <c r="DA45" s="31">
        <v>4</v>
      </c>
      <c r="DB45" s="31">
        <v>0</v>
      </c>
      <c r="DC45" s="31">
        <v>0</v>
      </c>
      <c r="DD45" s="31">
        <v>1</v>
      </c>
      <c r="DE45" s="31">
        <v>0</v>
      </c>
      <c r="DF45" s="31">
        <v>0</v>
      </c>
      <c r="DG45" s="31">
        <v>0</v>
      </c>
      <c r="DH45" s="31">
        <v>0</v>
      </c>
      <c r="DI45" s="31">
        <v>1</v>
      </c>
      <c r="DJ45" s="31">
        <v>0</v>
      </c>
      <c r="DK45" s="31">
        <v>0</v>
      </c>
      <c r="DL45" s="31">
        <v>1</v>
      </c>
      <c r="DM45" s="31">
        <v>1</v>
      </c>
      <c r="DN45" s="31">
        <v>1</v>
      </c>
      <c r="DO45" s="31">
        <v>4</v>
      </c>
      <c r="DP45" s="31">
        <v>0</v>
      </c>
      <c r="DQ45" s="31">
        <v>1</v>
      </c>
      <c r="DR45" s="31">
        <v>0</v>
      </c>
      <c r="DS45" s="31">
        <v>0</v>
      </c>
      <c r="DT45" s="31">
        <v>0</v>
      </c>
      <c r="DU45" s="31">
        <v>1</v>
      </c>
      <c r="DV45" s="31">
        <v>0</v>
      </c>
      <c r="DW45" s="31">
        <v>2</v>
      </c>
      <c r="DX45" s="31">
        <v>1</v>
      </c>
      <c r="DY45" s="31">
        <v>8</v>
      </c>
      <c r="DZ45" s="31">
        <v>0</v>
      </c>
      <c r="EA45" s="31">
        <v>0</v>
      </c>
      <c r="EB45" s="31">
        <v>0</v>
      </c>
      <c r="EC45" s="31">
        <v>0</v>
      </c>
      <c r="ED45" s="31">
        <v>0</v>
      </c>
      <c r="EE45" s="31">
        <v>0</v>
      </c>
      <c r="EF45" s="31">
        <v>0</v>
      </c>
      <c r="EG45" s="31">
        <v>0</v>
      </c>
      <c r="EH45" s="31">
        <v>0</v>
      </c>
      <c r="EI45" s="31">
        <v>0</v>
      </c>
      <c r="EJ45" s="31">
        <v>0</v>
      </c>
      <c r="EK45" s="31">
        <v>0</v>
      </c>
      <c r="EL45" s="46">
        <f t="shared" si="0"/>
        <v>2</v>
      </c>
      <c r="EM45" s="46">
        <f t="shared" si="0"/>
        <v>9</v>
      </c>
      <c r="EN45" s="31">
        <v>21</v>
      </c>
      <c r="EO45" s="31">
        <v>47</v>
      </c>
      <c r="EP45" s="31">
        <v>21</v>
      </c>
      <c r="EQ45" s="31">
        <v>47</v>
      </c>
      <c r="ER45" s="31">
        <v>0</v>
      </c>
      <c r="ES45" s="31">
        <v>0</v>
      </c>
      <c r="ET45" s="31">
        <v>0</v>
      </c>
      <c r="EU45" s="31">
        <v>0</v>
      </c>
      <c r="EV45" s="31">
        <v>0</v>
      </c>
      <c r="EW45" s="31">
        <v>0</v>
      </c>
      <c r="EX45" s="31">
        <v>0</v>
      </c>
      <c r="EY45" s="31">
        <v>0</v>
      </c>
      <c r="EZ45" s="31">
        <v>0</v>
      </c>
      <c r="FA45" s="31">
        <v>0</v>
      </c>
      <c r="FB45" s="31">
        <v>0</v>
      </c>
      <c r="FC45" s="31">
        <v>0</v>
      </c>
      <c r="FD45" s="31">
        <v>0</v>
      </c>
      <c r="FE45" s="31">
        <v>0</v>
      </c>
      <c r="FF45" s="31">
        <v>0</v>
      </c>
      <c r="FG45" s="31">
        <v>0</v>
      </c>
      <c r="FH45" s="31">
        <v>0</v>
      </c>
      <c r="FI45" s="31">
        <v>0</v>
      </c>
      <c r="FJ45" s="31">
        <v>7</v>
      </c>
      <c r="FK45" s="31">
        <v>4</v>
      </c>
      <c r="FL45" s="31">
        <v>28</v>
      </c>
      <c r="FM45" s="31">
        <v>32</v>
      </c>
      <c r="FN45" s="31">
        <v>7</v>
      </c>
      <c r="FO45" s="31">
        <v>3</v>
      </c>
      <c r="FP45" s="31">
        <v>28</v>
      </c>
      <c r="FQ45" s="31">
        <v>33</v>
      </c>
      <c r="FR45" s="31">
        <v>7</v>
      </c>
      <c r="FS45" s="31">
        <v>4</v>
      </c>
      <c r="FT45" s="31">
        <v>25</v>
      </c>
      <c r="FU45" s="31">
        <v>29</v>
      </c>
      <c r="FV45" s="31">
        <v>0</v>
      </c>
      <c r="FW45" s="31">
        <v>0</v>
      </c>
      <c r="FX45" s="31">
        <v>8</v>
      </c>
      <c r="FY45" s="31">
        <v>25</v>
      </c>
      <c r="FZ45" s="31"/>
      <c r="GA45" s="93"/>
      <c r="GB45" s="93"/>
      <c r="GC45" s="93"/>
      <c r="GD45" s="93"/>
      <c r="GE45" s="93"/>
      <c r="GF45" s="93"/>
      <c r="GG45" s="93"/>
      <c r="GH45" s="93"/>
    </row>
    <row r="46" spans="1:190" x14ac:dyDescent="0.2">
      <c r="A46" s="310"/>
      <c r="B46" s="155">
        <v>2</v>
      </c>
      <c r="C46" s="158" t="s">
        <v>156</v>
      </c>
      <c r="D46" s="166">
        <v>6</v>
      </c>
      <c r="E46" s="166">
        <v>11</v>
      </c>
      <c r="F46" s="166">
        <v>1</v>
      </c>
      <c r="G46" s="166">
        <v>4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7</v>
      </c>
      <c r="S46" s="166">
        <v>15</v>
      </c>
      <c r="T46" s="166">
        <v>2</v>
      </c>
      <c r="U46" s="166">
        <v>3</v>
      </c>
      <c r="V46" s="166">
        <v>0</v>
      </c>
      <c r="W46" s="166">
        <v>1</v>
      </c>
      <c r="X46" s="166">
        <v>0</v>
      </c>
      <c r="Y46" s="166">
        <v>0</v>
      </c>
      <c r="Z46" s="166">
        <v>0</v>
      </c>
      <c r="AA46" s="166">
        <v>0</v>
      </c>
      <c r="AB46" s="166">
        <v>0</v>
      </c>
      <c r="AC46" s="166">
        <v>0</v>
      </c>
      <c r="AD46" s="166">
        <v>0</v>
      </c>
      <c r="AE46" s="166">
        <v>0</v>
      </c>
      <c r="AF46" s="166">
        <v>2</v>
      </c>
      <c r="AG46" s="166">
        <v>4</v>
      </c>
      <c r="AH46" s="166">
        <v>6</v>
      </c>
      <c r="AI46" s="166">
        <v>9</v>
      </c>
      <c r="AJ46" s="166">
        <v>0</v>
      </c>
      <c r="AK46" s="166">
        <v>1</v>
      </c>
      <c r="AL46" s="166">
        <v>0</v>
      </c>
      <c r="AM46" s="166">
        <v>0</v>
      </c>
      <c r="AN46" s="166">
        <v>0</v>
      </c>
      <c r="AO46" s="166">
        <v>0</v>
      </c>
      <c r="AP46" s="166">
        <v>0</v>
      </c>
      <c r="AQ46" s="166">
        <v>0</v>
      </c>
      <c r="AR46" s="166">
        <v>0</v>
      </c>
      <c r="AS46" s="166">
        <v>1</v>
      </c>
      <c r="AT46" s="166">
        <v>6</v>
      </c>
      <c r="AU46" s="166">
        <v>10</v>
      </c>
      <c r="AV46" s="166">
        <v>15</v>
      </c>
      <c r="AW46" s="166">
        <v>30</v>
      </c>
      <c r="AX46" s="166">
        <v>13</v>
      </c>
      <c r="AY46" s="166">
        <v>24</v>
      </c>
      <c r="AZ46" s="166">
        <v>1</v>
      </c>
      <c r="BA46" s="166">
        <v>6</v>
      </c>
      <c r="BB46" s="166">
        <v>14</v>
      </c>
      <c r="BC46" s="166">
        <v>30</v>
      </c>
      <c r="BD46" s="166">
        <v>1</v>
      </c>
      <c r="BE46" s="166">
        <v>0</v>
      </c>
      <c r="BF46" s="166">
        <v>0</v>
      </c>
      <c r="BG46" s="166">
        <v>0</v>
      </c>
      <c r="BH46" s="166">
        <v>0</v>
      </c>
      <c r="BI46" s="166">
        <v>0</v>
      </c>
      <c r="BJ46" s="166">
        <v>1</v>
      </c>
      <c r="BK46" s="166">
        <v>0</v>
      </c>
      <c r="BL46" s="166">
        <v>15</v>
      </c>
      <c r="BM46" s="166">
        <v>30</v>
      </c>
      <c r="BN46" s="166">
        <v>14</v>
      </c>
      <c r="BO46" s="166">
        <v>23</v>
      </c>
      <c r="BP46" s="166">
        <v>0</v>
      </c>
      <c r="BQ46" s="166">
        <v>0</v>
      </c>
      <c r="BR46" s="166">
        <v>1</v>
      </c>
      <c r="BS46" s="166">
        <v>0</v>
      </c>
      <c r="BT46" s="166">
        <v>2</v>
      </c>
      <c r="BU46" s="166">
        <v>8</v>
      </c>
      <c r="BV46" s="166">
        <v>5</v>
      </c>
      <c r="BW46" s="166">
        <v>3</v>
      </c>
      <c r="BX46" s="166">
        <v>1</v>
      </c>
      <c r="BY46" s="166">
        <v>4</v>
      </c>
      <c r="BZ46" s="166">
        <v>1</v>
      </c>
      <c r="CA46" s="166">
        <v>4</v>
      </c>
      <c r="CB46" s="166">
        <v>1</v>
      </c>
      <c r="CC46" s="166">
        <v>1</v>
      </c>
      <c r="CD46" s="166">
        <v>3</v>
      </c>
      <c r="CE46" s="166">
        <v>3</v>
      </c>
      <c r="CF46" s="166">
        <v>14</v>
      </c>
      <c r="CG46" s="166">
        <v>23</v>
      </c>
      <c r="CH46" s="166">
        <v>1</v>
      </c>
      <c r="CI46" s="166">
        <v>6</v>
      </c>
      <c r="CJ46" s="166">
        <v>0</v>
      </c>
      <c r="CK46" s="166">
        <v>0</v>
      </c>
      <c r="CL46" s="166">
        <v>0</v>
      </c>
      <c r="CM46" s="166">
        <v>1</v>
      </c>
      <c r="CN46" s="166">
        <v>0</v>
      </c>
      <c r="CO46" s="166">
        <v>1</v>
      </c>
      <c r="CP46" s="166">
        <v>0</v>
      </c>
      <c r="CQ46" s="166">
        <v>0</v>
      </c>
      <c r="CR46" s="166">
        <v>0</v>
      </c>
      <c r="CS46" s="166">
        <v>1</v>
      </c>
      <c r="CT46" s="166">
        <v>1</v>
      </c>
      <c r="CU46" s="166">
        <v>0</v>
      </c>
      <c r="CV46" s="166">
        <v>0</v>
      </c>
      <c r="CW46" s="166">
        <v>2</v>
      </c>
      <c r="CX46" s="166">
        <v>0</v>
      </c>
      <c r="CY46" s="166">
        <v>1</v>
      </c>
      <c r="CZ46" s="166">
        <v>1</v>
      </c>
      <c r="DA46" s="166">
        <v>6</v>
      </c>
      <c r="DB46" s="166">
        <v>2</v>
      </c>
      <c r="DC46" s="166">
        <v>6</v>
      </c>
      <c r="DD46" s="166">
        <v>0</v>
      </c>
      <c r="DE46" s="166">
        <v>1</v>
      </c>
      <c r="DF46" s="166">
        <v>0</v>
      </c>
      <c r="DG46" s="166">
        <v>0</v>
      </c>
      <c r="DH46" s="166">
        <v>1</v>
      </c>
      <c r="DI46" s="166">
        <v>1</v>
      </c>
      <c r="DJ46" s="166">
        <v>3</v>
      </c>
      <c r="DK46" s="166">
        <v>7</v>
      </c>
      <c r="DL46" s="166">
        <v>6</v>
      </c>
      <c r="DM46" s="166">
        <v>15</v>
      </c>
      <c r="DN46" s="166">
        <v>3</v>
      </c>
      <c r="DO46" s="166">
        <v>5</v>
      </c>
      <c r="DP46" s="166">
        <v>1</v>
      </c>
      <c r="DQ46" s="166">
        <v>3</v>
      </c>
      <c r="DR46" s="166">
        <v>0</v>
      </c>
      <c r="DS46" s="166">
        <v>0</v>
      </c>
      <c r="DT46" s="166">
        <v>1</v>
      </c>
      <c r="DU46" s="166">
        <v>3</v>
      </c>
      <c r="DV46" s="166">
        <v>3</v>
      </c>
      <c r="DW46" s="166">
        <v>4</v>
      </c>
      <c r="DX46" s="166">
        <v>8</v>
      </c>
      <c r="DY46" s="166">
        <v>15</v>
      </c>
      <c r="DZ46" s="166">
        <v>1</v>
      </c>
      <c r="EA46" s="166">
        <v>0</v>
      </c>
      <c r="EB46" s="166">
        <v>0</v>
      </c>
      <c r="EC46" s="166">
        <v>0</v>
      </c>
      <c r="ED46" s="166">
        <v>0</v>
      </c>
      <c r="EE46" s="166">
        <v>0</v>
      </c>
      <c r="EF46" s="166">
        <v>0</v>
      </c>
      <c r="EG46" s="166">
        <v>0</v>
      </c>
      <c r="EH46" s="166">
        <v>0</v>
      </c>
      <c r="EI46" s="166">
        <v>1</v>
      </c>
      <c r="EJ46" s="166">
        <v>1</v>
      </c>
      <c r="EK46" s="166">
        <v>1</v>
      </c>
      <c r="EL46" s="46">
        <f t="shared" si="0"/>
        <v>15</v>
      </c>
      <c r="EM46" s="46">
        <f t="shared" si="0"/>
        <v>31</v>
      </c>
      <c r="EN46" s="166">
        <v>15</v>
      </c>
      <c r="EO46" s="166">
        <v>28</v>
      </c>
      <c r="EP46" s="166">
        <v>15</v>
      </c>
      <c r="EQ46" s="166">
        <v>28</v>
      </c>
      <c r="ER46" s="166">
        <v>0</v>
      </c>
      <c r="ES46" s="166">
        <v>0</v>
      </c>
      <c r="ET46" s="166">
        <v>0</v>
      </c>
      <c r="EU46" s="166">
        <v>0</v>
      </c>
      <c r="EV46" s="166">
        <v>0</v>
      </c>
      <c r="EW46" s="166">
        <v>0</v>
      </c>
      <c r="EX46" s="166">
        <v>0</v>
      </c>
      <c r="EY46" s="166">
        <v>0</v>
      </c>
      <c r="EZ46" s="166">
        <v>0</v>
      </c>
      <c r="FA46" s="166">
        <v>0</v>
      </c>
      <c r="FB46" s="166">
        <v>0</v>
      </c>
      <c r="FC46" s="166">
        <v>0</v>
      </c>
      <c r="FD46" s="166">
        <v>0</v>
      </c>
      <c r="FE46" s="166">
        <v>0</v>
      </c>
      <c r="FF46" s="166">
        <v>0</v>
      </c>
      <c r="FG46" s="166">
        <v>0</v>
      </c>
      <c r="FH46" s="166">
        <v>0</v>
      </c>
      <c r="FI46" s="166">
        <v>0</v>
      </c>
      <c r="FJ46" s="166">
        <v>0</v>
      </c>
      <c r="FK46" s="166">
        <v>5</v>
      </c>
      <c r="FL46" s="166">
        <v>162</v>
      </c>
      <c r="FM46" s="166">
        <v>131</v>
      </c>
      <c r="FN46" s="166">
        <v>0</v>
      </c>
      <c r="FO46" s="166">
        <v>5</v>
      </c>
      <c r="FP46" s="166">
        <v>162</v>
      </c>
      <c r="FQ46" s="166">
        <v>131</v>
      </c>
      <c r="FR46" s="166">
        <v>0</v>
      </c>
      <c r="FS46" s="166">
        <v>4</v>
      </c>
      <c r="FT46" s="166">
        <v>69</v>
      </c>
      <c r="FU46" s="166">
        <v>108</v>
      </c>
      <c r="FV46" s="166">
        <v>1</v>
      </c>
      <c r="FW46" s="166">
        <v>4</v>
      </c>
      <c r="FX46" s="166">
        <v>29</v>
      </c>
      <c r="FY46" s="166">
        <v>38</v>
      </c>
      <c r="FZ46" s="166"/>
      <c r="GA46" s="167"/>
      <c r="GB46" s="167"/>
      <c r="GC46" s="167"/>
      <c r="GD46" s="167"/>
      <c r="GE46" s="167"/>
      <c r="GF46" s="167"/>
      <c r="GG46" s="167"/>
      <c r="GH46" s="167"/>
    </row>
    <row r="47" spans="1:190" x14ac:dyDescent="0.2">
      <c r="A47" s="310"/>
      <c r="B47" s="155">
        <v>3</v>
      </c>
      <c r="C47" s="156" t="s">
        <v>157</v>
      </c>
      <c r="D47" s="65">
        <v>9</v>
      </c>
      <c r="E47" s="65">
        <v>30</v>
      </c>
      <c r="F47" s="65">
        <v>2</v>
      </c>
      <c r="G47" s="65">
        <v>4</v>
      </c>
      <c r="H47" s="65">
        <v>0</v>
      </c>
      <c r="I47" s="65">
        <v>1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1</v>
      </c>
      <c r="Q47" s="65">
        <v>3</v>
      </c>
      <c r="R47" s="65">
        <v>11</v>
      </c>
      <c r="S47" s="65">
        <v>35</v>
      </c>
      <c r="T47" s="65">
        <v>1</v>
      </c>
      <c r="U47" s="65">
        <v>3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1</v>
      </c>
      <c r="AG47" s="65">
        <v>3</v>
      </c>
      <c r="AH47" s="65">
        <v>3</v>
      </c>
      <c r="AI47" s="65">
        <v>15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3</v>
      </c>
      <c r="AU47" s="65">
        <v>15</v>
      </c>
      <c r="AV47" s="65">
        <v>16</v>
      </c>
      <c r="AW47" s="65">
        <v>56</v>
      </c>
      <c r="AX47" s="65">
        <v>13</v>
      </c>
      <c r="AY47" s="65">
        <v>51</v>
      </c>
      <c r="AZ47" s="65">
        <v>2</v>
      </c>
      <c r="BA47" s="65">
        <v>5</v>
      </c>
      <c r="BB47" s="65">
        <v>15</v>
      </c>
      <c r="BC47" s="65">
        <v>56</v>
      </c>
      <c r="BD47" s="65">
        <v>1</v>
      </c>
      <c r="BE47" s="65">
        <v>0</v>
      </c>
      <c r="BF47" s="65">
        <v>0</v>
      </c>
      <c r="BG47" s="65">
        <v>0</v>
      </c>
      <c r="BH47" s="65">
        <v>0</v>
      </c>
      <c r="BI47" s="65">
        <v>0</v>
      </c>
      <c r="BJ47" s="65">
        <v>1</v>
      </c>
      <c r="BK47" s="65">
        <v>0</v>
      </c>
      <c r="BL47" s="65">
        <v>16</v>
      </c>
      <c r="BM47" s="65">
        <v>56</v>
      </c>
      <c r="BN47" s="65">
        <v>13</v>
      </c>
      <c r="BO47" s="65">
        <v>48</v>
      </c>
      <c r="BP47" s="65">
        <v>0</v>
      </c>
      <c r="BQ47" s="65">
        <v>1</v>
      </c>
      <c r="BR47" s="65">
        <v>1</v>
      </c>
      <c r="BS47" s="65">
        <v>3</v>
      </c>
      <c r="BT47" s="65">
        <v>3</v>
      </c>
      <c r="BU47" s="65">
        <v>4</v>
      </c>
      <c r="BV47" s="65">
        <v>3</v>
      </c>
      <c r="BW47" s="65">
        <v>8</v>
      </c>
      <c r="BX47" s="65">
        <v>2</v>
      </c>
      <c r="BY47" s="65">
        <v>12</v>
      </c>
      <c r="BZ47" s="65">
        <v>3</v>
      </c>
      <c r="CA47" s="65">
        <v>11</v>
      </c>
      <c r="CB47" s="65">
        <v>0</v>
      </c>
      <c r="CC47" s="65">
        <v>6</v>
      </c>
      <c r="CD47" s="65">
        <v>1</v>
      </c>
      <c r="CE47" s="65">
        <v>3</v>
      </c>
      <c r="CF47" s="65">
        <v>13</v>
      </c>
      <c r="CG47" s="65">
        <v>48</v>
      </c>
      <c r="CH47" s="65">
        <v>2</v>
      </c>
      <c r="CI47" s="65">
        <v>4</v>
      </c>
      <c r="CJ47" s="65">
        <v>0</v>
      </c>
      <c r="CK47" s="65">
        <v>0</v>
      </c>
      <c r="CL47" s="65">
        <v>0</v>
      </c>
      <c r="CM47" s="65">
        <v>0</v>
      </c>
      <c r="CN47" s="65">
        <v>0</v>
      </c>
      <c r="CO47" s="65">
        <v>1</v>
      </c>
      <c r="CP47" s="65">
        <v>0</v>
      </c>
      <c r="CQ47" s="65">
        <v>0</v>
      </c>
      <c r="CR47" s="65">
        <v>1</v>
      </c>
      <c r="CS47" s="65">
        <v>0</v>
      </c>
      <c r="CT47" s="65">
        <v>1</v>
      </c>
      <c r="CU47" s="65">
        <v>1</v>
      </c>
      <c r="CV47" s="65">
        <v>0</v>
      </c>
      <c r="CW47" s="65">
        <v>2</v>
      </c>
      <c r="CX47" s="65">
        <v>0</v>
      </c>
      <c r="CY47" s="65">
        <v>0</v>
      </c>
      <c r="CZ47" s="65">
        <v>2</v>
      </c>
      <c r="DA47" s="65">
        <v>4</v>
      </c>
      <c r="DB47" s="65">
        <v>1</v>
      </c>
      <c r="DC47" s="65">
        <v>2</v>
      </c>
      <c r="DD47" s="65">
        <v>1</v>
      </c>
      <c r="DE47" s="65">
        <v>3</v>
      </c>
      <c r="DF47" s="65">
        <v>0</v>
      </c>
      <c r="DG47" s="65">
        <v>0</v>
      </c>
      <c r="DH47" s="65">
        <v>0</v>
      </c>
      <c r="DI47" s="65">
        <v>0</v>
      </c>
      <c r="DJ47" s="65">
        <v>1</v>
      </c>
      <c r="DK47" s="65">
        <v>0</v>
      </c>
      <c r="DL47" s="65">
        <v>3</v>
      </c>
      <c r="DM47" s="65">
        <v>5</v>
      </c>
      <c r="DN47" s="65">
        <v>0</v>
      </c>
      <c r="DO47" s="65">
        <v>0</v>
      </c>
      <c r="DP47" s="65">
        <v>0</v>
      </c>
      <c r="DQ47" s="65">
        <v>0</v>
      </c>
      <c r="DR47" s="65">
        <v>0</v>
      </c>
      <c r="DS47" s="65">
        <v>0</v>
      </c>
      <c r="DT47" s="65">
        <v>0</v>
      </c>
      <c r="DU47" s="65">
        <v>0</v>
      </c>
      <c r="DV47" s="65">
        <v>0</v>
      </c>
      <c r="DW47" s="65">
        <v>0</v>
      </c>
      <c r="DX47" s="65">
        <v>0</v>
      </c>
      <c r="DY47" s="65">
        <v>0</v>
      </c>
      <c r="DZ47" s="65">
        <v>0</v>
      </c>
      <c r="EA47" s="65">
        <v>0</v>
      </c>
      <c r="EB47" s="65">
        <v>0</v>
      </c>
      <c r="EC47" s="65">
        <v>0</v>
      </c>
      <c r="ED47" s="65">
        <v>0</v>
      </c>
      <c r="EE47" s="65">
        <v>0</v>
      </c>
      <c r="EF47" s="65">
        <v>0</v>
      </c>
      <c r="EG47" s="65">
        <v>0</v>
      </c>
      <c r="EH47" s="65">
        <v>0</v>
      </c>
      <c r="EI47" s="65">
        <v>0</v>
      </c>
      <c r="EJ47" s="65">
        <v>0</v>
      </c>
      <c r="EK47" s="65">
        <v>0</v>
      </c>
      <c r="EL47" s="46">
        <f t="shared" si="0"/>
        <v>3</v>
      </c>
      <c r="EM47" s="46">
        <f t="shared" si="0"/>
        <v>5</v>
      </c>
      <c r="EN47" s="65">
        <v>2</v>
      </c>
      <c r="EO47" s="65">
        <v>8</v>
      </c>
      <c r="EP47" s="65">
        <v>2</v>
      </c>
      <c r="EQ47" s="65">
        <v>8</v>
      </c>
      <c r="ER47" s="65">
        <v>0</v>
      </c>
      <c r="ES47" s="65">
        <v>1</v>
      </c>
      <c r="ET47" s="65">
        <v>0</v>
      </c>
      <c r="EU47" s="65">
        <v>1</v>
      </c>
      <c r="EV47" s="65">
        <v>0</v>
      </c>
      <c r="EW47" s="65">
        <v>1</v>
      </c>
      <c r="EX47" s="65">
        <v>0</v>
      </c>
      <c r="EY47" s="65">
        <v>0</v>
      </c>
      <c r="EZ47" s="65">
        <v>0</v>
      </c>
      <c r="FA47" s="65">
        <v>0</v>
      </c>
      <c r="FB47" s="65">
        <v>0</v>
      </c>
      <c r="FC47" s="65">
        <v>0</v>
      </c>
      <c r="FD47" s="65">
        <v>0</v>
      </c>
      <c r="FE47" s="65">
        <v>0</v>
      </c>
      <c r="FF47" s="65">
        <v>0</v>
      </c>
      <c r="FG47" s="65">
        <v>0</v>
      </c>
      <c r="FH47" s="65">
        <v>0</v>
      </c>
      <c r="FI47" s="65">
        <v>0</v>
      </c>
      <c r="FJ47" s="65">
        <v>7</v>
      </c>
      <c r="FK47" s="65">
        <v>14</v>
      </c>
      <c r="FL47" s="65">
        <v>137</v>
      </c>
      <c r="FM47" s="65">
        <v>149</v>
      </c>
      <c r="FN47" s="65">
        <v>15</v>
      </c>
      <c r="FO47" s="65">
        <v>24</v>
      </c>
      <c r="FP47" s="65">
        <v>137</v>
      </c>
      <c r="FQ47" s="65">
        <v>149</v>
      </c>
      <c r="FR47" s="65">
        <v>14</v>
      </c>
      <c r="FS47" s="65">
        <v>23</v>
      </c>
      <c r="FT47" s="65">
        <v>116</v>
      </c>
      <c r="FU47" s="65">
        <v>127</v>
      </c>
      <c r="FV47" s="65">
        <v>6</v>
      </c>
      <c r="FW47" s="65">
        <v>8</v>
      </c>
      <c r="FX47" s="65">
        <v>35</v>
      </c>
      <c r="FY47" s="65">
        <v>52</v>
      </c>
      <c r="FZ47" s="65"/>
      <c r="GA47" s="77"/>
      <c r="GB47" s="77"/>
      <c r="GC47" s="77"/>
      <c r="GD47" s="77"/>
      <c r="GE47" s="77"/>
      <c r="GF47" s="77"/>
      <c r="GG47" s="77"/>
      <c r="GH47" s="77"/>
    </row>
    <row r="48" spans="1:190" x14ac:dyDescent="0.2">
      <c r="A48" s="310"/>
      <c r="B48" s="155">
        <v>4</v>
      </c>
      <c r="C48" s="156" t="s">
        <v>158</v>
      </c>
      <c r="D48" s="65">
        <v>11</v>
      </c>
      <c r="E48" s="65">
        <v>25</v>
      </c>
      <c r="F48" s="65">
        <v>3</v>
      </c>
      <c r="G48" s="65">
        <v>5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14</v>
      </c>
      <c r="S48" s="65">
        <v>30</v>
      </c>
      <c r="T48" s="65">
        <v>4</v>
      </c>
      <c r="U48" s="65">
        <v>10</v>
      </c>
      <c r="V48" s="65">
        <v>0</v>
      </c>
      <c r="W48" s="65">
        <v>2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4</v>
      </c>
      <c r="AG48" s="65">
        <v>12</v>
      </c>
      <c r="AH48" s="65">
        <v>9</v>
      </c>
      <c r="AI48" s="65">
        <v>20</v>
      </c>
      <c r="AJ48" s="65">
        <v>0</v>
      </c>
      <c r="AK48" s="65">
        <v>2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1</v>
      </c>
      <c r="AS48" s="65">
        <v>0</v>
      </c>
      <c r="AT48" s="65">
        <v>9</v>
      </c>
      <c r="AU48" s="65">
        <v>22</v>
      </c>
      <c r="AV48" s="65">
        <v>28</v>
      </c>
      <c r="AW48" s="65">
        <v>64</v>
      </c>
      <c r="AX48" s="65">
        <v>25</v>
      </c>
      <c r="AY48" s="65">
        <v>51</v>
      </c>
      <c r="AZ48" s="65">
        <v>3</v>
      </c>
      <c r="BA48" s="65">
        <v>9</v>
      </c>
      <c r="BB48" s="65">
        <v>28</v>
      </c>
      <c r="BC48" s="65">
        <v>60</v>
      </c>
      <c r="BD48" s="65">
        <v>0</v>
      </c>
      <c r="BE48" s="65">
        <v>2</v>
      </c>
      <c r="BF48" s="65">
        <v>0</v>
      </c>
      <c r="BG48" s="65">
        <v>0</v>
      </c>
      <c r="BH48" s="65">
        <v>0</v>
      </c>
      <c r="BI48" s="65">
        <v>2</v>
      </c>
      <c r="BJ48" s="65">
        <v>0</v>
      </c>
      <c r="BK48" s="65">
        <v>4</v>
      </c>
      <c r="BL48" s="65">
        <v>28</v>
      </c>
      <c r="BM48" s="65">
        <v>64</v>
      </c>
      <c r="BN48" s="65">
        <v>24</v>
      </c>
      <c r="BO48" s="65">
        <v>55</v>
      </c>
      <c r="BP48" s="65">
        <v>0</v>
      </c>
      <c r="BQ48" s="65">
        <v>0</v>
      </c>
      <c r="BR48" s="65">
        <v>0</v>
      </c>
      <c r="BS48" s="65">
        <v>4</v>
      </c>
      <c r="BT48" s="65">
        <v>4</v>
      </c>
      <c r="BU48" s="65">
        <v>8</v>
      </c>
      <c r="BV48" s="65">
        <v>2</v>
      </c>
      <c r="BW48" s="65">
        <v>13</v>
      </c>
      <c r="BX48" s="65">
        <v>3</v>
      </c>
      <c r="BY48" s="65">
        <v>1</v>
      </c>
      <c r="BZ48" s="65">
        <v>2</v>
      </c>
      <c r="CA48" s="65">
        <v>8</v>
      </c>
      <c r="CB48" s="65">
        <v>7</v>
      </c>
      <c r="CC48" s="65">
        <v>8</v>
      </c>
      <c r="CD48" s="65">
        <v>6</v>
      </c>
      <c r="CE48" s="65">
        <v>13</v>
      </c>
      <c r="CF48" s="65">
        <v>24</v>
      </c>
      <c r="CG48" s="65">
        <v>55</v>
      </c>
      <c r="CH48" s="65">
        <v>3</v>
      </c>
      <c r="CI48" s="65">
        <v>9</v>
      </c>
      <c r="CJ48" s="65">
        <v>0</v>
      </c>
      <c r="CK48" s="65">
        <v>0</v>
      </c>
      <c r="CL48" s="65">
        <v>0</v>
      </c>
      <c r="CM48" s="65">
        <v>0</v>
      </c>
      <c r="CN48" s="65">
        <v>0</v>
      </c>
      <c r="CO48" s="65">
        <v>0</v>
      </c>
      <c r="CP48" s="65">
        <v>1</v>
      </c>
      <c r="CQ48" s="65">
        <v>4</v>
      </c>
      <c r="CR48" s="65">
        <v>0</v>
      </c>
      <c r="CS48" s="65">
        <v>0</v>
      </c>
      <c r="CT48" s="65">
        <v>0</v>
      </c>
      <c r="CU48" s="65">
        <v>3</v>
      </c>
      <c r="CV48" s="65">
        <v>1</v>
      </c>
      <c r="CW48" s="65">
        <v>2</v>
      </c>
      <c r="CX48" s="65">
        <v>1</v>
      </c>
      <c r="CY48" s="65">
        <v>0</v>
      </c>
      <c r="CZ48" s="65">
        <v>3</v>
      </c>
      <c r="DA48" s="65">
        <v>9</v>
      </c>
      <c r="DB48" s="65">
        <v>5</v>
      </c>
      <c r="DC48" s="65">
        <v>16</v>
      </c>
      <c r="DD48" s="65">
        <v>1</v>
      </c>
      <c r="DE48" s="65">
        <v>2</v>
      </c>
      <c r="DF48" s="65">
        <v>0</v>
      </c>
      <c r="DG48" s="65">
        <v>0</v>
      </c>
      <c r="DH48" s="65">
        <v>0</v>
      </c>
      <c r="DI48" s="65">
        <v>2</v>
      </c>
      <c r="DJ48" s="65">
        <v>4</v>
      </c>
      <c r="DK48" s="65">
        <v>10</v>
      </c>
      <c r="DL48" s="65">
        <v>10</v>
      </c>
      <c r="DM48" s="65">
        <v>30</v>
      </c>
      <c r="DN48" s="65">
        <v>4</v>
      </c>
      <c r="DO48" s="65">
        <v>5</v>
      </c>
      <c r="DP48" s="65">
        <v>2</v>
      </c>
      <c r="DQ48" s="65">
        <v>5</v>
      </c>
      <c r="DR48" s="65">
        <v>0</v>
      </c>
      <c r="DS48" s="65">
        <v>0</v>
      </c>
      <c r="DT48" s="65">
        <v>4</v>
      </c>
      <c r="DU48" s="65">
        <v>6</v>
      </c>
      <c r="DV48" s="65">
        <v>5</v>
      </c>
      <c r="DW48" s="65">
        <v>11</v>
      </c>
      <c r="DX48" s="65">
        <v>15</v>
      </c>
      <c r="DY48" s="65">
        <v>27</v>
      </c>
      <c r="DZ48" s="65">
        <v>0</v>
      </c>
      <c r="EA48" s="65">
        <v>0</v>
      </c>
      <c r="EB48" s="65">
        <v>0</v>
      </c>
      <c r="EC48" s="65">
        <v>0</v>
      </c>
      <c r="ED48" s="65">
        <v>0</v>
      </c>
      <c r="EE48" s="65">
        <v>0</v>
      </c>
      <c r="EF48" s="65">
        <v>0</v>
      </c>
      <c r="EG48" s="65">
        <v>0</v>
      </c>
      <c r="EH48" s="65">
        <v>0</v>
      </c>
      <c r="EI48" s="65">
        <v>0</v>
      </c>
      <c r="EJ48" s="65">
        <v>0</v>
      </c>
      <c r="EK48" s="65">
        <v>0</v>
      </c>
      <c r="EL48" s="46">
        <f t="shared" si="0"/>
        <v>25</v>
      </c>
      <c r="EM48" s="46">
        <f t="shared" si="0"/>
        <v>57</v>
      </c>
      <c r="EN48" s="65">
        <v>28</v>
      </c>
      <c r="EO48" s="65">
        <v>59</v>
      </c>
      <c r="EP48" s="65">
        <v>28</v>
      </c>
      <c r="EQ48" s="65">
        <v>59</v>
      </c>
      <c r="ER48" s="65">
        <v>0</v>
      </c>
      <c r="ES48" s="65">
        <v>3</v>
      </c>
      <c r="ET48" s="65">
        <v>0</v>
      </c>
      <c r="EU48" s="65">
        <v>3</v>
      </c>
      <c r="EV48" s="65">
        <v>0</v>
      </c>
      <c r="EW48" s="65">
        <v>3</v>
      </c>
      <c r="EX48" s="65">
        <v>0</v>
      </c>
      <c r="EY48" s="65">
        <v>0</v>
      </c>
      <c r="EZ48" s="65">
        <v>0</v>
      </c>
      <c r="FA48" s="65">
        <v>0</v>
      </c>
      <c r="FB48" s="65">
        <v>0</v>
      </c>
      <c r="FC48" s="65">
        <v>0</v>
      </c>
      <c r="FD48" s="65">
        <v>0</v>
      </c>
      <c r="FE48" s="65">
        <v>0</v>
      </c>
      <c r="FF48" s="65">
        <v>0</v>
      </c>
      <c r="FG48" s="65">
        <v>0</v>
      </c>
      <c r="FH48" s="65">
        <v>0</v>
      </c>
      <c r="FI48" s="65">
        <v>0</v>
      </c>
      <c r="FJ48" s="65">
        <v>5</v>
      </c>
      <c r="FK48" s="65">
        <v>9</v>
      </c>
      <c r="FL48" s="65">
        <v>95</v>
      </c>
      <c r="FM48" s="65">
        <v>153</v>
      </c>
      <c r="FN48" s="65">
        <v>5</v>
      </c>
      <c r="FO48" s="65">
        <v>9</v>
      </c>
      <c r="FP48" s="65">
        <v>95</v>
      </c>
      <c r="FQ48" s="65">
        <v>153</v>
      </c>
      <c r="FR48" s="65">
        <v>4</v>
      </c>
      <c r="FS48" s="65">
        <v>9</v>
      </c>
      <c r="FT48" s="65">
        <v>95</v>
      </c>
      <c r="FU48" s="65">
        <v>153</v>
      </c>
      <c r="FV48" s="65">
        <v>1</v>
      </c>
      <c r="FW48" s="65">
        <v>3</v>
      </c>
      <c r="FX48" s="65">
        <v>55</v>
      </c>
      <c r="FY48" s="65">
        <v>98</v>
      </c>
      <c r="FZ48" s="65"/>
      <c r="GA48" s="77"/>
      <c r="GB48" s="77"/>
      <c r="GC48" s="77"/>
      <c r="GD48" s="77"/>
      <c r="GE48" s="77"/>
      <c r="GF48" s="77"/>
      <c r="GG48" s="77"/>
      <c r="GH48" s="77"/>
    </row>
    <row r="49" spans="1:219" x14ac:dyDescent="0.2">
      <c r="A49" s="310"/>
      <c r="B49" s="155">
        <v>5</v>
      </c>
      <c r="C49" s="156" t="s">
        <v>159</v>
      </c>
      <c r="D49" s="65">
        <v>31</v>
      </c>
      <c r="E49" s="65">
        <v>82</v>
      </c>
      <c r="F49" s="65">
        <v>1</v>
      </c>
      <c r="G49" s="65">
        <v>8</v>
      </c>
      <c r="H49" s="65">
        <v>0</v>
      </c>
      <c r="I49" s="65">
        <v>5</v>
      </c>
      <c r="J49" s="65">
        <v>0</v>
      </c>
      <c r="K49" s="65">
        <v>2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32</v>
      </c>
      <c r="S49" s="65">
        <v>97</v>
      </c>
      <c r="T49" s="65">
        <v>8</v>
      </c>
      <c r="U49" s="65">
        <v>22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1</v>
      </c>
      <c r="AE49" s="65">
        <v>0</v>
      </c>
      <c r="AF49" s="65">
        <v>8</v>
      </c>
      <c r="AG49" s="65">
        <v>22</v>
      </c>
      <c r="AH49" s="65">
        <v>13</v>
      </c>
      <c r="AI49" s="65">
        <v>24</v>
      </c>
      <c r="AJ49" s="65">
        <v>0</v>
      </c>
      <c r="AK49" s="65">
        <v>1</v>
      </c>
      <c r="AL49" s="65">
        <v>0</v>
      </c>
      <c r="AM49" s="65">
        <v>0</v>
      </c>
      <c r="AN49" s="65">
        <v>1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14</v>
      </c>
      <c r="AU49" s="65">
        <v>25</v>
      </c>
      <c r="AV49" s="65">
        <v>55</v>
      </c>
      <c r="AW49" s="65">
        <v>144</v>
      </c>
      <c r="AX49" s="65">
        <v>48</v>
      </c>
      <c r="AY49" s="65">
        <v>124</v>
      </c>
      <c r="AZ49" s="65">
        <v>2</v>
      </c>
      <c r="BA49" s="65">
        <v>17</v>
      </c>
      <c r="BB49" s="65">
        <v>50</v>
      </c>
      <c r="BC49" s="65">
        <v>141</v>
      </c>
      <c r="BD49" s="65">
        <v>5</v>
      </c>
      <c r="BE49" s="65">
        <v>3</v>
      </c>
      <c r="BF49" s="65">
        <v>0</v>
      </c>
      <c r="BG49" s="65">
        <v>0</v>
      </c>
      <c r="BH49" s="65">
        <v>0</v>
      </c>
      <c r="BI49" s="65">
        <v>0</v>
      </c>
      <c r="BJ49" s="65">
        <v>5</v>
      </c>
      <c r="BK49" s="65">
        <v>3</v>
      </c>
      <c r="BL49" s="65">
        <v>55</v>
      </c>
      <c r="BM49" s="65">
        <v>144</v>
      </c>
      <c r="BN49" s="65">
        <v>52</v>
      </c>
      <c r="BO49" s="65">
        <v>128</v>
      </c>
      <c r="BP49" s="65">
        <v>2</v>
      </c>
      <c r="BQ49" s="65">
        <v>1</v>
      </c>
      <c r="BR49" s="65">
        <v>3</v>
      </c>
      <c r="BS49" s="65">
        <v>3</v>
      </c>
      <c r="BT49" s="65">
        <v>19</v>
      </c>
      <c r="BU49" s="65">
        <v>26</v>
      </c>
      <c r="BV49" s="65">
        <v>6</v>
      </c>
      <c r="BW49" s="65">
        <v>15</v>
      </c>
      <c r="BX49" s="65">
        <v>9</v>
      </c>
      <c r="BY49" s="65">
        <v>19</v>
      </c>
      <c r="BZ49" s="65">
        <v>2</v>
      </c>
      <c r="CA49" s="65">
        <v>18</v>
      </c>
      <c r="CB49" s="65">
        <v>5</v>
      </c>
      <c r="CC49" s="65">
        <v>19</v>
      </c>
      <c r="CD49" s="65">
        <v>6</v>
      </c>
      <c r="CE49" s="65">
        <v>27</v>
      </c>
      <c r="CF49" s="65">
        <v>52</v>
      </c>
      <c r="CG49" s="65">
        <v>128</v>
      </c>
      <c r="CH49" s="65">
        <v>1</v>
      </c>
      <c r="CI49" s="65">
        <v>9</v>
      </c>
      <c r="CJ49" s="65">
        <v>0</v>
      </c>
      <c r="CK49" s="65">
        <v>0</v>
      </c>
      <c r="CL49" s="65">
        <v>0</v>
      </c>
      <c r="CM49" s="65">
        <v>0</v>
      </c>
      <c r="CN49" s="65">
        <v>0</v>
      </c>
      <c r="CO49" s="65">
        <v>1</v>
      </c>
      <c r="CP49" s="65">
        <v>0</v>
      </c>
      <c r="CQ49" s="65">
        <v>1</v>
      </c>
      <c r="CR49" s="65">
        <v>0</v>
      </c>
      <c r="CS49" s="65">
        <v>2</v>
      </c>
      <c r="CT49" s="65">
        <v>1</v>
      </c>
      <c r="CU49" s="65">
        <v>2</v>
      </c>
      <c r="CV49" s="65">
        <v>0</v>
      </c>
      <c r="CW49" s="65">
        <v>2</v>
      </c>
      <c r="CX49" s="65">
        <v>0</v>
      </c>
      <c r="CY49" s="65">
        <v>1</v>
      </c>
      <c r="CZ49" s="65">
        <v>1</v>
      </c>
      <c r="DA49" s="65">
        <v>9</v>
      </c>
      <c r="DB49" s="65">
        <v>24</v>
      </c>
      <c r="DC49" s="65">
        <v>69</v>
      </c>
      <c r="DD49" s="65">
        <v>1</v>
      </c>
      <c r="DE49" s="65">
        <v>7</v>
      </c>
      <c r="DF49" s="65">
        <v>0</v>
      </c>
      <c r="DG49" s="65">
        <v>4</v>
      </c>
      <c r="DH49" s="65">
        <v>5</v>
      </c>
      <c r="DI49" s="65">
        <v>19</v>
      </c>
      <c r="DJ49" s="65">
        <v>6</v>
      </c>
      <c r="DK49" s="65">
        <v>9</v>
      </c>
      <c r="DL49" s="65">
        <v>36</v>
      </c>
      <c r="DM49" s="65">
        <v>108</v>
      </c>
      <c r="DN49" s="65">
        <v>2</v>
      </c>
      <c r="DO49" s="65">
        <v>9</v>
      </c>
      <c r="DP49" s="65">
        <v>0</v>
      </c>
      <c r="DQ49" s="65">
        <v>2</v>
      </c>
      <c r="DR49" s="65">
        <v>0</v>
      </c>
      <c r="DS49" s="65">
        <v>1</v>
      </c>
      <c r="DT49" s="65">
        <v>2</v>
      </c>
      <c r="DU49" s="65">
        <v>3</v>
      </c>
      <c r="DV49" s="65">
        <v>7</v>
      </c>
      <c r="DW49" s="65">
        <v>11</v>
      </c>
      <c r="DX49" s="65">
        <v>11</v>
      </c>
      <c r="DY49" s="65">
        <v>26</v>
      </c>
      <c r="DZ49" s="65">
        <v>5</v>
      </c>
      <c r="EA49" s="65">
        <v>6</v>
      </c>
      <c r="EB49" s="65">
        <v>0</v>
      </c>
      <c r="EC49" s="65">
        <v>0</v>
      </c>
      <c r="ED49" s="65">
        <v>0</v>
      </c>
      <c r="EE49" s="65">
        <v>1</v>
      </c>
      <c r="EF49" s="65">
        <v>2</v>
      </c>
      <c r="EG49" s="65">
        <v>0</v>
      </c>
      <c r="EH49" s="65">
        <v>1</v>
      </c>
      <c r="EI49" s="65">
        <v>3</v>
      </c>
      <c r="EJ49" s="65">
        <v>8</v>
      </c>
      <c r="EK49" s="65">
        <v>10</v>
      </c>
      <c r="EL49" s="46">
        <f t="shared" si="0"/>
        <v>55</v>
      </c>
      <c r="EM49" s="46">
        <f t="shared" si="0"/>
        <v>144</v>
      </c>
      <c r="EN49" s="65">
        <v>40</v>
      </c>
      <c r="EO49" s="65">
        <v>116</v>
      </c>
      <c r="EP49" s="65">
        <v>40</v>
      </c>
      <c r="EQ49" s="65">
        <v>116</v>
      </c>
      <c r="ER49" s="65">
        <v>2</v>
      </c>
      <c r="ES49" s="65">
        <v>3</v>
      </c>
      <c r="ET49" s="65">
        <v>2</v>
      </c>
      <c r="EU49" s="65">
        <v>3</v>
      </c>
      <c r="EV49" s="65">
        <v>2</v>
      </c>
      <c r="EW49" s="65">
        <v>1</v>
      </c>
      <c r="EX49" s="65">
        <v>0</v>
      </c>
      <c r="EY49" s="65">
        <v>0</v>
      </c>
      <c r="EZ49" s="65">
        <v>0</v>
      </c>
      <c r="FA49" s="65">
        <v>0</v>
      </c>
      <c r="FB49" s="65">
        <v>0</v>
      </c>
      <c r="FC49" s="65">
        <v>0</v>
      </c>
      <c r="FD49" s="65">
        <v>0</v>
      </c>
      <c r="FE49" s="65">
        <v>0</v>
      </c>
      <c r="FF49" s="65">
        <v>0</v>
      </c>
      <c r="FG49" s="65">
        <v>0</v>
      </c>
      <c r="FH49" s="65">
        <v>0</v>
      </c>
      <c r="FI49" s="65">
        <v>0</v>
      </c>
      <c r="FJ49" s="65">
        <v>24</v>
      </c>
      <c r="FK49" s="65">
        <v>77</v>
      </c>
      <c r="FL49" s="65">
        <v>592</v>
      </c>
      <c r="FM49" s="65">
        <v>732</v>
      </c>
      <c r="FN49" s="65">
        <v>21</v>
      </c>
      <c r="FO49" s="65">
        <v>72</v>
      </c>
      <c r="FP49" s="65">
        <v>595</v>
      </c>
      <c r="FQ49" s="65">
        <v>746</v>
      </c>
      <c r="FR49" s="65">
        <v>24</v>
      </c>
      <c r="FS49" s="65">
        <v>69</v>
      </c>
      <c r="FT49" s="65">
        <v>563</v>
      </c>
      <c r="FU49" s="65">
        <v>710</v>
      </c>
      <c r="FV49" s="65">
        <v>3</v>
      </c>
      <c r="FW49" s="65">
        <v>16</v>
      </c>
      <c r="FX49" s="65">
        <v>138</v>
      </c>
      <c r="FY49" s="65">
        <v>263</v>
      </c>
      <c r="FZ49" s="65"/>
      <c r="GA49" s="77"/>
      <c r="GB49" s="77"/>
      <c r="GC49" s="77"/>
      <c r="GD49" s="77"/>
      <c r="GE49" s="77"/>
      <c r="GF49" s="77"/>
      <c r="GG49" s="77"/>
      <c r="GH49" s="77"/>
    </row>
    <row r="50" spans="1:219" x14ac:dyDescent="0.2">
      <c r="A50" s="310"/>
      <c r="B50" s="155">
        <v>6</v>
      </c>
      <c r="C50" s="156" t="s">
        <v>160</v>
      </c>
      <c r="D50" s="65">
        <v>26</v>
      </c>
      <c r="E50" s="65">
        <v>48</v>
      </c>
      <c r="F50" s="65">
        <v>0</v>
      </c>
      <c r="G50" s="65">
        <v>11</v>
      </c>
      <c r="H50" s="65">
        <v>0</v>
      </c>
      <c r="I50" s="65">
        <v>1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1</v>
      </c>
      <c r="Q50" s="65">
        <v>2</v>
      </c>
      <c r="R50" s="65">
        <v>26</v>
      </c>
      <c r="S50" s="65">
        <v>60</v>
      </c>
      <c r="T50" s="65">
        <v>4</v>
      </c>
      <c r="U50" s="65">
        <v>6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1</v>
      </c>
      <c r="AB50" s="65">
        <v>0</v>
      </c>
      <c r="AC50" s="65">
        <v>0</v>
      </c>
      <c r="AD50" s="65">
        <v>0</v>
      </c>
      <c r="AE50" s="65">
        <v>0</v>
      </c>
      <c r="AF50" s="65">
        <v>4</v>
      </c>
      <c r="AG50" s="65">
        <v>7</v>
      </c>
      <c r="AH50" s="65">
        <v>25</v>
      </c>
      <c r="AI50" s="65">
        <v>27</v>
      </c>
      <c r="AJ50" s="65">
        <v>1</v>
      </c>
      <c r="AK50" s="65">
        <v>2</v>
      </c>
      <c r="AL50" s="65">
        <v>0</v>
      </c>
      <c r="AM50" s="65">
        <v>0</v>
      </c>
      <c r="AN50" s="65">
        <v>0</v>
      </c>
      <c r="AO50" s="65">
        <v>2</v>
      </c>
      <c r="AP50" s="65">
        <v>0</v>
      </c>
      <c r="AQ50" s="65">
        <v>0</v>
      </c>
      <c r="AR50" s="65">
        <v>1</v>
      </c>
      <c r="AS50" s="65">
        <v>0</v>
      </c>
      <c r="AT50" s="65">
        <v>26</v>
      </c>
      <c r="AU50" s="65">
        <v>31</v>
      </c>
      <c r="AV50" s="65">
        <v>58</v>
      </c>
      <c r="AW50" s="65">
        <v>100</v>
      </c>
      <c r="AX50" s="65">
        <v>55</v>
      </c>
      <c r="AY50" s="65">
        <v>80</v>
      </c>
      <c r="AZ50" s="65">
        <v>1</v>
      </c>
      <c r="BA50" s="65">
        <v>16</v>
      </c>
      <c r="BB50" s="65">
        <v>56</v>
      </c>
      <c r="BC50" s="65">
        <v>96</v>
      </c>
      <c r="BD50" s="65">
        <v>1</v>
      </c>
      <c r="BE50" s="65">
        <v>0</v>
      </c>
      <c r="BF50" s="65">
        <v>0</v>
      </c>
      <c r="BG50" s="65">
        <v>0</v>
      </c>
      <c r="BH50" s="65">
        <v>1</v>
      </c>
      <c r="BI50" s="65">
        <v>4</v>
      </c>
      <c r="BJ50" s="65">
        <v>2</v>
      </c>
      <c r="BK50" s="65">
        <v>4</v>
      </c>
      <c r="BL50" s="65">
        <v>58</v>
      </c>
      <c r="BM50" s="65">
        <v>100</v>
      </c>
      <c r="BN50" s="65">
        <v>55</v>
      </c>
      <c r="BO50" s="65">
        <v>81</v>
      </c>
      <c r="BP50" s="65">
        <v>1</v>
      </c>
      <c r="BQ50" s="65">
        <v>4</v>
      </c>
      <c r="BR50" s="65">
        <v>5</v>
      </c>
      <c r="BS50" s="65">
        <v>4</v>
      </c>
      <c r="BT50" s="65">
        <v>16</v>
      </c>
      <c r="BU50" s="65">
        <v>19</v>
      </c>
      <c r="BV50" s="65">
        <v>13</v>
      </c>
      <c r="BW50" s="65">
        <v>10</v>
      </c>
      <c r="BX50" s="65">
        <v>10</v>
      </c>
      <c r="BY50" s="65">
        <v>15</v>
      </c>
      <c r="BZ50" s="65">
        <v>5</v>
      </c>
      <c r="CA50" s="65">
        <v>5</v>
      </c>
      <c r="CB50" s="65">
        <v>3</v>
      </c>
      <c r="CC50" s="65">
        <v>13</v>
      </c>
      <c r="CD50" s="65">
        <v>2</v>
      </c>
      <c r="CE50" s="65">
        <v>11</v>
      </c>
      <c r="CF50" s="65">
        <v>55</v>
      </c>
      <c r="CG50" s="65">
        <v>81</v>
      </c>
      <c r="CH50" s="65">
        <v>1</v>
      </c>
      <c r="CI50" s="65">
        <v>13</v>
      </c>
      <c r="CJ50" s="65">
        <v>0</v>
      </c>
      <c r="CK50" s="65">
        <v>0</v>
      </c>
      <c r="CL50" s="65">
        <v>0</v>
      </c>
      <c r="CM50" s="65">
        <v>0</v>
      </c>
      <c r="CN50" s="65">
        <v>0</v>
      </c>
      <c r="CO50" s="65">
        <v>1</v>
      </c>
      <c r="CP50" s="65">
        <v>0</v>
      </c>
      <c r="CQ50" s="65">
        <v>3</v>
      </c>
      <c r="CR50" s="65">
        <v>1</v>
      </c>
      <c r="CS50" s="65">
        <v>3</v>
      </c>
      <c r="CT50" s="65">
        <v>0</v>
      </c>
      <c r="CU50" s="65">
        <v>2</v>
      </c>
      <c r="CV50" s="65">
        <v>0</v>
      </c>
      <c r="CW50" s="65">
        <v>1</v>
      </c>
      <c r="CX50" s="65">
        <v>0</v>
      </c>
      <c r="CY50" s="65">
        <v>3</v>
      </c>
      <c r="CZ50" s="65">
        <v>1</v>
      </c>
      <c r="DA50" s="65">
        <v>13</v>
      </c>
      <c r="DB50" s="65">
        <v>1</v>
      </c>
      <c r="DC50" s="65">
        <v>1</v>
      </c>
      <c r="DD50" s="65">
        <v>0</v>
      </c>
      <c r="DE50" s="65">
        <v>0</v>
      </c>
      <c r="DF50" s="65">
        <v>0</v>
      </c>
      <c r="DG50" s="65">
        <v>0</v>
      </c>
      <c r="DH50" s="65">
        <v>0</v>
      </c>
      <c r="DI50" s="65">
        <v>0</v>
      </c>
      <c r="DJ50" s="65">
        <v>1</v>
      </c>
      <c r="DK50" s="65">
        <v>0</v>
      </c>
      <c r="DL50" s="65">
        <v>2</v>
      </c>
      <c r="DM50" s="65">
        <v>1</v>
      </c>
      <c r="DN50" s="65">
        <v>7</v>
      </c>
      <c r="DO50" s="65">
        <v>23</v>
      </c>
      <c r="DP50" s="65">
        <v>0</v>
      </c>
      <c r="DQ50" s="65">
        <v>2</v>
      </c>
      <c r="DR50" s="65">
        <v>0</v>
      </c>
      <c r="DS50" s="65">
        <v>0</v>
      </c>
      <c r="DT50" s="65">
        <v>2</v>
      </c>
      <c r="DU50" s="65">
        <v>4</v>
      </c>
      <c r="DV50" s="65">
        <v>19</v>
      </c>
      <c r="DW50" s="65">
        <v>17</v>
      </c>
      <c r="DX50" s="65">
        <v>28</v>
      </c>
      <c r="DY50" s="65">
        <v>46</v>
      </c>
      <c r="DZ50" s="65">
        <v>0</v>
      </c>
      <c r="EA50" s="65">
        <v>2</v>
      </c>
      <c r="EB50" s="65">
        <v>0</v>
      </c>
      <c r="EC50" s="65">
        <v>0</v>
      </c>
      <c r="ED50" s="65">
        <v>0</v>
      </c>
      <c r="EE50" s="65">
        <v>0</v>
      </c>
      <c r="EF50" s="65">
        <v>0</v>
      </c>
      <c r="EG50" s="65">
        <v>0</v>
      </c>
      <c r="EH50" s="65">
        <v>0</v>
      </c>
      <c r="EI50" s="65">
        <v>0</v>
      </c>
      <c r="EJ50" s="65">
        <v>0</v>
      </c>
      <c r="EK50" s="65">
        <v>2</v>
      </c>
      <c r="EL50" s="46">
        <f t="shared" si="0"/>
        <v>30</v>
      </c>
      <c r="EM50" s="46">
        <f t="shared" si="0"/>
        <v>49</v>
      </c>
      <c r="EN50" s="65">
        <v>57</v>
      </c>
      <c r="EO50" s="65">
        <v>100</v>
      </c>
      <c r="EP50" s="65">
        <v>57</v>
      </c>
      <c r="EQ50" s="65">
        <v>100</v>
      </c>
      <c r="ER50" s="65">
        <v>3</v>
      </c>
      <c r="ES50" s="65">
        <v>0</v>
      </c>
      <c r="ET50" s="65">
        <v>3</v>
      </c>
      <c r="EU50" s="65">
        <v>0</v>
      </c>
      <c r="EV50" s="65">
        <v>3</v>
      </c>
      <c r="EW50" s="65">
        <v>0</v>
      </c>
      <c r="EX50" s="65">
        <v>0</v>
      </c>
      <c r="EY50" s="65">
        <v>0</v>
      </c>
      <c r="EZ50" s="65">
        <v>0</v>
      </c>
      <c r="FA50" s="65">
        <v>0</v>
      </c>
      <c r="FB50" s="65">
        <v>0</v>
      </c>
      <c r="FC50" s="65">
        <v>0</v>
      </c>
      <c r="FD50" s="65">
        <v>0</v>
      </c>
      <c r="FE50" s="65">
        <v>0</v>
      </c>
      <c r="FF50" s="65">
        <v>0</v>
      </c>
      <c r="FG50" s="65">
        <v>0</v>
      </c>
      <c r="FH50" s="65">
        <v>0</v>
      </c>
      <c r="FI50" s="65">
        <v>0</v>
      </c>
      <c r="FJ50" s="65">
        <v>20</v>
      </c>
      <c r="FK50" s="65">
        <v>61</v>
      </c>
      <c r="FL50" s="65">
        <v>1004</v>
      </c>
      <c r="FM50" s="65">
        <v>1222</v>
      </c>
      <c r="FN50" s="65">
        <v>16</v>
      </c>
      <c r="FO50" s="65">
        <v>54</v>
      </c>
      <c r="FP50" s="65">
        <v>1008</v>
      </c>
      <c r="FQ50" s="65">
        <v>1229</v>
      </c>
      <c r="FR50" s="65">
        <v>17</v>
      </c>
      <c r="FS50" s="65">
        <v>52</v>
      </c>
      <c r="FT50" s="65">
        <v>936</v>
      </c>
      <c r="FU50" s="65">
        <v>1143</v>
      </c>
      <c r="FV50" s="65">
        <v>2</v>
      </c>
      <c r="FW50" s="65">
        <v>4</v>
      </c>
      <c r="FX50" s="65">
        <v>170</v>
      </c>
      <c r="FY50" s="65">
        <v>271</v>
      </c>
      <c r="FZ50" s="65"/>
      <c r="GA50" s="77"/>
      <c r="GB50" s="77"/>
      <c r="GC50" s="77"/>
      <c r="GD50" s="77"/>
      <c r="GE50" s="77"/>
      <c r="GF50" s="77"/>
      <c r="GG50" s="77"/>
      <c r="GH50" s="77"/>
    </row>
    <row r="51" spans="1:219" x14ac:dyDescent="0.2">
      <c r="A51" s="310"/>
      <c r="B51" s="155">
        <v>7</v>
      </c>
      <c r="C51" s="156" t="s">
        <v>161</v>
      </c>
      <c r="D51" s="65">
        <v>8</v>
      </c>
      <c r="E51" s="65">
        <v>11</v>
      </c>
      <c r="F51" s="65">
        <v>0</v>
      </c>
      <c r="G51" s="65">
        <v>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8</v>
      </c>
      <c r="S51" s="65">
        <v>14</v>
      </c>
      <c r="T51" s="65">
        <v>2</v>
      </c>
      <c r="U51" s="65">
        <v>3</v>
      </c>
      <c r="V51" s="65">
        <v>0</v>
      </c>
      <c r="W51" s="65">
        <v>1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2</v>
      </c>
      <c r="AG51" s="65">
        <v>4</v>
      </c>
      <c r="AH51" s="65">
        <v>8</v>
      </c>
      <c r="AI51" s="65">
        <v>5</v>
      </c>
      <c r="AJ51" s="65">
        <v>0</v>
      </c>
      <c r="AK51" s="65">
        <v>0</v>
      </c>
      <c r="AL51" s="65">
        <v>0</v>
      </c>
      <c r="AM51" s="65">
        <v>0</v>
      </c>
      <c r="AN51" s="65">
        <v>0</v>
      </c>
      <c r="AO51" s="65">
        <v>1</v>
      </c>
      <c r="AP51" s="65">
        <v>0</v>
      </c>
      <c r="AQ51" s="65">
        <v>0</v>
      </c>
      <c r="AR51" s="65">
        <v>0</v>
      </c>
      <c r="AS51" s="65">
        <v>1</v>
      </c>
      <c r="AT51" s="65">
        <v>8</v>
      </c>
      <c r="AU51" s="65">
        <v>6</v>
      </c>
      <c r="AV51" s="65">
        <v>18</v>
      </c>
      <c r="AW51" s="65">
        <v>25</v>
      </c>
      <c r="AX51" s="65">
        <v>18</v>
      </c>
      <c r="AY51" s="65">
        <v>21</v>
      </c>
      <c r="AZ51" s="65">
        <v>0</v>
      </c>
      <c r="BA51" s="65">
        <v>4</v>
      </c>
      <c r="BB51" s="65">
        <v>18</v>
      </c>
      <c r="BC51" s="65">
        <v>25</v>
      </c>
      <c r="BD51" s="65">
        <v>0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J51" s="65">
        <v>0</v>
      </c>
      <c r="BK51" s="65">
        <v>0</v>
      </c>
      <c r="BL51" s="65">
        <v>18</v>
      </c>
      <c r="BM51" s="65">
        <v>25</v>
      </c>
      <c r="BN51" s="65">
        <v>18</v>
      </c>
      <c r="BO51" s="65">
        <v>19</v>
      </c>
      <c r="BP51" s="65">
        <v>0</v>
      </c>
      <c r="BQ51" s="65">
        <v>0</v>
      </c>
      <c r="BR51" s="65">
        <v>0</v>
      </c>
      <c r="BS51" s="65">
        <v>0</v>
      </c>
      <c r="BT51" s="65">
        <v>4</v>
      </c>
      <c r="BU51" s="65">
        <v>3</v>
      </c>
      <c r="BV51" s="65">
        <v>3</v>
      </c>
      <c r="BW51" s="65">
        <v>2</v>
      </c>
      <c r="BX51" s="65">
        <v>1</v>
      </c>
      <c r="BY51" s="65">
        <v>0</v>
      </c>
      <c r="BZ51" s="65">
        <v>2</v>
      </c>
      <c r="CA51" s="65">
        <v>6</v>
      </c>
      <c r="CB51" s="65">
        <v>4</v>
      </c>
      <c r="CC51" s="65">
        <v>2</v>
      </c>
      <c r="CD51" s="65">
        <v>4</v>
      </c>
      <c r="CE51" s="65">
        <v>6</v>
      </c>
      <c r="CF51" s="65">
        <v>18</v>
      </c>
      <c r="CG51" s="65">
        <v>19</v>
      </c>
      <c r="CH51" s="65">
        <v>0</v>
      </c>
      <c r="CI51" s="65">
        <v>4</v>
      </c>
      <c r="CJ51" s="65">
        <v>0</v>
      </c>
      <c r="CK51" s="65">
        <v>0</v>
      </c>
      <c r="CL51" s="65">
        <v>0</v>
      </c>
      <c r="CM51" s="65">
        <v>0</v>
      </c>
      <c r="CN51" s="65">
        <v>0</v>
      </c>
      <c r="CO51" s="65">
        <v>1</v>
      </c>
      <c r="CP51" s="65">
        <v>0</v>
      </c>
      <c r="CQ51" s="65">
        <v>1</v>
      </c>
      <c r="CR51" s="65">
        <v>0</v>
      </c>
      <c r="CS51" s="65">
        <v>1</v>
      </c>
      <c r="CT51" s="65">
        <v>0</v>
      </c>
      <c r="CU51" s="65">
        <v>0</v>
      </c>
      <c r="CV51" s="65">
        <v>0</v>
      </c>
      <c r="CW51" s="65">
        <v>0</v>
      </c>
      <c r="CX51" s="65">
        <v>0</v>
      </c>
      <c r="CY51" s="65">
        <v>1</v>
      </c>
      <c r="CZ51" s="65">
        <v>0</v>
      </c>
      <c r="DA51" s="65">
        <v>4</v>
      </c>
      <c r="DB51" s="65">
        <v>0</v>
      </c>
      <c r="DC51" s="65">
        <v>0</v>
      </c>
      <c r="DD51" s="65">
        <v>0</v>
      </c>
      <c r="DE51" s="65">
        <v>0</v>
      </c>
      <c r="DF51" s="65">
        <v>0</v>
      </c>
      <c r="DG51" s="65">
        <v>0</v>
      </c>
      <c r="DH51" s="65">
        <v>0</v>
      </c>
      <c r="DI51" s="65">
        <v>0</v>
      </c>
      <c r="DJ51" s="65">
        <v>0</v>
      </c>
      <c r="DK51" s="65">
        <v>0</v>
      </c>
      <c r="DL51" s="65">
        <v>0</v>
      </c>
      <c r="DM51" s="65">
        <v>0</v>
      </c>
      <c r="DN51" s="65">
        <v>1</v>
      </c>
      <c r="DO51" s="65">
        <v>0</v>
      </c>
      <c r="DP51" s="65">
        <v>0</v>
      </c>
      <c r="DQ51" s="65">
        <v>0</v>
      </c>
      <c r="DR51" s="65">
        <v>0</v>
      </c>
      <c r="DS51" s="65">
        <v>0</v>
      </c>
      <c r="DT51" s="65">
        <v>0</v>
      </c>
      <c r="DU51" s="65">
        <v>1</v>
      </c>
      <c r="DV51" s="65">
        <v>1</v>
      </c>
      <c r="DW51" s="65">
        <v>0</v>
      </c>
      <c r="DX51" s="65">
        <v>2</v>
      </c>
      <c r="DY51" s="65">
        <v>1</v>
      </c>
      <c r="DZ51" s="65">
        <v>0</v>
      </c>
      <c r="EA51" s="65">
        <v>0</v>
      </c>
      <c r="EB51" s="65">
        <v>0</v>
      </c>
      <c r="EC51" s="65">
        <v>0</v>
      </c>
      <c r="ED51" s="65">
        <v>0</v>
      </c>
      <c r="EE51" s="65">
        <v>0</v>
      </c>
      <c r="EF51" s="65">
        <v>0</v>
      </c>
      <c r="EG51" s="65">
        <v>0</v>
      </c>
      <c r="EH51" s="65">
        <v>0</v>
      </c>
      <c r="EI51" s="65">
        <v>0</v>
      </c>
      <c r="EJ51" s="65">
        <v>0</v>
      </c>
      <c r="EK51" s="65">
        <v>0</v>
      </c>
      <c r="EL51" s="46">
        <f t="shared" si="0"/>
        <v>2</v>
      </c>
      <c r="EM51" s="46">
        <f t="shared" si="0"/>
        <v>1</v>
      </c>
      <c r="EN51" s="65">
        <v>1</v>
      </c>
      <c r="EO51" s="65">
        <v>1</v>
      </c>
      <c r="EP51" s="65">
        <v>1</v>
      </c>
      <c r="EQ51" s="65">
        <v>1</v>
      </c>
      <c r="ER51" s="65">
        <v>2</v>
      </c>
      <c r="ES51" s="65">
        <v>0</v>
      </c>
      <c r="ET51" s="65">
        <v>2</v>
      </c>
      <c r="EU51" s="65">
        <v>0</v>
      </c>
      <c r="EV51" s="65">
        <v>2</v>
      </c>
      <c r="EW51" s="65">
        <v>0</v>
      </c>
      <c r="EX51" s="65">
        <v>0</v>
      </c>
      <c r="EY51" s="65">
        <v>0</v>
      </c>
      <c r="EZ51" s="65">
        <v>0</v>
      </c>
      <c r="FA51" s="65">
        <v>0</v>
      </c>
      <c r="FB51" s="65">
        <v>0</v>
      </c>
      <c r="FC51" s="65">
        <v>0</v>
      </c>
      <c r="FD51" s="65">
        <v>0</v>
      </c>
      <c r="FE51" s="65">
        <v>0</v>
      </c>
      <c r="FF51" s="65">
        <v>0</v>
      </c>
      <c r="FG51" s="65">
        <v>0</v>
      </c>
      <c r="FH51" s="65">
        <v>0</v>
      </c>
      <c r="FI51" s="65">
        <v>0</v>
      </c>
      <c r="FJ51" s="65">
        <v>0</v>
      </c>
      <c r="FK51" s="65">
        <v>6</v>
      </c>
      <c r="FL51" s="65">
        <v>94</v>
      </c>
      <c r="FM51" s="65">
        <v>96</v>
      </c>
      <c r="FN51" s="65">
        <v>0</v>
      </c>
      <c r="FO51" s="65">
        <v>6</v>
      </c>
      <c r="FP51" s="65">
        <v>94</v>
      </c>
      <c r="FQ51" s="65">
        <v>96</v>
      </c>
      <c r="FR51" s="65">
        <v>0</v>
      </c>
      <c r="FS51" s="65">
        <v>6</v>
      </c>
      <c r="FT51" s="65">
        <v>88</v>
      </c>
      <c r="FU51" s="65">
        <v>99</v>
      </c>
      <c r="FV51" s="65">
        <v>0</v>
      </c>
      <c r="FW51" s="65">
        <v>2</v>
      </c>
      <c r="FX51" s="65">
        <v>26</v>
      </c>
      <c r="FY51" s="65">
        <v>49</v>
      </c>
      <c r="FZ51" s="65"/>
      <c r="GA51" s="77"/>
      <c r="GB51" s="77"/>
      <c r="GC51" s="77"/>
      <c r="GD51" s="77"/>
      <c r="GE51" s="77"/>
      <c r="GF51" s="77"/>
      <c r="GG51" s="77"/>
      <c r="GH51" s="77"/>
    </row>
    <row r="52" spans="1:219" x14ac:dyDescent="0.2">
      <c r="A52" s="310"/>
      <c r="B52" s="155">
        <v>8</v>
      </c>
      <c r="C52" s="156" t="s">
        <v>162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1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1</v>
      </c>
      <c r="AU52" s="65">
        <v>0</v>
      </c>
      <c r="AV52" s="65">
        <v>1</v>
      </c>
      <c r="AW52" s="65">
        <v>0</v>
      </c>
      <c r="AX52" s="65">
        <v>1</v>
      </c>
      <c r="AY52" s="65">
        <v>0</v>
      </c>
      <c r="AZ52" s="65">
        <v>0</v>
      </c>
      <c r="BA52" s="65">
        <v>0</v>
      </c>
      <c r="BB52" s="65">
        <v>1</v>
      </c>
      <c r="BC52" s="65">
        <v>0</v>
      </c>
      <c r="BD52" s="65">
        <v>0</v>
      </c>
      <c r="BE52" s="65">
        <v>0</v>
      </c>
      <c r="BF52" s="65">
        <v>0</v>
      </c>
      <c r="BG52" s="65">
        <v>0</v>
      </c>
      <c r="BH52" s="65">
        <v>0</v>
      </c>
      <c r="BI52" s="65">
        <v>0</v>
      </c>
      <c r="BJ52" s="65">
        <v>0</v>
      </c>
      <c r="BK52" s="65">
        <v>0</v>
      </c>
      <c r="BL52" s="65">
        <v>1</v>
      </c>
      <c r="BM52" s="65">
        <v>0</v>
      </c>
      <c r="BN52" s="65">
        <v>1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1</v>
      </c>
      <c r="BW52" s="65">
        <v>0</v>
      </c>
      <c r="BX52" s="65">
        <v>0</v>
      </c>
      <c r="BY52" s="65">
        <v>0</v>
      </c>
      <c r="BZ52" s="65">
        <v>0</v>
      </c>
      <c r="CA52" s="65">
        <v>0</v>
      </c>
      <c r="CB52" s="65">
        <v>0</v>
      </c>
      <c r="CC52" s="65">
        <v>0</v>
      </c>
      <c r="CD52" s="65">
        <v>0</v>
      </c>
      <c r="CE52" s="65">
        <v>0</v>
      </c>
      <c r="CF52" s="65">
        <v>1</v>
      </c>
      <c r="CG52" s="65">
        <v>0</v>
      </c>
      <c r="CH52" s="65">
        <v>0</v>
      </c>
      <c r="CI52" s="65">
        <v>0</v>
      </c>
      <c r="CJ52" s="65">
        <v>0</v>
      </c>
      <c r="CK52" s="65">
        <v>0</v>
      </c>
      <c r="CL52" s="65">
        <v>0</v>
      </c>
      <c r="CM52" s="65">
        <v>0</v>
      </c>
      <c r="CN52" s="65">
        <v>0</v>
      </c>
      <c r="CO52" s="65">
        <v>0</v>
      </c>
      <c r="CP52" s="65">
        <v>0</v>
      </c>
      <c r="CQ52" s="65">
        <v>0</v>
      </c>
      <c r="CR52" s="65">
        <v>0</v>
      </c>
      <c r="CS52" s="65">
        <v>0</v>
      </c>
      <c r="CT52" s="65">
        <v>0</v>
      </c>
      <c r="CU52" s="65">
        <v>0</v>
      </c>
      <c r="CV52" s="65">
        <v>0</v>
      </c>
      <c r="CW52" s="65">
        <v>0</v>
      </c>
      <c r="CX52" s="65">
        <v>0</v>
      </c>
      <c r="CY52" s="65">
        <v>0</v>
      </c>
      <c r="CZ52" s="65">
        <v>0</v>
      </c>
      <c r="DA52" s="65">
        <v>0</v>
      </c>
      <c r="DB52" s="65">
        <v>0</v>
      </c>
      <c r="DC52" s="65">
        <v>0</v>
      </c>
      <c r="DD52" s="65">
        <v>0</v>
      </c>
      <c r="DE52" s="65">
        <v>0</v>
      </c>
      <c r="DF52" s="65">
        <v>0</v>
      </c>
      <c r="DG52" s="65">
        <v>0</v>
      </c>
      <c r="DH52" s="65">
        <v>0</v>
      </c>
      <c r="DI52" s="65">
        <v>0</v>
      </c>
      <c r="DJ52" s="65">
        <v>0</v>
      </c>
      <c r="DK52" s="65">
        <v>0</v>
      </c>
      <c r="DL52" s="65">
        <v>0</v>
      </c>
      <c r="DM52" s="65">
        <v>0</v>
      </c>
      <c r="DN52" s="65">
        <v>0</v>
      </c>
      <c r="DO52" s="65">
        <v>0</v>
      </c>
      <c r="DP52" s="65">
        <v>0</v>
      </c>
      <c r="DQ52" s="65">
        <v>0</v>
      </c>
      <c r="DR52" s="65">
        <v>0</v>
      </c>
      <c r="DS52" s="65">
        <v>0</v>
      </c>
      <c r="DT52" s="65">
        <v>0</v>
      </c>
      <c r="DU52" s="65">
        <v>0</v>
      </c>
      <c r="DV52" s="65">
        <v>1</v>
      </c>
      <c r="DW52" s="65">
        <v>0</v>
      </c>
      <c r="DX52" s="65">
        <v>1</v>
      </c>
      <c r="DY52" s="65">
        <v>0</v>
      </c>
      <c r="DZ52" s="65">
        <v>0</v>
      </c>
      <c r="EA52" s="65">
        <v>0</v>
      </c>
      <c r="EB52" s="65">
        <v>0</v>
      </c>
      <c r="EC52" s="65">
        <v>0</v>
      </c>
      <c r="ED52" s="65">
        <v>0</v>
      </c>
      <c r="EE52" s="65">
        <v>0</v>
      </c>
      <c r="EF52" s="65">
        <v>0</v>
      </c>
      <c r="EG52" s="65">
        <v>0</v>
      </c>
      <c r="EH52" s="65">
        <v>0</v>
      </c>
      <c r="EI52" s="65">
        <v>0</v>
      </c>
      <c r="EJ52" s="65">
        <v>0</v>
      </c>
      <c r="EK52" s="65">
        <v>0</v>
      </c>
      <c r="EL52" s="46">
        <f t="shared" si="0"/>
        <v>1</v>
      </c>
      <c r="EM52" s="46">
        <f t="shared" si="0"/>
        <v>0</v>
      </c>
      <c r="EN52" s="65">
        <v>1</v>
      </c>
      <c r="EO52" s="65">
        <v>0</v>
      </c>
      <c r="EP52" s="65">
        <v>1</v>
      </c>
      <c r="EQ52" s="65">
        <v>0</v>
      </c>
      <c r="ER52" s="65">
        <v>0</v>
      </c>
      <c r="ES52" s="65">
        <v>0</v>
      </c>
      <c r="ET52" s="65">
        <v>0</v>
      </c>
      <c r="EU52" s="65">
        <v>0</v>
      </c>
      <c r="EV52" s="65">
        <v>0</v>
      </c>
      <c r="EW52" s="65">
        <v>0</v>
      </c>
      <c r="EX52" s="65">
        <v>0</v>
      </c>
      <c r="EY52" s="65">
        <v>0</v>
      </c>
      <c r="EZ52" s="65">
        <v>0</v>
      </c>
      <c r="FA52" s="65">
        <v>0</v>
      </c>
      <c r="FB52" s="65">
        <v>0</v>
      </c>
      <c r="FC52" s="65">
        <v>0</v>
      </c>
      <c r="FD52" s="65">
        <v>0</v>
      </c>
      <c r="FE52" s="65">
        <v>0</v>
      </c>
      <c r="FF52" s="65">
        <v>0</v>
      </c>
      <c r="FG52" s="65">
        <v>0</v>
      </c>
      <c r="FH52" s="65">
        <v>0</v>
      </c>
      <c r="FI52" s="65">
        <v>0</v>
      </c>
      <c r="FJ52" s="65">
        <v>0</v>
      </c>
      <c r="FK52" s="65">
        <v>0</v>
      </c>
      <c r="FL52" s="65">
        <v>5</v>
      </c>
      <c r="FM52" s="65">
        <v>8</v>
      </c>
      <c r="FN52" s="65">
        <v>0</v>
      </c>
      <c r="FO52" s="65">
        <v>0</v>
      </c>
      <c r="FP52" s="65">
        <v>5</v>
      </c>
      <c r="FQ52" s="65">
        <v>8</v>
      </c>
      <c r="FR52" s="65">
        <v>0</v>
      </c>
      <c r="FS52" s="65">
        <v>0</v>
      </c>
      <c r="FT52" s="65">
        <v>5</v>
      </c>
      <c r="FU52" s="65">
        <v>8</v>
      </c>
      <c r="FV52" s="65">
        <v>0</v>
      </c>
      <c r="FW52" s="65">
        <v>0</v>
      </c>
      <c r="FX52" s="65">
        <v>0</v>
      </c>
      <c r="FY52" s="65">
        <v>1</v>
      </c>
      <c r="FZ52" s="65"/>
      <c r="GA52" s="77"/>
      <c r="GB52" s="77"/>
      <c r="GC52" s="77"/>
      <c r="GD52" s="77"/>
      <c r="GE52" s="77"/>
      <c r="GF52" s="77"/>
      <c r="GG52" s="77"/>
      <c r="GH52" s="77"/>
    </row>
    <row r="53" spans="1:219" x14ac:dyDescent="0.2">
      <c r="A53" s="310"/>
      <c r="B53" s="155">
        <v>9</v>
      </c>
      <c r="C53" s="156" t="s">
        <v>163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5">
        <v>0</v>
      </c>
      <c r="AG53" s="65">
        <v>0</v>
      </c>
      <c r="AH53" s="65">
        <v>0</v>
      </c>
      <c r="AI53" s="65">
        <v>1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1</v>
      </c>
      <c r="AV53" s="65">
        <v>0</v>
      </c>
      <c r="AW53" s="65">
        <v>1</v>
      </c>
      <c r="AX53" s="65">
        <v>0</v>
      </c>
      <c r="AY53" s="65">
        <v>1</v>
      </c>
      <c r="AZ53" s="65">
        <v>0</v>
      </c>
      <c r="BA53" s="65">
        <v>0</v>
      </c>
      <c r="BB53" s="65">
        <v>0</v>
      </c>
      <c r="BC53" s="65">
        <v>1</v>
      </c>
      <c r="BD53" s="65">
        <v>0</v>
      </c>
      <c r="BE53" s="65">
        <v>0</v>
      </c>
      <c r="BF53" s="65">
        <v>0</v>
      </c>
      <c r="BG53" s="65">
        <v>0</v>
      </c>
      <c r="BH53" s="65">
        <v>0</v>
      </c>
      <c r="BI53" s="65">
        <v>0</v>
      </c>
      <c r="BJ53" s="65">
        <v>0</v>
      </c>
      <c r="BK53" s="65">
        <v>0</v>
      </c>
      <c r="BL53" s="65">
        <v>0</v>
      </c>
      <c r="BM53" s="65">
        <v>1</v>
      </c>
      <c r="BN53" s="65">
        <v>0</v>
      </c>
      <c r="BO53" s="65">
        <v>1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  <c r="BW53" s="65">
        <v>0</v>
      </c>
      <c r="BX53" s="65">
        <v>0</v>
      </c>
      <c r="BY53" s="65">
        <v>0</v>
      </c>
      <c r="BZ53" s="65">
        <v>0</v>
      </c>
      <c r="CA53" s="65">
        <v>1</v>
      </c>
      <c r="CB53" s="65">
        <v>0</v>
      </c>
      <c r="CC53" s="65">
        <v>0</v>
      </c>
      <c r="CD53" s="65">
        <v>0</v>
      </c>
      <c r="CE53" s="65">
        <v>0</v>
      </c>
      <c r="CF53" s="65">
        <v>0</v>
      </c>
      <c r="CG53" s="65">
        <v>1</v>
      </c>
      <c r="CH53" s="65">
        <v>0</v>
      </c>
      <c r="CI53" s="65">
        <v>0</v>
      </c>
      <c r="CJ53" s="65">
        <v>0</v>
      </c>
      <c r="CK53" s="65">
        <v>0</v>
      </c>
      <c r="CL53" s="65">
        <v>0</v>
      </c>
      <c r="CM53" s="65">
        <v>0</v>
      </c>
      <c r="CN53" s="65">
        <v>0</v>
      </c>
      <c r="CO53" s="65">
        <v>0</v>
      </c>
      <c r="CP53" s="65">
        <v>0</v>
      </c>
      <c r="CQ53" s="65">
        <v>0</v>
      </c>
      <c r="CR53" s="65">
        <v>0</v>
      </c>
      <c r="CS53" s="65">
        <v>0</v>
      </c>
      <c r="CT53" s="65">
        <v>0</v>
      </c>
      <c r="CU53" s="65">
        <v>0</v>
      </c>
      <c r="CV53" s="65">
        <v>0</v>
      </c>
      <c r="CW53" s="65">
        <v>0</v>
      </c>
      <c r="CX53" s="65">
        <v>0</v>
      </c>
      <c r="CY53" s="65">
        <v>0</v>
      </c>
      <c r="CZ53" s="65">
        <v>0</v>
      </c>
      <c r="DA53" s="65">
        <v>0</v>
      </c>
      <c r="DB53" s="65">
        <v>0</v>
      </c>
      <c r="DC53" s="65">
        <v>0</v>
      </c>
      <c r="DD53" s="65">
        <v>0</v>
      </c>
      <c r="DE53" s="65">
        <v>0</v>
      </c>
      <c r="DF53" s="65">
        <v>0</v>
      </c>
      <c r="DG53" s="65">
        <v>0</v>
      </c>
      <c r="DH53" s="65">
        <v>0</v>
      </c>
      <c r="DI53" s="65">
        <v>0</v>
      </c>
      <c r="DJ53" s="65">
        <v>0</v>
      </c>
      <c r="DK53" s="65">
        <v>0</v>
      </c>
      <c r="DL53" s="65">
        <v>0</v>
      </c>
      <c r="DM53" s="65">
        <v>0</v>
      </c>
      <c r="DN53" s="65">
        <v>0</v>
      </c>
      <c r="DO53" s="65">
        <v>0</v>
      </c>
      <c r="DP53" s="65">
        <v>0</v>
      </c>
      <c r="DQ53" s="65">
        <v>0</v>
      </c>
      <c r="DR53" s="65">
        <v>0</v>
      </c>
      <c r="DS53" s="65">
        <v>0</v>
      </c>
      <c r="DT53" s="65">
        <v>0</v>
      </c>
      <c r="DU53" s="65">
        <v>0</v>
      </c>
      <c r="DV53" s="65">
        <v>0</v>
      </c>
      <c r="DW53" s="65">
        <v>1</v>
      </c>
      <c r="DX53" s="65">
        <v>0</v>
      </c>
      <c r="DY53" s="65">
        <v>1</v>
      </c>
      <c r="DZ53" s="65">
        <v>0</v>
      </c>
      <c r="EA53" s="65">
        <v>0</v>
      </c>
      <c r="EB53" s="65">
        <v>0</v>
      </c>
      <c r="EC53" s="65">
        <v>0</v>
      </c>
      <c r="ED53" s="65">
        <v>0</v>
      </c>
      <c r="EE53" s="65">
        <v>0</v>
      </c>
      <c r="EF53" s="65">
        <v>0</v>
      </c>
      <c r="EG53" s="65">
        <v>0</v>
      </c>
      <c r="EH53" s="65">
        <v>0</v>
      </c>
      <c r="EI53" s="65">
        <v>0</v>
      </c>
      <c r="EJ53" s="65">
        <v>0</v>
      </c>
      <c r="EK53" s="65">
        <v>0</v>
      </c>
      <c r="EL53" s="46">
        <f t="shared" si="0"/>
        <v>0</v>
      </c>
      <c r="EM53" s="46">
        <f t="shared" si="0"/>
        <v>1</v>
      </c>
      <c r="EN53" s="65">
        <v>0</v>
      </c>
      <c r="EO53" s="65">
        <v>1</v>
      </c>
      <c r="EP53" s="65">
        <v>0</v>
      </c>
      <c r="EQ53" s="65">
        <v>1</v>
      </c>
      <c r="ER53" s="65">
        <v>0</v>
      </c>
      <c r="ES53" s="65">
        <v>0</v>
      </c>
      <c r="ET53" s="65">
        <v>0</v>
      </c>
      <c r="EU53" s="65">
        <v>0</v>
      </c>
      <c r="EV53" s="65">
        <v>0</v>
      </c>
      <c r="EW53" s="65">
        <v>0</v>
      </c>
      <c r="EX53" s="65">
        <v>0</v>
      </c>
      <c r="EY53" s="65">
        <v>0</v>
      </c>
      <c r="EZ53" s="65">
        <v>0</v>
      </c>
      <c r="FA53" s="65">
        <v>0</v>
      </c>
      <c r="FB53" s="65">
        <v>0</v>
      </c>
      <c r="FC53" s="65">
        <v>0</v>
      </c>
      <c r="FD53" s="65">
        <v>0</v>
      </c>
      <c r="FE53" s="65">
        <v>0</v>
      </c>
      <c r="FF53" s="65">
        <v>0</v>
      </c>
      <c r="FG53" s="65">
        <v>0</v>
      </c>
      <c r="FH53" s="65">
        <v>0</v>
      </c>
      <c r="FI53" s="65">
        <v>0</v>
      </c>
      <c r="FJ53" s="65">
        <v>0</v>
      </c>
      <c r="FK53" s="65">
        <v>0</v>
      </c>
      <c r="FL53" s="65">
        <v>9</v>
      </c>
      <c r="FM53" s="65">
        <v>14</v>
      </c>
      <c r="FN53" s="65">
        <v>0</v>
      </c>
      <c r="FO53" s="65">
        <v>0</v>
      </c>
      <c r="FP53" s="65">
        <v>9</v>
      </c>
      <c r="FQ53" s="65">
        <v>14</v>
      </c>
      <c r="FR53" s="65">
        <v>0</v>
      </c>
      <c r="FS53" s="65">
        <v>0</v>
      </c>
      <c r="FT53" s="65">
        <v>9</v>
      </c>
      <c r="FU53" s="65">
        <v>14</v>
      </c>
      <c r="FV53" s="65">
        <v>0</v>
      </c>
      <c r="FW53" s="65">
        <v>0</v>
      </c>
      <c r="FX53" s="65">
        <v>7</v>
      </c>
      <c r="FY53" s="65">
        <v>5</v>
      </c>
      <c r="FZ53" s="65"/>
      <c r="GA53" s="77"/>
      <c r="GB53" s="77"/>
      <c r="GC53" s="77"/>
      <c r="GD53" s="77"/>
      <c r="GE53" s="77"/>
      <c r="GF53" s="77"/>
      <c r="GG53" s="77"/>
      <c r="GH53" s="77"/>
    </row>
    <row r="54" spans="1:219" x14ac:dyDescent="0.2">
      <c r="A54" s="310"/>
      <c r="B54" s="155">
        <v>10</v>
      </c>
      <c r="C54" s="156" t="s">
        <v>164</v>
      </c>
      <c r="D54" s="65">
        <v>2</v>
      </c>
      <c r="E54" s="65">
        <v>4</v>
      </c>
      <c r="F54" s="65">
        <v>0</v>
      </c>
      <c r="G54" s="65">
        <v>1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1</v>
      </c>
      <c r="P54" s="65">
        <v>0</v>
      </c>
      <c r="Q54" s="65">
        <v>0</v>
      </c>
      <c r="R54" s="65">
        <v>2</v>
      </c>
      <c r="S54" s="65">
        <v>6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2</v>
      </c>
      <c r="AI54" s="65">
        <v>5</v>
      </c>
      <c r="AJ54" s="65">
        <v>0</v>
      </c>
      <c r="AK54" s="65">
        <v>0</v>
      </c>
      <c r="AL54" s="65">
        <v>0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2</v>
      </c>
      <c r="AU54" s="65">
        <v>5</v>
      </c>
      <c r="AV54" s="65">
        <v>4</v>
      </c>
      <c r="AW54" s="65">
        <v>11</v>
      </c>
      <c r="AX54" s="65">
        <v>4</v>
      </c>
      <c r="AY54" s="65">
        <v>9</v>
      </c>
      <c r="AZ54" s="65">
        <v>0</v>
      </c>
      <c r="BA54" s="65">
        <v>2</v>
      </c>
      <c r="BB54" s="65">
        <v>4</v>
      </c>
      <c r="BC54" s="65">
        <v>11</v>
      </c>
      <c r="BD54" s="65">
        <v>0</v>
      </c>
      <c r="BE54" s="65">
        <v>0</v>
      </c>
      <c r="BF54" s="65">
        <v>0</v>
      </c>
      <c r="BG54" s="65">
        <v>0</v>
      </c>
      <c r="BH54" s="65">
        <v>0</v>
      </c>
      <c r="BI54" s="65">
        <v>0</v>
      </c>
      <c r="BJ54" s="65">
        <v>0</v>
      </c>
      <c r="BK54" s="65">
        <v>0</v>
      </c>
      <c r="BL54" s="65">
        <v>4</v>
      </c>
      <c r="BM54" s="65">
        <v>11</v>
      </c>
      <c r="BN54" s="65">
        <v>4</v>
      </c>
      <c r="BO54" s="65">
        <v>9</v>
      </c>
      <c r="BP54" s="65">
        <v>0</v>
      </c>
      <c r="BQ54" s="65">
        <v>0</v>
      </c>
      <c r="BR54" s="65">
        <v>0</v>
      </c>
      <c r="BS54" s="65">
        <v>0</v>
      </c>
      <c r="BT54" s="65">
        <v>1</v>
      </c>
      <c r="BU54" s="65">
        <v>0</v>
      </c>
      <c r="BV54" s="65">
        <v>0</v>
      </c>
      <c r="BW54" s="65">
        <v>0</v>
      </c>
      <c r="BX54" s="65">
        <v>1</v>
      </c>
      <c r="BY54" s="65">
        <v>3</v>
      </c>
      <c r="BZ54" s="65">
        <v>0</v>
      </c>
      <c r="CA54" s="65">
        <v>2</v>
      </c>
      <c r="CB54" s="65">
        <v>1</v>
      </c>
      <c r="CC54" s="65">
        <v>1</v>
      </c>
      <c r="CD54" s="65">
        <v>1</v>
      </c>
      <c r="CE54" s="65">
        <v>3</v>
      </c>
      <c r="CF54" s="65">
        <v>4</v>
      </c>
      <c r="CG54" s="65">
        <v>9</v>
      </c>
      <c r="CH54" s="65">
        <v>0</v>
      </c>
      <c r="CI54" s="65">
        <v>1</v>
      </c>
      <c r="CJ54" s="65">
        <v>0</v>
      </c>
      <c r="CK54" s="65">
        <v>0</v>
      </c>
      <c r="CL54" s="65">
        <v>0</v>
      </c>
      <c r="CM54" s="65">
        <v>0</v>
      </c>
      <c r="CN54" s="65">
        <v>0</v>
      </c>
      <c r="CO54" s="65">
        <v>0</v>
      </c>
      <c r="CP54" s="65">
        <v>0</v>
      </c>
      <c r="CQ54" s="65">
        <v>0</v>
      </c>
      <c r="CR54" s="65">
        <v>0</v>
      </c>
      <c r="CS54" s="65">
        <v>1</v>
      </c>
      <c r="CT54" s="65">
        <v>0</v>
      </c>
      <c r="CU54" s="65">
        <v>0</v>
      </c>
      <c r="CV54" s="65">
        <v>0</v>
      </c>
      <c r="CW54" s="65">
        <v>0</v>
      </c>
      <c r="CX54" s="65">
        <v>0</v>
      </c>
      <c r="CY54" s="65">
        <v>0</v>
      </c>
      <c r="CZ54" s="65">
        <v>0</v>
      </c>
      <c r="DA54" s="65">
        <v>1</v>
      </c>
      <c r="DB54" s="65">
        <v>0</v>
      </c>
      <c r="DC54" s="65">
        <v>0</v>
      </c>
      <c r="DD54" s="65">
        <v>0</v>
      </c>
      <c r="DE54" s="65">
        <v>0</v>
      </c>
      <c r="DF54" s="65">
        <v>0</v>
      </c>
      <c r="DG54" s="65">
        <v>0</v>
      </c>
      <c r="DH54" s="65">
        <v>0</v>
      </c>
      <c r="DI54" s="65">
        <v>0</v>
      </c>
      <c r="DJ54" s="65">
        <v>0</v>
      </c>
      <c r="DK54" s="65">
        <v>0</v>
      </c>
      <c r="DL54" s="65">
        <v>0</v>
      </c>
      <c r="DM54" s="65">
        <v>0</v>
      </c>
      <c r="DN54" s="65">
        <v>0</v>
      </c>
      <c r="DO54" s="65">
        <v>0</v>
      </c>
      <c r="DP54" s="65">
        <v>0</v>
      </c>
      <c r="DQ54" s="65">
        <v>0</v>
      </c>
      <c r="DR54" s="65">
        <v>0</v>
      </c>
      <c r="DS54" s="65">
        <v>0</v>
      </c>
      <c r="DT54" s="65">
        <v>0</v>
      </c>
      <c r="DU54" s="65">
        <v>0</v>
      </c>
      <c r="DV54" s="65">
        <v>0</v>
      </c>
      <c r="DW54" s="65">
        <v>0</v>
      </c>
      <c r="DX54" s="65">
        <v>0</v>
      </c>
      <c r="DY54" s="65">
        <v>0</v>
      </c>
      <c r="DZ54" s="65">
        <v>0</v>
      </c>
      <c r="EA54" s="65">
        <v>0</v>
      </c>
      <c r="EB54" s="65">
        <v>0</v>
      </c>
      <c r="EC54" s="65">
        <v>0</v>
      </c>
      <c r="ED54" s="65">
        <v>0</v>
      </c>
      <c r="EE54" s="65">
        <v>0</v>
      </c>
      <c r="EF54" s="65">
        <v>0</v>
      </c>
      <c r="EG54" s="65">
        <v>0</v>
      </c>
      <c r="EH54" s="65">
        <v>0</v>
      </c>
      <c r="EI54" s="65">
        <v>0</v>
      </c>
      <c r="EJ54" s="65">
        <v>0</v>
      </c>
      <c r="EK54" s="65">
        <v>0</v>
      </c>
      <c r="EL54" s="46">
        <f t="shared" si="0"/>
        <v>0</v>
      </c>
      <c r="EM54" s="46">
        <f t="shared" si="0"/>
        <v>0</v>
      </c>
      <c r="EN54" s="65">
        <v>2</v>
      </c>
      <c r="EO54" s="65">
        <v>7</v>
      </c>
      <c r="EP54" s="65">
        <v>2</v>
      </c>
      <c r="EQ54" s="65">
        <v>7</v>
      </c>
      <c r="ER54" s="65">
        <v>0</v>
      </c>
      <c r="ES54" s="65">
        <v>0</v>
      </c>
      <c r="ET54" s="65">
        <v>0</v>
      </c>
      <c r="EU54" s="65">
        <v>0</v>
      </c>
      <c r="EV54" s="65">
        <v>0</v>
      </c>
      <c r="EW54" s="65">
        <v>0</v>
      </c>
      <c r="EX54" s="65">
        <v>0</v>
      </c>
      <c r="EY54" s="65">
        <v>0</v>
      </c>
      <c r="EZ54" s="65">
        <v>0</v>
      </c>
      <c r="FA54" s="65">
        <v>0</v>
      </c>
      <c r="FB54" s="65">
        <v>0</v>
      </c>
      <c r="FC54" s="65">
        <v>0</v>
      </c>
      <c r="FD54" s="65">
        <v>0</v>
      </c>
      <c r="FE54" s="65">
        <v>0</v>
      </c>
      <c r="FF54" s="65">
        <v>0</v>
      </c>
      <c r="FG54" s="65">
        <v>0</v>
      </c>
      <c r="FH54" s="65">
        <v>0</v>
      </c>
      <c r="FI54" s="65">
        <v>0</v>
      </c>
      <c r="FJ54" s="65">
        <v>5</v>
      </c>
      <c r="FK54" s="65">
        <v>4</v>
      </c>
      <c r="FL54" s="65">
        <v>54</v>
      </c>
      <c r="FM54" s="65">
        <v>59</v>
      </c>
      <c r="FN54" s="65">
        <v>5</v>
      </c>
      <c r="FO54" s="65">
        <v>4</v>
      </c>
      <c r="FP54" s="65">
        <v>54</v>
      </c>
      <c r="FQ54" s="65">
        <v>59</v>
      </c>
      <c r="FR54" s="65">
        <v>5</v>
      </c>
      <c r="FS54" s="65">
        <v>4</v>
      </c>
      <c r="FT54" s="65">
        <v>53</v>
      </c>
      <c r="FU54" s="65">
        <v>59</v>
      </c>
      <c r="FV54" s="65">
        <v>1</v>
      </c>
      <c r="FW54" s="65">
        <v>0</v>
      </c>
      <c r="FX54" s="65">
        <v>10</v>
      </c>
      <c r="FY54" s="65">
        <v>15</v>
      </c>
      <c r="FZ54" s="65"/>
      <c r="GA54" s="77"/>
      <c r="GB54" s="77"/>
      <c r="GC54" s="77"/>
      <c r="GD54" s="77"/>
      <c r="GE54" s="77"/>
      <c r="GF54" s="77"/>
      <c r="GG54" s="77"/>
      <c r="GH54" s="77"/>
    </row>
    <row r="55" spans="1:219" x14ac:dyDescent="0.2">
      <c r="A55" s="310"/>
      <c r="B55" s="155">
        <v>11</v>
      </c>
      <c r="C55" s="156" t="s">
        <v>242</v>
      </c>
      <c r="D55" s="65">
        <v>32</v>
      </c>
      <c r="E55" s="65">
        <v>40</v>
      </c>
      <c r="F55" s="65">
        <v>2</v>
      </c>
      <c r="G55" s="65">
        <v>6</v>
      </c>
      <c r="H55" s="65">
        <v>1</v>
      </c>
      <c r="I55" s="65">
        <v>2</v>
      </c>
      <c r="J55" s="65">
        <v>1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1</v>
      </c>
      <c r="R55" s="65">
        <v>36</v>
      </c>
      <c r="S55" s="65">
        <v>48</v>
      </c>
      <c r="T55" s="65">
        <v>8</v>
      </c>
      <c r="U55" s="65">
        <v>22</v>
      </c>
      <c r="V55" s="65">
        <v>1</v>
      </c>
      <c r="W55" s="65">
        <v>1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9</v>
      </c>
      <c r="AG55" s="65">
        <v>23</v>
      </c>
      <c r="AH55" s="65">
        <v>15</v>
      </c>
      <c r="AI55" s="65">
        <v>21</v>
      </c>
      <c r="AJ55" s="65">
        <v>0</v>
      </c>
      <c r="AK55" s="65">
        <v>0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2</v>
      </c>
      <c r="AS55" s="65">
        <v>0</v>
      </c>
      <c r="AT55" s="65">
        <v>15</v>
      </c>
      <c r="AU55" s="65">
        <v>21</v>
      </c>
      <c r="AV55" s="65">
        <v>62</v>
      </c>
      <c r="AW55" s="65">
        <v>93</v>
      </c>
      <c r="AX55" s="65">
        <v>55</v>
      </c>
      <c r="AY55" s="65">
        <v>75</v>
      </c>
      <c r="AZ55" s="65">
        <v>5</v>
      </c>
      <c r="BA55" s="65">
        <v>9</v>
      </c>
      <c r="BB55" s="65">
        <v>60</v>
      </c>
      <c r="BC55" s="65">
        <v>84</v>
      </c>
      <c r="BD55" s="65">
        <v>2</v>
      </c>
      <c r="BE55" s="65">
        <v>8</v>
      </c>
      <c r="BF55" s="65">
        <v>0</v>
      </c>
      <c r="BG55" s="65">
        <v>0</v>
      </c>
      <c r="BH55" s="65">
        <v>0</v>
      </c>
      <c r="BI55" s="65">
        <v>1</v>
      </c>
      <c r="BJ55" s="65">
        <v>2</v>
      </c>
      <c r="BK55" s="65">
        <v>9</v>
      </c>
      <c r="BL55" s="65">
        <v>62</v>
      </c>
      <c r="BM55" s="65">
        <v>93</v>
      </c>
      <c r="BN55" s="65">
        <v>55</v>
      </c>
      <c r="BO55" s="65">
        <v>83</v>
      </c>
      <c r="BP55" s="65">
        <v>0</v>
      </c>
      <c r="BQ55" s="65">
        <v>1</v>
      </c>
      <c r="BR55" s="65">
        <v>0</v>
      </c>
      <c r="BS55" s="65">
        <v>4</v>
      </c>
      <c r="BT55" s="65">
        <v>9</v>
      </c>
      <c r="BU55" s="65">
        <v>13</v>
      </c>
      <c r="BV55" s="65">
        <v>6</v>
      </c>
      <c r="BW55" s="65">
        <v>11</v>
      </c>
      <c r="BX55" s="65">
        <v>11</v>
      </c>
      <c r="BY55" s="65">
        <v>10</v>
      </c>
      <c r="BZ55" s="65">
        <v>11</v>
      </c>
      <c r="CA55" s="65">
        <v>12</v>
      </c>
      <c r="CB55" s="65">
        <v>8</v>
      </c>
      <c r="CC55" s="65">
        <v>21</v>
      </c>
      <c r="CD55" s="65">
        <v>10</v>
      </c>
      <c r="CE55" s="65">
        <v>11</v>
      </c>
      <c r="CF55" s="65">
        <v>55</v>
      </c>
      <c r="CG55" s="65">
        <v>83</v>
      </c>
      <c r="CH55" s="65">
        <v>3</v>
      </c>
      <c r="CI55" s="65">
        <v>7</v>
      </c>
      <c r="CJ55" s="65">
        <v>0</v>
      </c>
      <c r="CK55" s="65">
        <v>0</v>
      </c>
      <c r="CL55" s="65">
        <v>0</v>
      </c>
      <c r="CM55" s="65">
        <v>0</v>
      </c>
      <c r="CN55" s="65">
        <v>2</v>
      </c>
      <c r="CO55" s="65">
        <v>1</v>
      </c>
      <c r="CP55" s="65">
        <v>0</v>
      </c>
      <c r="CQ55" s="65">
        <v>1</v>
      </c>
      <c r="CR55" s="65">
        <v>0</v>
      </c>
      <c r="CS55" s="65">
        <v>0</v>
      </c>
      <c r="CT55" s="65">
        <v>1</v>
      </c>
      <c r="CU55" s="65">
        <v>1</v>
      </c>
      <c r="CV55" s="65">
        <v>0</v>
      </c>
      <c r="CW55" s="65">
        <v>2</v>
      </c>
      <c r="CX55" s="65">
        <v>0</v>
      </c>
      <c r="CY55" s="65">
        <v>2</v>
      </c>
      <c r="CZ55" s="65">
        <v>3</v>
      </c>
      <c r="DA55" s="65">
        <v>7</v>
      </c>
      <c r="DB55" s="65">
        <v>2</v>
      </c>
      <c r="DC55" s="65">
        <v>4</v>
      </c>
      <c r="DD55" s="65">
        <v>0</v>
      </c>
      <c r="DE55" s="65">
        <v>0</v>
      </c>
      <c r="DF55" s="65">
        <v>0</v>
      </c>
      <c r="DG55" s="65">
        <v>0</v>
      </c>
      <c r="DH55" s="65">
        <v>2</v>
      </c>
      <c r="DI55" s="65">
        <v>1</v>
      </c>
      <c r="DJ55" s="65">
        <v>0</v>
      </c>
      <c r="DK55" s="65">
        <v>0</v>
      </c>
      <c r="DL55" s="65">
        <v>4</v>
      </c>
      <c r="DM55" s="65">
        <v>5</v>
      </c>
      <c r="DN55" s="65">
        <v>8</v>
      </c>
      <c r="DO55" s="65">
        <v>12</v>
      </c>
      <c r="DP55" s="65">
        <v>1</v>
      </c>
      <c r="DQ55" s="65">
        <v>1</v>
      </c>
      <c r="DR55" s="65">
        <v>0</v>
      </c>
      <c r="DS55" s="65">
        <v>0</v>
      </c>
      <c r="DT55" s="65">
        <v>3</v>
      </c>
      <c r="DU55" s="65">
        <v>8</v>
      </c>
      <c r="DV55" s="65">
        <v>3</v>
      </c>
      <c r="DW55" s="65">
        <v>5</v>
      </c>
      <c r="DX55" s="65">
        <v>15</v>
      </c>
      <c r="DY55" s="65">
        <v>26</v>
      </c>
      <c r="DZ55" s="65">
        <v>0</v>
      </c>
      <c r="EA55" s="65">
        <v>0</v>
      </c>
      <c r="EB55" s="65">
        <v>0</v>
      </c>
      <c r="EC55" s="65">
        <v>0</v>
      </c>
      <c r="ED55" s="65">
        <v>0</v>
      </c>
      <c r="EE55" s="65">
        <v>0</v>
      </c>
      <c r="EF55" s="65">
        <v>0</v>
      </c>
      <c r="EG55" s="65">
        <v>0</v>
      </c>
      <c r="EH55" s="65">
        <v>0</v>
      </c>
      <c r="EI55" s="65">
        <v>0</v>
      </c>
      <c r="EJ55" s="65">
        <v>0</v>
      </c>
      <c r="EK55" s="65">
        <v>0</v>
      </c>
      <c r="EL55" s="46">
        <f t="shared" si="0"/>
        <v>19</v>
      </c>
      <c r="EM55" s="46">
        <f t="shared" si="0"/>
        <v>31</v>
      </c>
      <c r="EN55" s="65">
        <v>31</v>
      </c>
      <c r="EO55" s="65">
        <v>59</v>
      </c>
      <c r="EP55" s="65">
        <v>31</v>
      </c>
      <c r="EQ55" s="65">
        <v>59</v>
      </c>
      <c r="ER55" s="65">
        <v>0</v>
      </c>
      <c r="ES55" s="65">
        <v>0</v>
      </c>
      <c r="ET55" s="65">
        <v>0</v>
      </c>
      <c r="EU55" s="65">
        <v>0</v>
      </c>
      <c r="EV55" s="65">
        <v>0</v>
      </c>
      <c r="EW55" s="65">
        <v>0</v>
      </c>
      <c r="EX55" s="65">
        <v>0</v>
      </c>
      <c r="EY55" s="65">
        <v>0</v>
      </c>
      <c r="EZ55" s="65">
        <v>0</v>
      </c>
      <c r="FA55" s="65">
        <v>0</v>
      </c>
      <c r="FB55" s="65">
        <v>0</v>
      </c>
      <c r="FC55" s="65">
        <v>0</v>
      </c>
      <c r="FD55" s="65">
        <v>0</v>
      </c>
      <c r="FE55" s="65">
        <v>0</v>
      </c>
      <c r="FF55" s="65">
        <v>0</v>
      </c>
      <c r="FG55" s="65">
        <v>0</v>
      </c>
      <c r="FH55" s="65">
        <v>0</v>
      </c>
      <c r="FI55" s="65">
        <v>0</v>
      </c>
      <c r="FJ55" s="65">
        <v>14</v>
      </c>
      <c r="FK55" s="65">
        <v>38</v>
      </c>
      <c r="FL55" s="65">
        <v>195</v>
      </c>
      <c r="FM55" s="65">
        <v>306</v>
      </c>
      <c r="FN55" s="65">
        <v>14</v>
      </c>
      <c r="FO55" s="65">
        <v>37</v>
      </c>
      <c r="FP55" s="65">
        <v>195</v>
      </c>
      <c r="FQ55" s="65">
        <v>307</v>
      </c>
      <c r="FR55" s="65">
        <v>12</v>
      </c>
      <c r="FS55" s="65">
        <v>32</v>
      </c>
      <c r="FT55" s="65">
        <v>183</v>
      </c>
      <c r="FU55" s="65">
        <v>296</v>
      </c>
      <c r="FV55" s="65">
        <v>3</v>
      </c>
      <c r="FW55" s="65">
        <v>14</v>
      </c>
      <c r="FX55" s="65">
        <v>99</v>
      </c>
      <c r="FY55" s="65">
        <v>175</v>
      </c>
      <c r="FZ55" s="65"/>
      <c r="GA55" s="77"/>
      <c r="GB55" s="77"/>
      <c r="GC55" s="77"/>
      <c r="GD55" s="77"/>
      <c r="GE55" s="77"/>
      <c r="GF55" s="77"/>
      <c r="GG55" s="77"/>
      <c r="GH55" s="77"/>
    </row>
    <row r="56" spans="1:219" x14ac:dyDescent="0.2">
      <c r="A56" s="310"/>
      <c r="B56" s="155">
        <v>12</v>
      </c>
      <c r="C56" s="156" t="s">
        <v>239</v>
      </c>
      <c r="D56" s="65">
        <v>26</v>
      </c>
      <c r="E56" s="65">
        <v>54</v>
      </c>
      <c r="F56" s="65">
        <v>6</v>
      </c>
      <c r="G56" s="65">
        <v>12</v>
      </c>
      <c r="H56" s="65">
        <v>0</v>
      </c>
      <c r="I56" s="65">
        <v>0</v>
      </c>
      <c r="J56" s="65">
        <v>0</v>
      </c>
      <c r="K56" s="65">
        <v>0</v>
      </c>
      <c r="L56" s="65">
        <v>1</v>
      </c>
      <c r="M56" s="65">
        <v>0</v>
      </c>
      <c r="N56" s="65">
        <v>0</v>
      </c>
      <c r="O56" s="65">
        <v>0</v>
      </c>
      <c r="P56" s="65">
        <v>0</v>
      </c>
      <c r="Q56" s="65">
        <v>1</v>
      </c>
      <c r="R56" s="65">
        <v>33</v>
      </c>
      <c r="S56" s="65">
        <v>66</v>
      </c>
      <c r="T56" s="65">
        <v>11</v>
      </c>
      <c r="U56" s="65">
        <v>21</v>
      </c>
      <c r="V56" s="65">
        <v>1</v>
      </c>
      <c r="W56" s="65">
        <v>0</v>
      </c>
      <c r="X56" s="65">
        <v>0</v>
      </c>
      <c r="Y56" s="65">
        <v>0</v>
      </c>
      <c r="Z56" s="65">
        <v>0</v>
      </c>
      <c r="AA56" s="65">
        <v>1</v>
      </c>
      <c r="AB56" s="65">
        <v>0</v>
      </c>
      <c r="AC56" s="65">
        <v>0</v>
      </c>
      <c r="AD56" s="65">
        <v>1</v>
      </c>
      <c r="AE56" s="65">
        <v>0</v>
      </c>
      <c r="AF56" s="65">
        <v>12</v>
      </c>
      <c r="AG56" s="65">
        <v>22</v>
      </c>
      <c r="AH56" s="65">
        <v>15</v>
      </c>
      <c r="AI56" s="65">
        <v>16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1</v>
      </c>
      <c r="AT56" s="65">
        <v>15</v>
      </c>
      <c r="AU56" s="65">
        <v>16</v>
      </c>
      <c r="AV56" s="65">
        <v>61</v>
      </c>
      <c r="AW56" s="65">
        <v>106</v>
      </c>
      <c r="AX56" s="65">
        <v>52</v>
      </c>
      <c r="AY56" s="65">
        <v>91</v>
      </c>
      <c r="AZ56" s="65">
        <v>8</v>
      </c>
      <c r="BA56" s="65">
        <v>15</v>
      </c>
      <c r="BB56" s="65">
        <v>60</v>
      </c>
      <c r="BC56" s="65">
        <v>106</v>
      </c>
      <c r="BD56" s="65">
        <v>2</v>
      </c>
      <c r="BE56" s="65">
        <v>0</v>
      </c>
      <c r="BF56" s="65">
        <v>0</v>
      </c>
      <c r="BG56" s="65">
        <v>0</v>
      </c>
      <c r="BH56" s="65">
        <v>0</v>
      </c>
      <c r="BI56" s="65">
        <v>0</v>
      </c>
      <c r="BJ56" s="65">
        <v>2</v>
      </c>
      <c r="BK56" s="65">
        <v>0</v>
      </c>
      <c r="BL56" s="65">
        <v>62</v>
      </c>
      <c r="BM56" s="65">
        <v>106</v>
      </c>
      <c r="BN56" s="65">
        <v>52</v>
      </c>
      <c r="BO56" s="65">
        <v>91</v>
      </c>
      <c r="BP56" s="65">
        <v>1</v>
      </c>
      <c r="BQ56" s="65">
        <v>0</v>
      </c>
      <c r="BR56" s="65">
        <v>3</v>
      </c>
      <c r="BS56" s="65">
        <v>0</v>
      </c>
      <c r="BT56" s="65">
        <v>6</v>
      </c>
      <c r="BU56" s="65">
        <v>18</v>
      </c>
      <c r="BV56" s="65">
        <v>15</v>
      </c>
      <c r="BW56" s="65">
        <v>7</v>
      </c>
      <c r="BX56" s="65">
        <v>8</v>
      </c>
      <c r="BY56" s="65">
        <v>21</v>
      </c>
      <c r="BZ56" s="65">
        <v>7</v>
      </c>
      <c r="CA56" s="65">
        <v>10</v>
      </c>
      <c r="CB56" s="65">
        <v>6</v>
      </c>
      <c r="CC56" s="65">
        <v>16</v>
      </c>
      <c r="CD56" s="65">
        <v>6</v>
      </c>
      <c r="CE56" s="65">
        <v>19</v>
      </c>
      <c r="CF56" s="65">
        <v>52</v>
      </c>
      <c r="CG56" s="65">
        <v>91</v>
      </c>
      <c r="CH56" s="65">
        <v>7</v>
      </c>
      <c r="CI56" s="65">
        <v>12</v>
      </c>
      <c r="CJ56" s="65">
        <v>0</v>
      </c>
      <c r="CK56" s="65">
        <v>0</v>
      </c>
      <c r="CL56" s="65">
        <v>0</v>
      </c>
      <c r="CM56" s="65">
        <v>0</v>
      </c>
      <c r="CN56" s="65">
        <v>0</v>
      </c>
      <c r="CO56" s="65">
        <v>1</v>
      </c>
      <c r="CP56" s="65">
        <v>0</v>
      </c>
      <c r="CQ56" s="65">
        <v>1</v>
      </c>
      <c r="CR56" s="65">
        <v>3</v>
      </c>
      <c r="CS56" s="65">
        <v>3</v>
      </c>
      <c r="CT56" s="65">
        <v>1</v>
      </c>
      <c r="CU56" s="65">
        <v>4</v>
      </c>
      <c r="CV56" s="65">
        <v>1</v>
      </c>
      <c r="CW56" s="65">
        <v>2</v>
      </c>
      <c r="CX56" s="65">
        <v>2</v>
      </c>
      <c r="CY56" s="65">
        <v>1</v>
      </c>
      <c r="CZ56" s="65">
        <v>7</v>
      </c>
      <c r="DA56" s="65">
        <v>12</v>
      </c>
      <c r="DB56" s="65">
        <v>7</v>
      </c>
      <c r="DC56" s="65">
        <v>17</v>
      </c>
      <c r="DD56" s="65">
        <v>0</v>
      </c>
      <c r="DE56" s="65">
        <v>3</v>
      </c>
      <c r="DF56" s="65">
        <v>0</v>
      </c>
      <c r="DG56" s="65">
        <v>0</v>
      </c>
      <c r="DH56" s="65">
        <v>5</v>
      </c>
      <c r="DI56" s="65">
        <v>4</v>
      </c>
      <c r="DJ56" s="65">
        <v>4</v>
      </c>
      <c r="DK56" s="65">
        <v>4</v>
      </c>
      <c r="DL56" s="65">
        <v>16</v>
      </c>
      <c r="DM56" s="65">
        <v>28</v>
      </c>
      <c r="DN56" s="65">
        <v>1</v>
      </c>
      <c r="DO56" s="65">
        <v>3</v>
      </c>
      <c r="DP56" s="65">
        <v>1</v>
      </c>
      <c r="DQ56" s="65">
        <v>0</v>
      </c>
      <c r="DR56" s="65">
        <v>0</v>
      </c>
      <c r="DS56" s="65">
        <v>0</v>
      </c>
      <c r="DT56" s="65">
        <v>2</v>
      </c>
      <c r="DU56" s="65">
        <v>5</v>
      </c>
      <c r="DV56" s="65">
        <v>6</v>
      </c>
      <c r="DW56" s="65">
        <v>9</v>
      </c>
      <c r="DX56" s="65">
        <v>10</v>
      </c>
      <c r="DY56" s="65">
        <v>17</v>
      </c>
      <c r="DZ56" s="65">
        <v>0</v>
      </c>
      <c r="EA56" s="65">
        <v>0</v>
      </c>
      <c r="EB56" s="65">
        <v>0</v>
      </c>
      <c r="EC56" s="65">
        <v>0</v>
      </c>
      <c r="ED56" s="65">
        <v>0</v>
      </c>
      <c r="EE56" s="65">
        <v>0</v>
      </c>
      <c r="EF56" s="65">
        <v>0</v>
      </c>
      <c r="EG56" s="65">
        <v>0</v>
      </c>
      <c r="EH56" s="65">
        <v>0</v>
      </c>
      <c r="EI56" s="65">
        <v>0</v>
      </c>
      <c r="EJ56" s="65">
        <v>0</v>
      </c>
      <c r="EK56" s="65">
        <v>0</v>
      </c>
      <c r="EL56" s="46">
        <f t="shared" ref="EL56" si="7">DB56+DD56+DF56+DH56+DJ56+DN56+DP56+DR56+DT56+DV56+DZ56+EB56+ED56+EF56+EH56</f>
        <v>26</v>
      </c>
      <c r="EM56" s="46">
        <f t="shared" ref="EM56" si="8">DC56+DE56+DG56+DI56+DK56+DO56+DQ56+DS56+DU56+DW56+EA56+EC56+EE56+EG56+EI56</f>
        <v>45</v>
      </c>
      <c r="EN56" s="65">
        <v>39</v>
      </c>
      <c r="EO56" s="65">
        <v>69</v>
      </c>
      <c r="EP56" s="65">
        <v>39</v>
      </c>
      <c r="EQ56" s="65">
        <v>69</v>
      </c>
      <c r="ER56" s="65">
        <v>0</v>
      </c>
      <c r="ES56" s="65">
        <v>1</v>
      </c>
      <c r="ET56" s="65">
        <v>0</v>
      </c>
      <c r="EU56" s="65">
        <v>1</v>
      </c>
      <c r="EV56" s="65">
        <v>0</v>
      </c>
      <c r="EW56" s="65">
        <v>0</v>
      </c>
      <c r="EX56" s="65">
        <v>0</v>
      </c>
      <c r="EY56" s="65">
        <v>0</v>
      </c>
      <c r="EZ56" s="65">
        <v>0</v>
      </c>
      <c r="FA56" s="65">
        <v>0</v>
      </c>
      <c r="FB56" s="65">
        <v>0</v>
      </c>
      <c r="FC56" s="65">
        <v>0</v>
      </c>
      <c r="FD56" s="65">
        <v>0</v>
      </c>
      <c r="FE56" s="65">
        <v>0</v>
      </c>
      <c r="FF56" s="65">
        <v>0</v>
      </c>
      <c r="FG56" s="65">
        <v>0</v>
      </c>
      <c r="FH56" s="65">
        <v>0</v>
      </c>
      <c r="FI56" s="65">
        <v>0</v>
      </c>
      <c r="FJ56" s="65">
        <v>27</v>
      </c>
      <c r="FK56" s="65">
        <v>72</v>
      </c>
      <c r="FL56" s="65">
        <v>300</v>
      </c>
      <c r="FM56" s="65">
        <v>563</v>
      </c>
      <c r="FN56" s="65">
        <v>26</v>
      </c>
      <c r="FO56" s="65">
        <v>60</v>
      </c>
      <c r="FP56" s="65">
        <v>301</v>
      </c>
      <c r="FQ56" s="65">
        <v>575</v>
      </c>
      <c r="FR56" s="65">
        <v>26</v>
      </c>
      <c r="FS56" s="65">
        <v>61</v>
      </c>
      <c r="FT56" s="65">
        <v>281</v>
      </c>
      <c r="FU56" s="65">
        <v>507</v>
      </c>
      <c r="FV56" s="65">
        <v>1</v>
      </c>
      <c r="FW56" s="65">
        <v>14</v>
      </c>
      <c r="FX56" s="65">
        <v>75</v>
      </c>
      <c r="FY56" s="65">
        <v>173</v>
      </c>
      <c r="FZ56" s="65"/>
      <c r="GA56" s="77"/>
      <c r="GB56" s="77"/>
      <c r="GC56" s="77"/>
      <c r="GD56" s="77"/>
      <c r="GE56" s="77"/>
      <c r="GF56" s="77"/>
      <c r="GG56" s="77"/>
      <c r="GH56" s="77"/>
    </row>
    <row r="57" spans="1:219" x14ac:dyDescent="0.2">
      <c r="A57" s="310"/>
      <c r="B57" s="155">
        <v>13</v>
      </c>
      <c r="C57" s="156" t="s">
        <v>165</v>
      </c>
      <c r="D57" s="65">
        <v>26</v>
      </c>
      <c r="E57" s="65">
        <v>50</v>
      </c>
      <c r="F57" s="65">
        <v>2</v>
      </c>
      <c r="G57" s="65">
        <v>7</v>
      </c>
      <c r="H57" s="65">
        <v>0</v>
      </c>
      <c r="I57" s="65">
        <v>1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2</v>
      </c>
      <c r="R57" s="65">
        <v>28</v>
      </c>
      <c r="S57" s="65">
        <v>58</v>
      </c>
      <c r="T57" s="65">
        <v>3</v>
      </c>
      <c r="U57" s="65">
        <v>13</v>
      </c>
      <c r="V57" s="65">
        <v>0</v>
      </c>
      <c r="W57" s="65">
        <v>1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3</v>
      </c>
      <c r="AG57" s="65">
        <v>14</v>
      </c>
      <c r="AH57" s="65">
        <v>22</v>
      </c>
      <c r="AI57" s="65">
        <v>21</v>
      </c>
      <c r="AJ57" s="65">
        <v>0</v>
      </c>
      <c r="AK57" s="65">
        <v>1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1</v>
      </c>
      <c r="AS57" s="65">
        <v>1</v>
      </c>
      <c r="AT57" s="65">
        <v>22</v>
      </c>
      <c r="AU57" s="65">
        <v>22</v>
      </c>
      <c r="AV57" s="65">
        <v>54</v>
      </c>
      <c r="AW57" s="65">
        <v>97</v>
      </c>
      <c r="AX57" s="65">
        <v>45</v>
      </c>
      <c r="AY57" s="65">
        <v>83</v>
      </c>
      <c r="AZ57" s="65">
        <v>2</v>
      </c>
      <c r="BA57" s="65">
        <v>10</v>
      </c>
      <c r="BB57" s="65">
        <v>47</v>
      </c>
      <c r="BC57" s="65">
        <v>93</v>
      </c>
      <c r="BD57" s="65">
        <v>7</v>
      </c>
      <c r="BE57" s="65">
        <v>4</v>
      </c>
      <c r="BF57" s="65">
        <v>0</v>
      </c>
      <c r="BG57" s="65">
        <v>0</v>
      </c>
      <c r="BH57" s="65">
        <v>0</v>
      </c>
      <c r="BI57" s="65">
        <v>0</v>
      </c>
      <c r="BJ57" s="65">
        <v>7</v>
      </c>
      <c r="BK57" s="65">
        <v>4</v>
      </c>
      <c r="BL57" s="65">
        <v>54</v>
      </c>
      <c r="BM57" s="65">
        <v>97</v>
      </c>
      <c r="BN57" s="65">
        <v>51</v>
      </c>
      <c r="BO57" s="65">
        <v>84</v>
      </c>
      <c r="BP57" s="65">
        <v>2</v>
      </c>
      <c r="BQ57" s="65">
        <v>0</v>
      </c>
      <c r="BR57" s="65">
        <v>5</v>
      </c>
      <c r="BS57" s="65">
        <v>4</v>
      </c>
      <c r="BT57" s="65">
        <v>6</v>
      </c>
      <c r="BU57" s="65">
        <v>6</v>
      </c>
      <c r="BV57" s="65">
        <v>7</v>
      </c>
      <c r="BW57" s="65">
        <v>8</v>
      </c>
      <c r="BX57" s="65">
        <v>7</v>
      </c>
      <c r="BY57" s="65">
        <v>15</v>
      </c>
      <c r="BZ57" s="65">
        <v>6</v>
      </c>
      <c r="CA57" s="65">
        <v>13</v>
      </c>
      <c r="CB57" s="65">
        <v>7</v>
      </c>
      <c r="CC57" s="65">
        <v>17</v>
      </c>
      <c r="CD57" s="65">
        <v>11</v>
      </c>
      <c r="CE57" s="65">
        <v>21</v>
      </c>
      <c r="CF57" s="65">
        <v>51</v>
      </c>
      <c r="CG57" s="65">
        <v>84</v>
      </c>
      <c r="CH57" s="65">
        <v>2</v>
      </c>
      <c r="CI57" s="65">
        <v>9</v>
      </c>
      <c r="CJ57" s="65">
        <v>0</v>
      </c>
      <c r="CK57" s="65">
        <v>0</v>
      </c>
      <c r="CL57" s="65">
        <v>0</v>
      </c>
      <c r="CM57" s="65">
        <v>0</v>
      </c>
      <c r="CN57" s="65">
        <v>1</v>
      </c>
      <c r="CO57" s="65">
        <v>0</v>
      </c>
      <c r="CP57" s="65">
        <v>0</v>
      </c>
      <c r="CQ57" s="65">
        <v>2</v>
      </c>
      <c r="CR57" s="65">
        <v>0</v>
      </c>
      <c r="CS57" s="65">
        <v>0</v>
      </c>
      <c r="CT57" s="65">
        <v>0</v>
      </c>
      <c r="CU57" s="65">
        <v>1</v>
      </c>
      <c r="CV57" s="65">
        <v>1</v>
      </c>
      <c r="CW57" s="65">
        <v>1</v>
      </c>
      <c r="CX57" s="65">
        <v>0</v>
      </c>
      <c r="CY57" s="65">
        <v>5</v>
      </c>
      <c r="CZ57" s="65">
        <v>2</v>
      </c>
      <c r="DA57" s="65">
        <v>9</v>
      </c>
      <c r="DB57" s="65">
        <v>2</v>
      </c>
      <c r="DC57" s="65">
        <v>3</v>
      </c>
      <c r="DD57" s="65">
        <v>0</v>
      </c>
      <c r="DE57" s="65">
        <v>0</v>
      </c>
      <c r="DF57" s="65">
        <v>0</v>
      </c>
      <c r="DG57" s="65">
        <v>0</v>
      </c>
      <c r="DH57" s="65">
        <v>0</v>
      </c>
      <c r="DI57" s="65">
        <v>0</v>
      </c>
      <c r="DJ57" s="65">
        <v>2</v>
      </c>
      <c r="DK57" s="65">
        <v>0</v>
      </c>
      <c r="DL57" s="65">
        <v>4</v>
      </c>
      <c r="DM57" s="65">
        <v>3</v>
      </c>
      <c r="DN57" s="65">
        <v>22</v>
      </c>
      <c r="DO57" s="65">
        <v>29</v>
      </c>
      <c r="DP57" s="65">
        <v>1</v>
      </c>
      <c r="DQ57" s="65">
        <v>4</v>
      </c>
      <c r="DR57" s="65">
        <v>0</v>
      </c>
      <c r="DS57" s="65">
        <v>2</v>
      </c>
      <c r="DT57" s="65">
        <v>2</v>
      </c>
      <c r="DU57" s="65">
        <v>13</v>
      </c>
      <c r="DV57" s="65">
        <v>18</v>
      </c>
      <c r="DW57" s="65">
        <v>20</v>
      </c>
      <c r="DX57" s="65">
        <v>43</v>
      </c>
      <c r="DY57" s="65">
        <v>68</v>
      </c>
      <c r="DZ57" s="65">
        <v>0</v>
      </c>
      <c r="EA57" s="65">
        <v>0</v>
      </c>
      <c r="EB57" s="65">
        <v>0</v>
      </c>
      <c r="EC57" s="65">
        <v>0</v>
      </c>
      <c r="ED57" s="65">
        <v>0</v>
      </c>
      <c r="EE57" s="65">
        <v>0</v>
      </c>
      <c r="EF57" s="65">
        <v>0</v>
      </c>
      <c r="EG57" s="65">
        <v>0</v>
      </c>
      <c r="EH57" s="65">
        <v>0</v>
      </c>
      <c r="EI57" s="65">
        <v>0</v>
      </c>
      <c r="EJ57" s="65">
        <v>0</v>
      </c>
      <c r="EK57" s="65">
        <v>0</v>
      </c>
      <c r="EL57" s="46">
        <f t="shared" si="0"/>
        <v>47</v>
      </c>
      <c r="EM57" s="46">
        <f t="shared" si="0"/>
        <v>71</v>
      </c>
      <c r="EN57" s="65">
        <v>53</v>
      </c>
      <c r="EO57" s="65">
        <v>94</v>
      </c>
      <c r="EP57" s="65">
        <v>53</v>
      </c>
      <c r="EQ57" s="65">
        <v>94</v>
      </c>
      <c r="ER57" s="65">
        <v>0</v>
      </c>
      <c r="ES57" s="65">
        <v>2</v>
      </c>
      <c r="ET57" s="65">
        <v>0</v>
      </c>
      <c r="EU57" s="65">
        <v>2</v>
      </c>
      <c r="EV57" s="65">
        <v>0</v>
      </c>
      <c r="EW57" s="65">
        <v>2</v>
      </c>
      <c r="EX57" s="65">
        <v>0</v>
      </c>
      <c r="EY57" s="65">
        <v>0</v>
      </c>
      <c r="EZ57" s="65">
        <v>0</v>
      </c>
      <c r="FA57" s="65">
        <v>0</v>
      </c>
      <c r="FB57" s="65">
        <v>0</v>
      </c>
      <c r="FC57" s="65">
        <v>0</v>
      </c>
      <c r="FD57" s="65">
        <v>0</v>
      </c>
      <c r="FE57" s="65">
        <v>0</v>
      </c>
      <c r="FF57" s="65">
        <v>0</v>
      </c>
      <c r="FG57" s="65">
        <v>0</v>
      </c>
      <c r="FH57" s="65">
        <v>0</v>
      </c>
      <c r="FI57" s="65">
        <v>0</v>
      </c>
      <c r="FJ57" s="65">
        <v>41</v>
      </c>
      <c r="FK57" s="65">
        <v>99</v>
      </c>
      <c r="FL57" s="65">
        <v>805</v>
      </c>
      <c r="FM57" s="65">
        <v>1161</v>
      </c>
      <c r="FN57" s="65">
        <v>37</v>
      </c>
      <c r="FO57" s="65">
        <v>81</v>
      </c>
      <c r="FP57" s="65">
        <v>809</v>
      </c>
      <c r="FQ57" s="65">
        <v>1179</v>
      </c>
      <c r="FR57" s="65">
        <v>40</v>
      </c>
      <c r="FS57" s="65">
        <v>96</v>
      </c>
      <c r="FT57" s="65">
        <v>506</v>
      </c>
      <c r="FU57" s="65">
        <v>657</v>
      </c>
      <c r="FV57" s="65">
        <v>1</v>
      </c>
      <c r="FW57" s="65">
        <v>4</v>
      </c>
      <c r="FX57" s="65">
        <v>59</v>
      </c>
      <c r="FY57" s="65">
        <v>149</v>
      </c>
      <c r="FZ57" s="65"/>
      <c r="GA57" s="77"/>
      <c r="GB57" s="77"/>
      <c r="GC57" s="77"/>
      <c r="GD57" s="77"/>
      <c r="GE57" s="77"/>
      <c r="GF57" s="77"/>
      <c r="GG57" s="77"/>
      <c r="GH57" s="77"/>
    </row>
    <row r="58" spans="1:219" x14ac:dyDescent="0.2">
      <c r="A58" s="310"/>
      <c r="B58" s="155">
        <v>14</v>
      </c>
      <c r="C58" s="168" t="s">
        <v>166</v>
      </c>
      <c r="D58" s="65">
        <v>3</v>
      </c>
      <c r="E58" s="65">
        <v>8</v>
      </c>
      <c r="F58" s="65">
        <v>0</v>
      </c>
      <c r="G58" s="65">
        <v>2</v>
      </c>
      <c r="H58" s="65">
        <v>0</v>
      </c>
      <c r="I58" s="65">
        <v>2</v>
      </c>
      <c r="J58" s="65">
        <v>1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1</v>
      </c>
      <c r="R58" s="65">
        <v>4</v>
      </c>
      <c r="S58" s="65">
        <v>12</v>
      </c>
      <c r="T58" s="65">
        <v>0</v>
      </c>
      <c r="U58" s="65">
        <v>3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1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4</v>
      </c>
      <c r="AH58" s="65">
        <v>2</v>
      </c>
      <c r="AI58" s="65">
        <v>3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65">
        <v>2</v>
      </c>
      <c r="AU58" s="65">
        <v>3</v>
      </c>
      <c r="AV58" s="65">
        <v>6</v>
      </c>
      <c r="AW58" s="65">
        <v>20</v>
      </c>
      <c r="AX58" s="65">
        <v>5</v>
      </c>
      <c r="AY58" s="65">
        <v>15</v>
      </c>
      <c r="AZ58" s="65">
        <v>1</v>
      </c>
      <c r="BA58" s="65">
        <v>4</v>
      </c>
      <c r="BB58" s="65">
        <v>6</v>
      </c>
      <c r="BC58" s="65">
        <v>19</v>
      </c>
      <c r="BD58" s="65">
        <v>0</v>
      </c>
      <c r="BE58" s="65">
        <v>0</v>
      </c>
      <c r="BF58" s="65">
        <v>0</v>
      </c>
      <c r="BG58" s="65">
        <v>0</v>
      </c>
      <c r="BH58" s="65">
        <v>0</v>
      </c>
      <c r="BI58" s="65">
        <v>1</v>
      </c>
      <c r="BJ58" s="65">
        <v>0</v>
      </c>
      <c r="BK58" s="65">
        <v>1</v>
      </c>
      <c r="BL58" s="65">
        <v>6</v>
      </c>
      <c r="BM58" s="65">
        <v>20</v>
      </c>
      <c r="BN58" s="65">
        <v>5</v>
      </c>
      <c r="BO58" s="65">
        <v>14</v>
      </c>
      <c r="BP58" s="65">
        <v>0</v>
      </c>
      <c r="BQ58" s="65">
        <v>1</v>
      </c>
      <c r="BR58" s="65">
        <v>0</v>
      </c>
      <c r="BS58" s="65">
        <v>0</v>
      </c>
      <c r="BT58" s="65">
        <v>0</v>
      </c>
      <c r="BU58" s="65">
        <v>3</v>
      </c>
      <c r="BV58" s="65">
        <v>0</v>
      </c>
      <c r="BW58" s="65">
        <v>2</v>
      </c>
      <c r="BX58" s="65">
        <v>2</v>
      </c>
      <c r="BY58" s="65">
        <v>2</v>
      </c>
      <c r="BZ58" s="65">
        <v>1</v>
      </c>
      <c r="CA58" s="65">
        <v>3</v>
      </c>
      <c r="CB58" s="65">
        <v>1</v>
      </c>
      <c r="CC58" s="65">
        <v>0</v>
      </c>
      <c r="CD58" s="65">
        <v>1</v>
      </c>
      <c r="CE58" s="65">
        <v>3</v>
      </c>
      <c r="CF58" s="65">
        <v>5</v>
      </c>
      <c r="CG58" s="65">
        <v>14</v>
      </c>
      <c r="CH58" s="65">
        <v>0</v>
      </c>
      <c r="CI58" s="65">
        <v>2</v>
      </c>
      <c r="CJ58" s="65">
        <v>0</v>
      </c>
      <c r="CK58" s="65">
        <v>0</v>
      </c>
      <c r="CL58" s="65">
        <v>0</v>
      </c>
      <c r="CM58" s="65">
        <v>0</v>
      </c>
      <c r="CN58" s="65">
        <v>0</v>
      </c>
      <c r="CO58" s="65">
        <v>0</v>
      </c>
      <c r="CP58" s="65">
        <v>0</v>
      </c>
      <c r="CQ58" s="65">
        <v>1</v>
      </c>
      <c r="CR58" s="65">
        <v>0</v>
      </c>
      <c r="CS58" s="65">
        <v>0</v>
      </c>
      <c r="CT58" s="65">
        <v>0</v>
      </c>
      <c r="CU58" s="65">
        <v>0</v>
      </c>
      <c r="CV58" s="65">
        <v>0</v>
      </c>
      <c r="CW58" s="65">
        <v>1</v>
      </c>
      <c r="CX58" s="65">
        <v>0</v>
      </c>
      <c r="CY58" s="65">
        <v>0</v>
      </c>
      <c r="CZ58" s="65">
        <v>0</v>
      </c>
      <c r="DA58" s="65">
        <v>2</v>
      </c>
      <c r="DB58" s="65">
        <v>0</v>
      </c>
      <c r="DC58" s="65">
        <v>1</v>
      </c>
      <c r="DD58" s="65">
        <v>0</v>
      </c>
      <c r="DE58" s="65">
        <v>0</v>
      </c>
      <c r="DF58" s="65">
        <v>0</v>
      </c>
      <c r="DG58" s="65">
        <v>0</v>
      </c>
      <c r="DH58" s="65">
        <v>0</v>
      </c>
      <c r="DI58" s="65">
        <v>1</v>
      </c>
      <c r="DJ58" s="65">
        <v>0</v>
      </c>
      <c r="DK58" s="65">
        <v>0</v>
      </c>
      <c r="DL58" s="65">
        <v>0</v>
      </c>
      <c r="DM58" s="65">
        <v>2</v>
      </c>
      <c r="DN58" s="65">
        <v>0</v>
      </c>
      <c r="DO58" s="65">
        <v>5</v>
      </c>
      <c r="DP58" s="65">
        <v>0</v>
      </c>
      <c r="DQ58" s="65">
        <v>0</v>
      </c>
      <c r="DR58" s="65">
        <v>0</v>
      </c>
      <c r="DS58" s="65">
        <v>0</v>
      </c>
      <c r="DT58" s="65">
        <v>0</v>
      </c>
      <c r="DU58" s="65">
        <v>1</v>
      </c>
      <c r="DV58" s="65">
        <v>0</v>
      </c>
      <c r="DW58" s="65">
        <v>1</v>
      </c>
      <c r="DX58" s="65">
        <v>0</v>
      </c>
      <c r="DY58" s="65">
        <v>7</v>
      </c>
      <c r="DZ58" s="65">
        <v>0</v>
      </c>
      <c r="EA58" s="65">
        <v>0</v>
      </c>
      <c r="EB58" s="65">
        <v>0</v>
      </c>
      <c r="EC58" s="65">
        <v>0</v>
      </c>
      <c r="ED58" s="65">
        <v>0</v>
      </c>
      <c r="EE58" s="65">
        <v>0</v>
      </c>
      <c r="EF58" s="65">
        <v>0</v>
      </c>
      <c r="EG58" s="65">
        <v>0</v>
      </c>
      <c r="EH58" s="65">
        <v>0</v>
      </c>
      <c r="EI58" s="65">
        <v>1</v>
      </c>
      <c r="EJ58" s="65">
        <v>0</v>
      </c>
      <c r="EK58" s="65">
        <v>1</v>
      </c>
      <c r="EL58" s="46">
        <f t="shared" si="0"/>
        <v>0</v>
      </c>
      <c r="EM58" s="46">
        <f t="shared" si="0"/>
        <v>10</v>
      </c>
      <c r="EN58" s="65">
        <v>3</v>
      </c>
      <c r="EO58" s="65">
        <v>14</v>
      </c>
      <c r="EP58" s="65">
        <v>3</v>
      </c>
      <c r="EQ58" s="65">
        <v>14</v>
      </c>
      <c r="ER58" s="65">
        <v>0</v>
      </c>
      <c r="ES58" s="65">
        <v>0</v>
      </c>
      <c r="ET58" s="65">
        <v>0</v>
      </c>
      <c r="EU58" s="65">
        <v>0</v>
      </c>
      <c r="EV58" s="65">
        <v>0</v>
      </c>
      <c r="EW58" s="65">
        <v>0</v>
      </c>
      <c r="EX58" s="65">
        <v>0</v>
      </c>
      <c r="EY58" s="65">
        <v>0</v>
      </c>
      <c r="EZ58" s="65">
        <v>0</v>
      </c>
      <c r="FA58" s="65">
        <v>0</v>
      </c>
      <c r="FB58" s="65">
        <v>0</v>
      </c>
      <c r="FC58" s="65">
        <v>0</v>
      </c>
      <c r="FD58" s="65">
        <v>0</v>
      </c>
      <c r="FE58" s="65">
        <v>0</v>
      </c>
      <c r="FF58" s="65">
        <v>0</v>
      </c>
      <c r="FG58" s="65">
        <v>0</v>
      </c>
      <c r="FH58" s="65">
        <v>0</v>
      </c>
      <c r="FI58" s="65">
        <v>0</v>
      </c>
      <c r="FJ58" s="65">
        <v>6</v>
      </c>
      <c r="FK58" s="65">
        <v>4</v>
      </c>
      <c r="FL58" s="65">
        <v>34</v>
      </c>
      <c r="FM58" s="65">
        <v>96</v>
      </c>
      <c r="FN58" s="65">
        <v>6</v>
      </c>
      <c r="FO58" s="65">
        <v>4</v>
      </c>
      <c r="FP58" s="65">
        <v>34</v>
      </c>
      <c r="FQ58" s="65">
        <v>96</v>
      </c>
      <c r="FR58" s="65">
        <v>6</v>
      </c>
      <c r="FS58" s="65">
        <v>4</v>
      </c>
      <c r="FT58" s="65">
        <v>27</v>
      </c>
      <c r="FU58" s="65">
        <v>91</v>
      </c>
      <c r="FV58" s="65">
        <v>2</v>
      </c>
      <c r="FW58" s="65">
        <v>0</v>
      </c>
      <c r="FX58" s="65">
        <v>14</v>
      </c>
      <c r="FY58" s="65">
        <v>41</v>
      </c>
      <c r="FZ58" s="65"/>
      <c r="GA58" s="77"/>
      <c r="GB58" s="77"/>
      <c r="GC58" s="77"/>
      <c r="GD58" s="77"/>
      <c r="GE58" s="77"/>
      <c r="GF58" s="77"/>
      <c r="GG58" s="77"/>
      <c r="GH58" s="77"/>
    </row>
    <row r="59" spans="1:219" x14ac:dyDescent="0.2">
      <c r="A59" s="310"/>
      <c r="B59" s="155">
        <v>15</v>
      </c>
      <c r="C59" s="168" t="s">
        <v>167</v>
      </c>
      <c r="D59" s="65">
        <v>86</v>
      </c>
      <c r="E59" s="65">
        <v>139</v>
      </c>
      <c r="F59" s="65">
        <v>9</v>
      </c>
      <c r="G59" s="65">
        <v>25</v>
      </c>
      <c r="H59" s="65">
        <v>0</v>
      </c>
      <c r="I59" s="65">
        <v>2</v>
      </c>
      <c r="J59" s="65">
        <v>0</v>
      </c>
      <c r="K59" s="65">
        <v>3</v>
      </c>
      <c r="L59" s="65">
        <v>1</v>
      </c>
      <c r="M59" s="65">
        <v>5</v>
      </c>
      <c r="N59" s="65">
        <v>0</v>
      </c>
      <c r="O59" s="65">
        <v>0</v>
      </c>
      <c r="P59" s="65">
        <v>2</v>
      </c>
      <c r="Q59" s="65">
        <v>2</v>
      </c>
      <c r="R59" s="65">
        <v>96</v>
      </c>
      <c r="S59" s="65">
        <v>174</v>
      </c>
      <c r="T59" s="65">
        <v>36</v>
      </c>
      <c r="U59" s="65">
        <v>50</v>
      </c>
      <c r="V59" s="65">
        <v>0</v>
      </c>
      <c r="W59" s="65">
        <v>5</v>
      </c>
      <c r="X59" s="65">
        <v>0</v>
      </c>
      <c r="Y59" s="65">
        <v>0</v>
      </c>
      <c r="Z59" s="65">
        <v>3</v>
      </c>
      <c r="AA59" s="65">
        <v>0</v>
      </c>
      <c r="AB59" s="65">
        <v>0</v>
      </c>
      <c r="AC59" s="65">
        <v>1</v>
      </c>
      <c r="AD59" s="65">
        <v>0</v>
      </c>
      <c r="AE59" s="65">
        <v>0</v>
      </c>
      <c r="AF59" s="65">
        <v>39</v>
      </c>
      <c r="AG59" s="65">
        <v>56</v>
      </c>
      <c r="AH59" s="65">
        <v>40</v>
      </c>
      <c r="AI59" s="65">
        <v>52</v>
      </c>
      <c r="AJ59" s="65">
        <v>1</v>
      </c>
      <c r="AK59" s="65">
        <v>1</v>
      </c>
      <c r="AL59" s="65">
        <v>0</v>
      </c>
      <c r="AM59" s="65">
        <v>0</v>
      </c>
      <c r="AN59" s="65">
        <v>2</v>
      </c>
      <c r="AO59" s="65">
        <v>0</v>
      </c>
      <c r="AP59" s="65">
        <v>1</v>
      </c>
      <c r="AQ59" s="65">
        <v>0</v>
      </c>
      <c r="AR59" s="65">
        <v>2</v>
      </c>
      <c r="AS59" s="65">
        <v>1</v>
      </c>
      <c r="AT59" s="65">
        <v>44</v>
      </c>
      <c r="AU59" s="65">
        <v>53</v>
      </c>
      <c r="AV59" s="65">
        <v>183</v>
      </c>
      <c r="AW59" s="65">
        <v>286</v>
      </c>
      <c r="AX59" s="65">
        <v>167</v>
      </c>
      <c r="AY59" s="65">
        <v>236</v>
      </c>
      <c r="AZ59" s="65">
        <v>13</v>
      </c>
      <c r="BA59" s="65">
        <v>41</v>
      </c>
      <c r="BB59" s="65">
        <v>180</v>
      </c>
      <c r="BC59" s="65">
        <v>277</v>
      </c>
      <c r="BD59" s="65">
        <v>3</v>
      </c>
      <c r="BE59" s="65">
        <v>9</v>
      </c>
      <c r="BF59" s="65">
        <v>0</v>
      </c>
      <c r="BG59" s="65">
        <v>0</v>
      </c>
      <c r="BH59" s="65">
        <v>0</v>
      </c>
      <c r="BI59" s="65">
        <v>0</v>
      </c>
      <c r="BJ59" s="65">
        <v>3</v>
      </c>
      <c r="BK59" s="65">
        <v>9</v>
      </c>
      <c r="BL59" s="65">
        <v>183</v>
      </c>
      <c r="BM59" s="65">
        <v>286</v>
      </c>
      <c r="BN59" s="65">
        <v>162</v>
      </c>
      <c r="BO59" s="65">
        <v>241</v>
      </c>
      <c r="BP59" s="65">
        <v>1</v>
      </c>
      <c r="BQ59" s="65">
        <v>5</v>
      </c>
      <c r="BR59" s="65">
        <v>5</v>
      </c>
      <c r="BS59" s="65">
        <v>5</v>
      </c>
      <c r="BT59" s="65">
        <v>41</v>
      </c>
      <c r="BU59" s="65">
        <v>47</v>
      </c>
      <c r="BV59" s="65">
        <v>37</v>
      </c>
      <c r="BW59" s="65">
        <v>32</v>
      </c>
      <c r="BX59" s="65">
        <v>22</v>
      </c>
      <c r="BY59" s="65">
        <v>35</v>
      </c>
      <c r="BZ59" s="65">
        <v>10</v>
      </c>
      <c r="CA59" s="65">
        <v>41</v>
      </c>
      <c r="CB59" s="65">
        <v>21</v>
      </c>
      <c r="CC59" s="65">
        <v>37</v>
      </c>
      <c r="CD59" s="65">
        <v>25</v>
      </c>
      <c r="CE59" s="65">
        <v>39</v>
      </c>
      <c r="CF59" s="65">
        <v>162</v>
      </c>
      <c r="CG59" s="65">
        <v>241</v>
      </c>
      <c r="CH59" s="65">
        <v>10</v>
      </c>
      <c r="CI59" s="65">
        <v>31</v>
      </c>
      <c r="CJ59" s="65">
        <v>0</v>
      </c>
      <c r="CK59" s="65">
        <v>0</v>
      </c>
      <c r="CL59" s="65">
        <v>0</v>
      </c>
      <c r="CM59" s="65">
        <v>0</v>
      </c>
      <c r="CN59" s="65">
        <v>2</v>
      </c>
      <c r="CO59" s="65">
        <v>1</v>
      </c>
      <c r="CP59" s="65">
        <v>1</v>
      </c>
      <c r="CQ59" s="65">
        <v>5</v>
      </c>
      <c r="CR59" s="65">
        <v>2</v>
      </c>
      <c r="CS59" s="65">
        <v>2</v>
      </c>
      <c r="CT59" s="65">
        <v>2</v>
      </c>
      <c r="CU59" s="65">
        <v>6</v>
      </c>
      <c r="CV59" s="65">
        <v>3</v>
      </c>
      <c r="CW59" s="65">
        <v>8</v>
      </c>
      <c r="CX59" s="65">
        <v>0</v>
      </c>
      <c r="CY59" s="65">
        <v>9</v>
      </c>
      <c r="CZ59" s="65">
        <v>10</v>
      </c>
      <c r="DA59" s="65">
        <v>31</v>
      </c>
      <c r="DB59" s="65">
        <v>13</v>
      </c>
      <c r="DC59" s="65">
        <v>45</v>
      </c>
      <c r="DD59" s="65">
        <v>2</v>
      </c>
      <c r="DE59" s="65">
        <v>7</v>
      </c>
      <c r="DF59" s="65">
        <v>0</v>
      </c>
      <c r="DG59" s="65">
        <v>0</v>
      </c>
      <c r="DH59" s="65">
        <v>5</v>
      </c>
      <c r="DI59" s="65">
        <v>11</v>
      </c>
      <c r="DJ59" s="65">
        <v>6</v>
      </c>
      <c r="DK59" s="65">
        <v>8</v>
      </c>
      <c r="DL59" s="65">
        <v>26</v>
      </c>
      <c r="DM59" s="65">
        <v>71</v>
      </c>
      <c r="DN59" s="65">
        <v>20</v>
      </c>
      <c r="DO59" s="65">
        <v>25</v>
      </c>
      <c r="DP59" s="65">
        <v>1</v>
      </c>
      <c r="DQ59" s="65">
        <v>3</v>
      </c>
      <c r="DR59" s="65">
        <v>0</v>
      </c>
      <c r="DS59" s="65">
        <v>0</v>
      </c>
      <c r="DT59" s="65">
        <v>7</v>
      </c>
      <c r="DU59" s="65">
        <v>11</v>
      </c>
      <c r="DV59" s="65">
        <v>10</v>
      </c>
      <c r="DW59" s="65">
        <v>7</v>
      </c>
      <c r="DX59" s="65">
        <v>38</v>
      </c>
      <c r="DY59" s="65">
        <v>46</v>
      </c>
      <c r="DZ59" s="65">
        <v>4</v>
      </c>
      <c r="EA59" s="65">
        <v>5</v>
      </c>
      <c r="EB59" s="65">
        <v>0</v>
      </c>
      <c r="EC59" s="65">
        <v>1</v>
      </c>
      <c r="ED59" s="65">
        <v>0</v>
      </c>
      <c r="EE59" s="65">
        <v>0</v>
      </c>
      <c r="EF59" s="65">
        <v>1</v>
      </c>
      <c r="EG59" s="65">
        <v>1</v>
      </c>
      <c r="EH59" s="65">
        <v>0</v>
      </c>
      <c r="EI59" s="65">
        <v>0</v>
      </c>
      <c r="EJ59" s="65">
        <v>5</v>
      </c>
      <c r="EK59" s="65">
        <v>7</v>
      </c>
      <c r="EL59" s="46">
        <f t="shared" si="0"/>
        <v>69</v>
      </c>
      <c r="EM59" s="46">
        <f t="shared" si="0"/>
        <v>124</v>
      </c>
      <c r="EN59" s="65">
        <v>136</v>
      </c>
      <c r="EO59" s="65">
        <v>209</v>
      </c>
      <c r="EP59" s="65">
        <v>136</v>
      </c>
      <c r="EQ59" s="65">
        <v>209</v>
      </c>
      <c r="ER59" s="65">
        <v>2</v>
      </c>
      <c r="ES59" s="65">
        <v>3</v>
      </c>
      <c r="ET59" s="65">
        <v>2</v>
      </c>
      <c r="EU59" s="65">
        <v>2</v>
      </c>
      <c r="EV59" s="65">
        <v>1</v>
      </c>
      <c r="EW59" s="65">
        <v>0</v>
      </c>
      <c r="EX59" s="65">
        <v>0</v>
      </c>
      <c r="EY59" s="65">
        <v>0</v>
      </c>
      <c r="EZ59" s="65">
        <v>0</v>
      </c>
      <c r="FA59" s="65">
        <v>0</v>
      </c>
      <c r="FB59" s="65">
        <v>0</v>
      </c>
      <c r="FC59" s="65">
        <v>0</v>
      </c>
      <c r="FD59" s="65">
        <v>0</v>
      </c>
      <c r="FE59" s="65">
        <v>0</v>
      </c>
      <c r="FF59" s="65">
        <v>0</v>
      </c>
      <c r="FG59" s="65">
        <v>0</v>
      </c>
      <c r="FH59" s="65">
        <v>0</v>
      </c>
      <c r="FI59" s="65">
        <v>0</v>
      </c>
      <c r="FJ59" s="65">
        <v>85</v>
      </c>
      <c r="FK59" s="65">
        <v>162</v>
      </c>
      <c r="FL59" s="65">
        <v>987</v>
      </c>
      <c r="FM59" s="65">
        <v>1384</v>
      </c>
      <c r="FN59" s="65">
        <v>75</v>
      </c>
      <c r="FO59" s="65">
        <v>149</v>
      </c>
      <c r="FP59" s="65">
        <v>993</v>
      </c>
      <c r="FQ59" s="65">
        <v>1388</v>
      </c>
      <c r="FR59" s="65">
        <v>83</v>
      </c>
      <c r="FS59" s="65">
        <v>160</v>
      </c>
      <c r="FT59" s="65">
        <v>913</v>
      </c>
      <c r="FU59" s="65">
        <v>1291</v>
      </c>
      <c r="FV59" s="65">
        <v>15</v>
      </c>
      <c r="FW59" s="65">
        <v>21</v>
      </c>
      <c r="FX59" s="65">
        <v>329</v>
      </c>
      <c r="FY59" s="65">
        <v>593</v>
      </c>
      <c r="FZ59" s="65"/>
      <c r="GA59" s="77"/>
      <c r="GB59" s="77"/>
      <c r="GC59" s="77"/>
      <c r="GD59" s="77"/>
      <c r="GE59" s="77"/>
      <c r="GF59" s="77"/>
      <c r="GG59" s="77"/>
      <c r="GH59" s="77"/>
    </row>
    <row r="60" spans="1:219" x14ac:dyDescent="0.2">
      <c r="A60" s="310"/>
      <c r="B60" s="155">
        <v>16</v>
      </c>
      <c r="C60" s="168" t="s">
        <v>168</v>
      </c>
      <c r="D60" s="65">
        <v>6</v>
      </c>
      <c r="E60" s="65">
        <v>21</v>
      </c>
      <c r="F60" s="65">
        <v>2</v>
      </c>
      <c r="G60" s="65">
        <v>7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8</v>
      </c>
      <c r="S60" s="65">
        <v>28</v>
      </c>
      <c r="T60" s="65">
        <v>2</v>
      </c>
      <c r="U60" s="65">
        <v>3</v>
      </c>
      <c r="V60" s="65">
        <v>0</v>
      </c>
      <c r="W60" s="65">
        <v>3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2</v>
      </c>
      <c r="AG60" s="65">
        <v>6</v>
      </c>
      <c r="AH60" s="65">
        <v>10</v>
      </c>
      <c r="AI60" s="65">
        <v>12</v>
      </c>
      <c r="AJ60" s="65">
        <v>0</v>
      </c>
      <c r="AK60" s="65">
        <v>1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1</v>
      </c>
      <c r="AT60" s="65">
        <v>10</v>
      </c>
      <c r="AU60" s="65">
        <v>13</v>
      </c>
      <c r="AV60" s="65">
        <v>20</v>
      </c>
      <c r="AW60" s="65">
        <v>48</v>
      </c>
      <c r="AX60" s="65">
        <v>17</v>
      </c>
      <c r="AY60" s="65">
        <v>37</v>
      </c>
      <c r="AZ60" s="65">
        <v>2</v>
      </c>
      <c r="BA60" s="65">
        <v>11</v>
      </c>
      <c r="BB60" s="65">
        <v>19</v>
      </c>
      <c r="BC60" s="65">
        <v>48</v>
      </c>
      <c r="BD60" s="65">
        <v>1</v>
      </c>
      <c r="BE60" s="65">
        <v>0</v>
      </c>
      <c r="BF60" s="65">
        <v>0</v>
      </c>
      <c r="BG60" s="65">
        <v>0</v>
      </c>
      <c r="BH60" s="65">
        <v>0</v>
      </c>
      <c r="BI60" s="65">
        <v>0</v>
      </c>
      <c r="BJ60" s="65">
        <v>1</v>
      </c>
      <c r="BK60" s="65">
        <v>0</v>
      </c>
      <c r="BL60" s="65">
        <v>20</v>
      </c>
      <c r="BM60" s="65">
        <v>48</v>
      </c>
      <c r="BN60" s="65">
        <v>18</v>
      </c>
      <c r="BO60" s="65">
        <v>36</v>
      </c>
      <c r="BP60" s="65">
        <v>0</v>
      </c>
      <c r="BQ60" s="65">
        <v>0</v>
      </c>
      <c r="BR60" s="65">
        <v>1</v>
      </c>
      <c r="BS60" s="65">
        <v>1</v>
      </c>
      <c r="BT60" s="65">
        <v>5</v>
      </c>
      <c r="BU60" s="65">
        <v>8</v>
      </c>
      <c r="BV60" s="65">
        <v>4</v>
      </c>
      <c r="BW60" s="65">
        <v>0</v>
      </c>
      <c r="BX60" s="65">
        <v>1</v>
      </c>
      <c r="BY60" s="65">
        <v>4</v>
      </c>
      <c r="BZ60" s="65">
        <v>1</v>
      </c>
      <c r="CA60" s="65">
        <v>3</v>
      </c>
      <c r="CB60" s="65">
        <v>1</v>
      </c>
      <c r="CC60" s="65">
        <v>8</v>
      </c>
      <c r="CD60" s="65">
        <v>5</v>
      </c>
      <c r="CE60" s="65">
        <v>12</v>
      </c>
      <c r="CF60" s="65">
        <v>18</v>
      </c>
      <c r="CG60" s="65">
        <v>36</v>
      </c>
      <c r="CH60" s="65">
        <v>2</v>
      </c>
      <c r="CI60" s="65">
        <v>11</v>
      </c>
      <c r="CJ60" s="65">
        <v>0</v>
      </c>
      <c r="CK60" s="65">
        <v>0</v>
      </c>
      <c r="CL60" s="65">
        <v>0</v>
      </c>
      <c r="CM60" s="65">
        <v>0</v>
      </c>
      <c r="CN60" s="65">
        <v>0</v>
      </c>
      <c r="CO60" s="65">
        <v>0</v>
      </c>
      <c r="CP60" s="65">
        <v>0</v>
      </c>
      <c r="CQ60" s="65">
        <v>2</v>
      </c>
      <c r="CR60" s="65">
        <v>0</v>
      </c>
      <c r="CS60" s="65">
        <v>1</v>
      </c>
      <c r="CT60" s="65">
        <v>0</v>
      </c>
      <c r="CU60" s="65">
        <v>2</v>
      </c>
      <c r="CV60" s="65">
        <v>1</v>
      </c>
      <c r="CW60" s="65">
        <v>2</v>
      </c>
      <c r="CX60" s="65">
        <v>1</v>
      </c>
      <c r="CY60" s="65">
        <v>4</v>
      </c>
      <c r="CZ60" s="65">
        <v>2</v>
      </c>
      <c r="DA60" s="65">
        <v>11</v>
      </c>
      <c r="DB60" s="65">
        <v>0</v>
      </c>
      <c r="DC60" s="65">
        <v>9</v>
      </c>
      <c r="DD60" s="65">
        <v>0</v>
      </c>
      <c r="DE60" s="65">
        <v>4</v>
      </c>
      <c r="DF60" s="65">
        <v>0</v>
      </c>
      <c r="DG60" s="65">
        <v>0</v>
      </c>
      <c r="DH60" s="65">
        <v>1</v>
      </c>
      <c r="DI60" s="65">
        <v>1</v>
      </c>
      <c r="DJ60" s="65">
        <v>2</v>
      </c>
      <c r="DK60" s="65">
        <v>2</v>
      </c>
      <c r="DL60" s="65">
        <v>3</v>
      </c>
      <c r="DM60" s="65">
        <v>16</v>
      </c>
      <c r="DN60" s="65">
        <v>3</v>
      </c>
      <c r="DO60" s="65">
        <v>5</v>
      </c>
      <c r="DP60" s="65">
        <v>1</v>
      </c>
      <c r="DQ60" s="65">
        <v>4</v>
      </c>
      <c r="DR60" s="65">
        <v>0</v>
      </c>
      <c r="DS60" s="65">
        <v>0</v>
      </c>
      <c r="DT60" s="65">
        <v>1</v>
      </c>
      <c r="DU60" s="65">
        <v>2</v>
      </c>
      <c r="DV60" s="65">
        <v>7</v>
      </c>
      <c r="DW60" s="65">
        <v>5</v>
      </c>
      <c r="DX60" s="65">
        <v>12</v>
      </c>
      <c r="DY60" s="65">
        <v>16</v>
      </c>
      <c r="DZ60" s="65">
        <v>1</v>
      </c>
      <c r="EA60" s="65">
        <v>4</v>
      </c>
      <c r="EB60" s="65">
        <v>0</v>
      </c>
      <c r="EC60" s="65">
        <v>1</v>
      </c>
      <c r="ED60" s="65">
        <v>0</v>
      </c>
      <c r="EE60" s="65">
        <v>0</v>
      </c>
      <c r="EF60" s="65">
        <v>0</v>
      </c>
      <c r="EG60" s="65">
        <v>0</v>
      </c>
      <c r="EH60" s="65">
        <v>0</v>
      </c>
      <c r="EI60" s="65">
        <v>0</v>
      </c>
      <c r="EJ60" s="65">
        <v>1</v>
      </c>
      <c r="EK60" s="65">
        <v>5</v>
      </c>
      <c r="EL60" s="46">
        <f t="shared" si="0"/>
        <v>16</v>
      </c>
      <c r="EM60" s="46">
        <f t="shared" si="0"/>
        <v>37</v>
      </c>
      <c r="EN60" s="65">
        <v>13</v>
      </c>
      <c r="EO60" s="65">
        <v>28</v>
      </c>
      <c r="EP60" s="65">
        <v>13</v>
      </c>
      <c r="EQ60" s="65">
        <v>28</v>
      </c>
      <c r="ER60" s="65">
        <v>1</v>
      </c>
      <c r="ES60" s="65">
        <v>0</v>
      </c>
      <c r="ET60" s="65">
        <v>1</v>
      </c>
      <c r="EU60" s="65">
        <v>0</v>
      </c>
      <c r="EV60" s="65">
        <v>0</v>
      </c>
      <c r="EW60" s="65">
        <v>0</v>
      </c>
      <c r="EX60" s="65">
        <v>0</v>
      </c>
      <c r="EY60" s="65">
        <v>0</v>
      </c>
      <c r="EZ60" s="65">
        <v>0</v>
      </c>
      <c r="FA60" s="65">
        <v>0</v>
      </c>
      <c r="FB60" s="65">
        <v>0</v>
      </c>
      <c r="FC60" s="65">
        <v>0</v>
      </c>
      <c r="FD60" s="65">
        <v>0</v>
      </c>
      <c r="FE60" s="65">
        <v>0</v>
      </c>
      <c r="FF60" s="65">
        <v>0</v>
      </c>
      <c r="FG60" s="65">
        <v>0</v>
      </c>
      <c r="FH60" s="65">
        <v>0</v>
      </c>
      <c r="FI60" s="65">
        <v>0</v>
      </c>
      <c r="FJ60" s="65">
        <v>1</v>
      </c>
      <c r="FK60" s="65">
        <v>11</v>
      </c>
      <c r="FL60" s="65">
        <v>111</v>
      </c>
      <c r="FM60" s="65">
        <v>124</v>
      </c>
      <c r="FN60" s="65">
        <v>0</v>
      </c>
      <c r="FO60" s="65">
        <v>10</v>
      </c>
      <c r="FP60" s="65">
        <v>112</v>
      </c>
      <c r="FQ60" s="65">
        <v>125</v>
      </c>
      <c r="FR60" s="65">
        <v>1</v>
      </c>
      <c r="FS60" s="65">
        <v>11</v>
      </c>
      <c r="FT60" s="65">
        <v>106</v>
      </c>
      <c r="FU60" s="65">
        <v>117</v>
      </c>
      <c r="FV60" s="65">
        <v>0</v>
      </c>
      <c r="FW60" s="65">
        <v>0</v>
      </c>
      <c r="FX60" s="65">
        <v>36</v>
      </c>
      <c r="FY60" s="65">
        <v>90</v>
      </c>
      <c r="FZ60" s="65"/>
      <c r="GA60" s="77"/>
      <c r="GB60" s="77"/>
      <c r="GC60" s="77"/>
      <c r="GD60" s="77"/>
      <c r="GE60" s="77"/>
      <c r="GF60" s="77"/>
      <c r="GG60" s="77"/>
      <c r="GH60" s="77"/>
    </row>
    <row r="61" spans="1:219" x14ac:dyDescent="0.2">
      <c r="A61" s="310"/>
      <c r="B61" s="155">
        <v>17</v>
      </c>
      <c r="C61" s="168" t="s">
        <v>169</v>
      </c>
      <c r="D61" s="30">
        <v>9</v>
      </c>
      <c r="E61" s="30">
        <v>30</v>
      </c>
      <c r="F61" s="30">
        <v>1</v>
      </c>
      <c r="G61" s="30">
        <v>5</v>
      </c>
      <c r="H61" s="30">
        <v>1</v>
      </c>
      <c r="I61" s="30">
        <v>1</v>
      </c>
      <c r="J61" s="30">
        <v>0</v>
      </c>
      <c r="K61" s="30">
        <v>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11</v>
      </c>
      <c r="S61" s="30">
        <v>37</v>
      </c>
      <c r="T61" s="30">
        <v>2</v>
      </c>
      <c r="U61" s="30">
        <v>6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1</v>
      </c>
      <c r="AE61" s="30">
        <v>0</v>
      </c>
      <c r="AF61" s="30">
        <v>2</v>
      </c>
      <c r="AG61" s="30">
        <v>6</v>
      </c>
      <c r="AH61" s="30">
        <v>7</v>
      </c>
      <c r="AI61" s="30">
        <v>16</v>
      </c>
      <c r="AJ61" s="30">
        <v>0</v>
      </c>
      <c r="AK61" s="30">
        <v>0</v>
      </c>
      <c r="AL61" s="30">
        <v>0</v>
      </c>
      <c r="AM61" s="30">
        <v>1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7</v>
      </c>
      <c r="AU61" s="30">
        <v>17</v>
      </c>
      <c r="AV61" s="30">
        <v>21</v>
      </c>
      <c r="AW61" s="30">
        <v>60</v>
      </c>
      <c r="AX61" s="30">
        <v>19</v>
      </c>
      <c r="AY61" s="30">
        <v>50</v>
      </c>
      <c r="AZ61" s="30">
        <v>2</v>
      </c>
      <c r="BA61" s="30">
        <v>8</v>
      </c>
      <c r="BB61" s="30">
        <v>21</v>
      </c>
      <c r="BC61" s="30">
        <v>58</v>
      </c>
      <c r="BD61" s="30">
        <v>0</v>
      </c>
      <c r="BE61" s="30">
        <v>2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2</v>
      </c>
      <c r="BL61" s="30">
        <v>21</v>
      </c>
      <c r="BM61" s="30">
        <v>60</v>
      </c>
      <c r="BN61" s="30">
        <v>18</v>
      </c>
      <c r="BO61" s="30">
        <v>52</v>
      </c>
      <c r="BP61" s="30">
        <v>0</v>
      </c>
      <c r="BQ61" s="30">
        <v>0</v>
      </c>
      <c r="BR61" s="30">
        <v>0</v>
      </c>
      <c r="BS61" s="30">
        <v>2</v>
      </c>
      <c r="BT61" s="30">
        <v>5</v>
      </c>
      <c r="BU61" s="30">
        <v>11</v>
      </c>
      <c r="BV61" s="30">
        <v>2</v>
      </c>
      <c r="BW61" s="30">
        <v>6</v>
      </c>
      <c r="BX61" s="30">
        <v>1</v>
      </c>
      <c r="BY61" s="30">
        <v>7</v>
      </c>
      <c r="BZ61" s="30">
        <v>5</v>
      </c>
      <c r="CA61" s="30">
        <v>4</v>
      </c>
      <c r="CB61" s="30">
        <v>2</v>
      </c>
      <c r="CC61" s="30">
        <v>10</v>
      </c>
      <c r="CD61" s="30">
        <v>3</v>
      </c>
      <c r="CE61" s="30">
        <v>12</v>
      </c>
      <c r="CF61" s="30">
        <v>18</v>
      </c>
      <c r="CG61" s="30">
        <v>52</v>
      </c>
      <c r="CH61" s="30">
        <v>1</v>
      </c>
      <c r="CI61" s="30">
        <v>5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1</v>
      </c>
      <c r="CR61" s="30">
        <v>1</v>
      </c>
      <c r="CS61" s="30">
        <v>0</v>
      </c>
      <c r="CT61" s="30">
        <v>0</v>
      </c>
      <c r="CU61" s="30">
        <v>2</v>
      </c>
      <c r="CV61" s="30">
        <v>0</v>
      </c>
      <c r="CW61" s="30">
        <v>0</v>
      </c>
      <c r="CX61" s="30">
        <v>0</v>
      </c>
      <c r="CY61" s="30">
        <v>2</v>
      </c>
      <c r="CZ61" s="30">
        <v>1</v>
      </c>
      <c r="DA61" s="30">
        <v>5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46">
        <f t="shared" si="0"/>
        <v>0</v>
      </c>
      <c r="EM61" s="46">
        <f t="shared" si="0"/>
        <v>0</v>
      </c>
      <c r="EN61" s="30">
        <v>10</v>
      </c>
      <c r="EO61" s="30">
        <v>32</v>
      </c>
      <c r="EP61" s="30">
        <v>10</v>
      </c>
      <c r="EQ61" s="30">
        <v>32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4</v>
      </c>
      <c r="FK61" s="30">
        <v>17</v>
      </c>
      <c r="FL61" s="30">
        <v>259</v>
      </c>
      <c r="FM61" s="30">
        <v>262</v>
      </c>
      <c r="FN61" s="30">
        <v>4</v>
      </c>
      <c r="FO61" s="30">
        <v>16</v>
      </c>
      <c r="FP61" s="30">
        <v>259</v>
      </c>
      <c r="FQ61" s="30">
        <v>263</v>
      </c>
      <c r="FR61" s="30">
        <v>3</v>
      </c>
      <c r="FS61" s="30">
        <v>17</v>
      </c>
      <c r="FT61" s="30">
        <v>225</v>
      </c>
      <c r="FU61" s="30">
        <v>228</v>
      </c>
      <c r="FV61" s="30">
        <v>0</v>
      </c>
      <c r="FW61" s="30">
        <v>8</v>
      </c>
      <c r="FX61" s="30">
        <v>41</v>
      </c>
      <c r="FY61" s="30">
        <v>165</v>
      </c>
      <c r="FZ61" s="30"/>
      <c r="GA61" s="93" t="s">
        <v>83</v>
      </c>
      <c r="GB61" s="93"/>
      <c r="GC61" s="93"/>
      <c r="GD61" s="93"/>
      <c r="GE61" s="93"/>
      <c r="GF61" s="93"/>
      <c r="GG61" s="93"/>
      <c r="GH61" s="93"/>
    </row>
    <row r="62" spans="1:219" s="147" customFormat="1" x14ac:dyDescent="0.2">
      <c r="B62" s="148"/>
      <c r="C62" s="147" t="s">
        <v>196</v>
      </c>
      <c r="D62" s="173">
        <f t="shared" ref="D62:AI62" si="9">SUM(D45:D61)</f>
        <v>293</v>
      </c>
      <c r="E62" s="173">
        <f t="shared" si="9"/>
        <v>584</v>
      </c>
      <c r="F62" s="173">
        <f t="shared" si="9"/>
        <v>30</v>
      </c>
      <c r="G62" s="173">
        <f t="shared" si="9"/>
        <v>103</v>
      </c>
      <c r="H62" s="173">
        <f t="shared" si="9"/>
        <v>3</v>
      </c>
      <c r="I62" s="173">
        <f t="shared" si="9"/>
        <v>15</v>
      </c>
      <c r="J62" s="173">
        <f t="shared" si="9"/>
        <v>2</v>
      </c>
      <c r="K62" s="173">
        <f t="shared" si="9"/>
        <v>6</v>
      </c>
      <c r="L62" s="173">
        <f t="shared" si="9"/>
        <v>2</v>
      </c>
      <c r="M62" s="173">
        <f t="shared" si="9"/>
        <v>5</v>
      </c>
      <c r="N62" s="173">
        <f t="shared" si="9"/>
        <v>0</v>
      </c>
      <c r="O62" s="173">
        <f t="shared" si="9"/>
        <v>1</v>
      </c>
      <c r="P62" s="173">
        <f t="shared" si="9"/>
        <v>4</v>
      </c>
      <c r="Q62" s="173">
        <f t="shared" si="9"/>
        <v>12</v>
      </c>
      <c r="R62" s="173">
        <f t="shared" si="9"/>
        <v>330</v>
      </c>
      <c r="S62" s="173">
        <f t="shared" si="9"/>
        <v>714</v>
      </c>
      <c r="T62" s="173">
        <f t="shared" si="9"/>
        <v>85</v>
      </c>
      <c r="U62" s="173">
        <f t="shared" si="9"/>
        <v>182</v>
      </c>
      <c r="V62" s="173">
        <f t="shared" si="9"/>
        <v>2</v>
      </c>
      <c r="W62" s="173">
        <f t="shared" si="9"/>
        <v>14</v>
      </c>
      <c r="X62" s="173">
        <f t="shared" si="9"/>
        <v>0</v>
      </c>
      <c r="Y62" s="173">
        <f t="shared" si="9"/>
        <v>0</v>
      </c>
      <c r="Z62" s="173">
        <f t="shared" si="9"/>
        <v>3</v>
      </c>
      <c r="AA62" s="173">
        <f t="shared" si="9"/>
        <v>3</v>
      </c>
      <c r="AB62" s="173">
        <f t="shared" si="9"/>
        <v>0</v>
      </c>
      <c r="AC62" s="173">
        <f t="shared" si="9"/>
        <v>1</v>
      </c>
      <c r="AD62" s="173">
        <f t="shared" si="9"/>
        <v>4</v>
      </c>
      <c r="AE62" s="173">
        <f t="shared" si="9"/>
        <v>0</v>
      </c>
      <c r="AF62" s="173">
        <f t="shared" si="9"/>
        <v>90</v>
      </c>
      <c r="AG62" s="173">
        <f t="shared" si="9"/>
        <v>200</v>
      </c>
      <c r="AH62" s="173">
        <f t="shared" si="9"/>
        <v>188</v>
      </c>
      <c r="AI62" s="173">
        <f t="shared" si="9"/>
        <v>254</v>
      </c>
      <c r="AJ62" s="173">
        <f t="shared" ref="AJ62:BO62" si="10">SUM(AJ45:AJ61)</f>
        <v>2</v>
      </c>
      <c r="AK62" s="173">
        <f t="shared" si="10"/>
        <v>10</v>
      </c>
      <c r="AL62" s="173">
        <f t="shared" si="10"/>
        <v>0</v>
      </c>
      <c r="AM62" s="173">
        <f t="shared" si="10"/>
        <v>1</v>
      </c>
      <c r="AN62" s="173">
        <f t="shared" si="10"/>
        <v>3</v>
      </c>
      <c r="AO62" s="173">
        <f t="shared" si="10"/>
        <v>3</v>
      </c>
      <c r="AP62" s="173">
        <f t="shared" si="10"/>
        <v>1</v>
      </c>
      <c r="AQ62" s="173">
        <f t="shared" si="10"/>
        <v>0</v>
      </c>
      <c r="AR62" s="173">
        <f t="shared" si="10"/>
        <v>7</v>
      </c>
      <c r="AS62" s="173">
        <f t="shared" si="10"/>
        <v>6</v>
      </c>
      <c r="AT62" s="173">
        <f t="shared" si="10"/>
        <v>194</v>
      </c>
      <c r="AU62" s="173">
        <f t="shared" si="10"/>
        <v>268</v>
      </c>
      <c r="AV62" s="173">
        <f t="shared" si="10"/>
        <v>629</v>
      </c>
      <c r="AW62" s="173">
        <f t="shared" si="10"/>
        <v>1200</v>
      </c>
      <c r="AX62" s="173">
        <f t="shared" si="10"/>
        <v>560</v>
      </c>
      <c r="AY62" s="173">
        <f t="shared" si="10"/>
        <v>996</v>
      </c>
      <c r="AZ62" s="173">
        <f t="shared" si="10"/>
        <v>44</v>
      </c>
      <c r="BA62" s="173">
        <f t="shared" si="10"/>
        <v>164</v>
      </c>
      <c r="BB62" s="173">
        <f t="shared" si="10"/>
        <v>604</v>
      </c>
      <c r="BC62" s="173">
        <f t="shared" si="10"/>
        <v>1160</v>
      </c>
      <c r="BD62" s="173">
        <f t="shared" si="10"/>
        <v>25</v>
      </c>
      <c r="BE62" s="173">
        <f t="shared" si="10"/>
        <v>32</v>
      </c>
      <c r="BF62" s="173">
        <f t="shared" si="10"/>
        <v>0</v>
      </c>
      <c r="BG62" s="173">
        <f t="shared" si="10"/>
        <v>0</v>
      </c>
      <c r="BH62" s="173">
        <f t="shared" si="10"/>
        <v>1</v>
      </c>
      <c r="BI62" s="173">
        <f t="shared" si="10"/>
        <v>8</v>
      </c>
      <c r="BJ62" s="173">
        <f t="shared" si="10"/>
        <v>26</v>
      </c>
      <c r="BK62" s="173">
        <f t="shared" si="10"/>
        <v>40</v>
      </c>
      <c r="BL62" s="173">
        <f t="shared" si="10"/>
        <v>630</v>
      </c>
      <c r="BM62" s="173">
        <f t="shared" si="10"/>
        <v>1200</v>
      </c>
      <c r="BN62" s="173">
        <f t="shared" si="10"/>
        <v>566</v>
      </c>
      <c r="BO62" s="173">
        <f t="shared" si="10"/>
        <v>1019</v>
      </c>
      <c r="BP62" s="173">
        <f t="shared" ref="BP62:CU62" si="11">SUM(BP45:BP61)</f>
        <v>8</v>
      </c>
      <c r="BQ62" s="173">
        <f t="shared" si="11"/>
        <v>14</v>
      </c>
      <c r="BR62" s="173">
        <f t="shared" si="11"/>
        <v>27</v>
      </c>
      <c r="BS62" s="173">
        <f t="shared" si="11"/>
        <v>33</v>
      </c>
      <c r="BT62" s="173">
        <f t="shared" si="11"/>
        <v>128</v>
      </c>
      <c r="BU62" s="173">
        <f t="shared" si="11"/>
        <v>181</v>
      </c>
      <c r="BV62" s="173">
        <f t="shared" si="11"/>
        <v>109</v>
      </c>
      <c r="BW62" s="173">
        <f t="shared" si="11"/>
        <v>124</v>
      </c>
      <c r="BX62" s="173">
        <f t="shared" si="11"/>
        <v>79</v>
      </c>
      <c r="BY62" s="173">
        <f t="shared" si="11"/>
        <v>154</v>
      </c>
      <c r="BZ62" s="173">
        <f t="shared" si="11"/>
        <v>60</v>
      </c>
      <c r="CA62" s="173">
        <f t="shared" si="11"/>
        <v>147</v>
      </c>
      <c r="CB62" s="173">
        <f t="shared" si="11"/>
        <v>68</v>
      </c>
      <c r="CC62" s="173">
        <f t="shared" si="11"/>
        <v>168</v>
      </c>
      <c r="CD62" s="173">
        <f t="shared" si="11"/>
        <v>87</v>
      </c>
      <c r="CE62" s="173">
        <f t="shared" si="11"/>
        <v>198</v>
      </c>
      <c r="CF62" s="173">
        <f t="shared" si="11"/>
        <v>566</v>
      </c>
      <c r="CG62" s="173">
        <f t="shared" si="11"/>
        <v>1019</v>
      </c>
      <c r="CH62" s="173">
        <f t="shared" si="11"/>
        <v>34</v>
      </c>
      <c r="CI62" s="173">
        <f t="shared" si="11"/>
        <v>127</v>
      </c>
      <c r="CJ62" s="173">
        <f t="shared" si="11"/>
        <v>0</v>
      </c>
      <c r="CK62" s="173">
        <f t="shared" si="11"/>
        <v>0</v>
      </c>
      <c r="CL62" s="173">
        <f t="shared" si="11"/>
        <v>0</v>
      </c>
      <c r="CM62" s="173">
        <f t="shared" si="11"/>
        <v>1</v>
      </c>
      <c r="CN62" s="173">
        <f t="shared" si="11"/>
        <v>5</v>
      </c>
      <c r="CO62" s="173">
        <f t="shared" si="11"/>
        <v>10</v>
      </c>
      <c r="CP62" s="173">
        <f t="shared" si="11"/>
        <v>2</v>
      </c>
      <c r="CQ62" s="173">
        <f t="shared" si="11"/>
        <v>22</v>
      </c>
      <c r="CR62" s="173">
        <f t="shared" si="11"/>
        <v>8</v>
      </c>
      <c r="CS62" s="173">
        <f t="shared" si="11"/>
        <v>14</v>
      </c>
      <c r="CT62" s="173">
        <f t="shared" si="11"/>
        <v>7</v>
      </c>
      <c r="CU62" s="173">
        <f t="shared" si="11"/>
        <v>25</v>
      </c>
      <c r="CV62" s="173">
        <f t="shared" ref="CV62:EA62" si="12">SUM(CV45:CV61)</f>
        <v>8</v>
      </c>
      <c r="CW62" s="173">
        <f t="shared" si="12"/>
        <v>26</v>
      </c>
      <c r="CX62" s="173">
        <f t="shared" si="12"/>
        <v>4</v>
      </c>
      <c r="CY62" s="173">
        <f t="shared" si="12"/>
        <v>29</v>
      </c>
      <c r="CZ62" s="173">
        <f t="shared" si="12"/>
        <v>34</v>
      </c>
      <c r="DA62" s="173">
        <f t="shared" si="12"/>
        <v>127</v>
      </c>
      <c r="DB62" s="173">
        <f t="shared" si="12"/>
        <v>57</v>
      </c>
      <c r="DC62" s="173">
        <f t="shared" si="12"/>
        <v>173</v>
      </c>
      <c r="DD62" s="173">
        <f t="shared" si="12"/>
        <v>6</v>
      </c>
      <c r="DE62" s="173">
        <f t="shared" si="12"/>
        <v>27</v>
      </c>
      <c r="DF62" s="173">
        <f t="shared" si="12"/>
        <v>0</v>
      </c>
      <c r="DG62" s="173">
        <f t="shared" si="12"/>
        <v>4</v>
      </c>
      <c r="DH62" s="173">
        <f t="shared" si="12"/>
        <v>19</v>
      </c>
      <c r="DI62" s="173">
        <f t="shared" si="12"/>
        <v>41</v>
      </c>
      <c r="DJ62" s="173">
        <f t="shared" si="12"/>
        <v>29</v>
      </c>
      <c r="DK62" s="173">
        <f t="shared" si="12"/>
        <v>40</v>
      </c>
      <c r="DL62" s="173">
        <f t="shared" si="12"/>
        <v>111</v>
      </c>
      <c r="DM62" s="173">
        <f t="shared" si="12"/>
        <v>285</v>
      </c>
      <c r="DN62" s="173">
        <f t="shared" si="12"/>
        <v>72</v>
      </c>
      <c r="DO62" s="173">
        <f t="shared" si="12"/>
        <v>125</v>
      </c>
      <c r="DP62" s="173">
        <f t="shared" si="12"/>
        <v>8</v>
      </c>
      <c r="DQ62" s="173">
        <f t="shared" si="12"/>
        <v>25</v>
      </c>
      <c r="DR62" s="173">
        <f t="shared" si="12"/>
        <v>0</v>
      </c>
      <c r="DS62" s="173">
        <f t="shared" si="12"/>
        <v>3</v>
      </c>
      <c r="DT62" s="173">
        <f t="shared" si="12"/>
        <v>24</v>
      </c>
      <c r="DU62" s="173">
        <f t="shared" si="12"/>
        <v>58</v>
      </c>
      <c r="DV62" s="173">
        <f t="shared" si="12"/>
        <v>80</v>
      </c>
      <c r="DW62" s="173">
        <f t="shared" si="12"/>
        <v>93</v>
      </c>
      <c r="DX62" s="173">
        <f t="shared" si="12"/>
        <v>184</v>
      </c>
      <c r="DY62" s="173">
        <f t="shared" si="12"/>
        <v>304</v>
      </c>
      <c r="DZ62" s="173">
        <f t="shared" si="12"/>
        <v>11</v>
      </c>
      <c r="EA62" s="173">
        <f t="shared" si="12"/>
        <v>17</v>
      </c>
      <c r="EB62" s="173">
        <f t="shared" ref="EB62:FG62" si="13">SUM(EB45:EB61)</f>
        <v>0</v>
      </c>
      <c r="EC62" s="173">
        <f t="shared" si="13"/>
        <v>2</v>
      </c>
      <c r="ED62" s="173">
        <f t="shared" si="13"/>
        <v>0</v>
      </c>
      <c r="EE62" s="173">
        <f t="shared" si="13"/>
        <v>1</v>
      </c>
      <c r="EF62" s="173">
        <f t="shared" si="13"/>
        <v>3</v>
      </c>
      <c r="EG62" s="173">
        <f t="shared" si="13"/>
        <v>1</v>
      </c>
      <c r="EH62" s="173">
        <f t="shared" si="13"/>
        <v>1</v>
      </c>
      <c r="EI62" s="173">
        <f t="shared" si="13"/>
        <v>5</v>
      </c>
      <c r="EJ62" s="173">
        <f t="shared" si="13"/>
        <v>15</v>
      </c>
      <c r="EK62" s="173">
        <f t="shared" si="13"/>
        <v>26</v>
      </c>
      <c r="EL62" s="173">
        <f t="shared" si="13"/>
        <v>310</v>
      </c>
      <c r="EM62" s="173">
        <f t="shared" si="13"/>
        <v>615</v>
      </c>
      <c r="EN62" s="173">
        <f t="shared" si="13"/>
        <v>452</v>
      </c>
      <c r="EO62" s="173">
        <f t="shared" si="13"/>
        <v>872</v>
      </c>
      <c r="EP62" s="173">
        <f t="shared" si="13"/>
        <v>452</v>
      </c>
      <c r="EQ62" s="173">
        <f t="shared" si="13"/>
        <v>872</v>
      </c>
      <c r="ER62" s="173">
        <f t="shared" si="13"/>
        <v>10</v>
      </c>
      <c r="ES62" s="173">
        <f t="shared" si="13"/>
        <v>13</v>
      </c>
      <c r="ET62" s="173">
        <f t="shared" si="13"/>
        <v>10</v>
      </c>
      <c r="EU62" s="173">
        <f t="shared" si="13"/>
        <v>12</v>
      </c>
      <c r="EV62" s="173">
        <f t="shared" si="13"/>
        <v>8</v>
      </c>
      <c r="EW62" s="173">
        <f t="shared" si="13"/>
        <v>7</v>
      </c>
      <c r="EX62" s="173">
        <f t="shared" si="13"/>
        <v>0</v>
      </c>
      <c r="EY62" s="173">
        <f t="shared" si="13"/>
        <v>0</v>
      </c>
      <c r="EZ62" s="173">
        <f t="shared" si="13"/>
        <v>0</v>
      </c>
      <c r="FA62" s="173">
        <f t="shared" si="13"/>
        <v>0</v>
      </c>
      <c r="FB62" s="173">
        <f t="shared" si="13"/>
        <v>0</v>
      </c>
      <c r="FC62" s="173">
        <f t="shared" si="13"/>
        <v>0</v>
      </c>
      <c r="FD62" s="173">
        <f t="shared" si="13"/>
        <v>0</v>
      </c>
      <c r="FE62" s="173">
        <f t="shared" si="13"/>
        <v>0</v>
      </c>
      <c r="FF62" s="173">
        <f t="shared" si="13"/>
        <v>0</v>
      </c>
      <c r="FG62" s="173">
        <f t="shared" si="13"/>
        <v>0</v>
      </c>
      <c r="FH62" s="173">
        <f t="shared" ref="FH62:GH62" si="14">SUM(FH45:FH61)</f>
        <v>0</v>
      </c>
      <c r="FI62" s="173">
        <f t="shared" si="14"/>
        <v>0</v>
      </c>
      <c r="FJ62" s="173">
        <f t="shared" si="14"/>
        <v>246</v>
      </c>
      <c r="FK62" s="173">
        <f t="shared" si="14"/>
        <v>583</v>
      </c>
      <c r="FL62" s="173">
        <f t="shared" si="14"/>
        <v>4871</v>
      </c>
      <c r="FM62" s="173">
        <f t="shared" si="14"/>
        <v>6492</v>
      </c>
      <c r="FN62" s="173">
        <f t="shared" si="14"/>
        <v>231</v>
      </c>
      <c r="FO62" s="173">
        <f t="shared" si="14"/>
        <v>534</v>
      </c>
      <c r="FP62" s="173">
        <f t="shared" si="14"/>
        <v>4890</v>
      </c>
      <c r="FQ62" s="173">
        <f t="shared" si="14"/>
        <v>6551</v>
      </c>
      <c r="FR62" s="173">
        <f t="shared" si="14"/>
        <v>242</v>
      </c>
      <c r="FS62" s="173">
        <f t="shared" si="14"/>
        <v>552</v>
      </c>
      <c r="FT62" s="173">
        <f t="shared" si="14"/>
        <v>4200</v>
      </c>
      <c r="FU62" s="173">
        <f t="shared" si="14"/>
        <v>5637</v>
      </c>
      <c r="FV62" s="173">
        <f t="shared" si="14"/>
        <v>36</v>
      </c>
      <c r="FW62" s="173">
        <f t="shared" si="14"/>
        <v>98</v>
      </c>
      <c r="FX62" s="173">
        <f t="shared" si="14"/>
        <v>1131</v>
      </c>
      <c r="FY62" s="173">
        <f t="shared" si="14"/>
        <v>2203</v>
      </c>
      <c r="FZ62" s="173">
        <f t="shared" si="14"/>
        <v>0</v>
      </c>
      <c r="GA62" s="173">
        <f t="shared" si="14"/>
        <v>0</v>
      </c>
      <c r="GB62" s="173">
        <f t="shared" si="14"/>
        <v>0</v>
      </c>
      <c r="GC62" s="173">
        <f t="shared" si="14"/>
        <v>0</v>
      </c>
      <c r="GD62" s="173">
        <f t="shared" si="14"/>
        <v>0</v>
      </c>
      <c r="GE62" s="173">
        <f t="shared" si="14"/>
        <v>0</v>
      </c>
      <c r="GF62" s="173">
        <f t="shared" si="14"/>
        <v>0</v>
      </c>
      <c r="GG62" s="173">
        <f t="shared" si="14"/>
        <v>0</v>
      </c>
      <c r="GH62" s="173">
        <f t="shared" si="14"/>
        <v>0</v>
      </c>
    </row>
    <row r="63" spans="1:219" x14ac:dyDescent="0.2">
      <c r="A63" s="320" t="s">
        <v>202</v>
      </c>
      <c r="B63" s="155">
        <v>1</v>
      </c>
      <c r="C63" s="161" t="s">
        <v>170</v>
      </c>
      <c r="D63" s="31">
        <v>46</v>
      </c>
      <c r="E63" s="31">
        <v>103</v>
      </c>
      <c r="F63" s="31">
        <v>5</v>
      </c>
      <c r="G63" s="31">
        <v>19</v>
      </c>
      <c r="H63" s="31">
        <v>4</v>
      </c>
      <c r="I63" s="31">
        <v>4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1</v>
      </c>
      <c r="P63" s="31">
        <v>1</v>
      </c>
      <c r="Q63" s="31">
        <v>1</v>
      </c>
      <c r="R63" s="31">
        <v>55</v>
      </c>
      <c r="S63" s="31">
        <v>127</v>
      </c>
      <c r="T63" s="31">
        <v>9</v>
      </c>
      <c r="U63" s="31">
        <v>21</v>
      </c>
      <c r="V63" s="31">
        <v>0</v>
      </c>
      <c r="W63" s="31">
        <v>0</v>
      </c>
      <c r="X63" s="31">
        <v>0</v>
      </c>
      <c r="Y63" s="31">
        <v>1</v>
      </c>
      <c r="Z63" s="31">
        <v>1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10</v>
      </c>
      <c r="AG63" s="31">
        <v>22</v>
      </c>
      <c r="AH63" s="31">
        <v>26</v>
      </c>
      <c r="AI63" s="31">
        <v>38</v>
      </c>
      <c r="AJ63" s="31">
        <v>0</v>
      </c>
      <c r="AK63" s="31">
        <v>1</v>
      </c>
      <c r="AL63" s="31">
        <v>0</v>
      </c>
      <c r="AM63" s="31">
        <v>0</v>
      </c>
      <c r="AN63" s="31">
        <v>0</v>
      </c>
      <c r="AO63" s="31">
        <v>1</v>
      </c>
      <c r="AP63" s="31">
        <v>1</v>
      </c>
      <c r="AQ63" s="31">
        <v>0</v>
      </c>
      <c r="AR63" s="31">
        <v>1</v>
      </c>
      <c r="AS63" s="31">
        <v>0</v>
      </c>
      <c r="AT63" s="31">
        <v>27</v>
      </c>
      <c r="AU63" s="31">
        <v>40</v>
      </c>
      <c r="AV63" s="31">
        <v>94</v>
      </c>
      <c r="AW63" s="31">
        <v>190</v>
      </c>
      <c r="AX63" s="31">
        <v>72</v>
      </c>
      <c r="AY63" s="31">
        <v>152</v>
      </c>
      <c r="AZ63" s="31">
        <v>10</v>
      </c>
      <c r="BA63" s="31">
        <v>26</v>
      </c>
      <c r="BB63" s="31">
        <v>82</v>
      </c>
      <c r="BC63" s="31">
        <v>178</v>
      </c>
      <c r="BD63" s="31">
        <v>8</v>
      </c>
      <c r="BE63" s="31">
        <v>5</v>
      </c>
      <c r="BF63" s="31">
        <v>1</v>
      </c>
      <c r="BG63" s="31">
        <v>1</v>
      </c>
      <c r="BH63" s="31">
        <v>3</v>
      </c>
      <c r="BI63" s="31">
        <v>6</v>
      </c>
      <c r="BJ63" s="31">
        <v>12</v>
      </c>
      <c r="BK63" s="31">
        <v>12</v>
      </c>
      <c r="BL63" s="31">
        <v>94</v>
      </c>
      <c r="BM63" s="31">
        <v>190</v>
      </c>
      <c r="BN63" s="31">
        <v>81</v>
      </c>
      <c r="BO63" s="31">
        <v>162</v>
      </c>
      <c r="BP63" s="31">
        <v>9</v>
      </c>
      <c r="BQ63" s="31">
        <v>5</v>
      </c>
      <c r="BR63" s="31">
        <v>3</v>
      </c>
      <c r="BS63" s="31">
        <v>6</v>
      </c>
      <c r="BT63" s="31">
        <v>24</v>
      </c>
      <c r="BU63" s="31">
        <v>36</v>
      </c>
      <c r="BV63" s="31">
        <v>11</v>
      </c>
      <c r="BW63" s="31">
        <v>31</v>
      </c>
      <c r="BX63" s="31">
        <v>6</v>
      </c>
      <c r="BY63" s="31">
        <v>29</v>
      </c>
      <c r="BZ63" s="31">
        <v>11</v>
      </c>
      <c r="CA63" s="31">
        <v>15</v>
      </c>
      <c r="CB63" s="31">
        <v>9</v>
      </c>
      <c r="CC63" s="31">
        <v>25</v>
      </c>
      <c r="CD63" s="31">
        <v>8</v>
      </c>
      <c r="CE63" s="31">
        <v>15</v>
      </c>
      <c r="CF63" s="31">
        <v>81</v>
      </c>
      <c r="CG63" s="31">
        <v>162</v>
      </c>
      <c r="CH63" s="31">
        <v>5</v>
      </c>
      <c r="CI63" s="31">
        <v>20</v>
      </c>
      <c r="CJ63" s="31">
        <v>0</v>
      </c>
      <c r="CK63" s="31">
        <v>0</v>
      </c>
      <c r="CL63" s="31">
        <v>0</v>
      </c>
      <c r="CM63" s="31">
        <v>0</v>
      </c>
      <c r="CN63" s="31">
        <v>1</v>
      </c>
      <c r="CO63" s="31">
        <v>1</v>
      </c>
      <c r="CP63" s="31">
        <v>2</v>
      </c>
      <c r="CQ63" s="31">
        <v>2</v>
      </c>
      <c r="CR63" s="31">
        <v>1</v>
      </c>
      <c r="CS63" s="31">
        <v>2</v>
      </c>
      <c r="CT63" s="31">
        <v>0</v>
      </c>
      <c r="CU63" s="31">
        <v>5</v>
      </c>
      <c r="CV63" s="31">
        <v>0</v>
      </c>
      <c r="CW63" s="31">
        <v>4</v>
      </c>
      <c r="CX63" s="31">
        <v>1</v>
      </c>
      <c r="CY63" s="31">
        <v>6</v>
      </c>
      <c r="CZ63" s="31">
        <v>5</v>
      </c>
      <c r="DA63" s="31">
        <v>20</v>
      </c>
      <c r="DB63" s="31">
        <v>3</v>
      </c>
      <c r="DC63" s="31">
        <v>5</v>
      </c>
      <c r="DD63" s="31">
        <v>0</v>
      </c>
      <c r="DE63" s="31">
        <v>0</v>
      </c>
      <c r="DF63" s="31">
        <v>0</v>
      </c>
      <c r="DG63" s="31">
        <v>1</v>
      </c>
      <c r="DH63" s="31">
        <v>0</v>
      </c>
      <c r="DI63" s="31">
        <v>0</v>
      </c>
      <c r="DJ63" s="31">
        <v>2</v>
      </c>
      <c r="DK63" s="31">
        <v>2</v>
      </c>
      <c r="DL63" s="31">
        <v>5</v>
      </c>
      <c r="DM63" s="31">
        <v>8</v>
      </c>
      <c r="DN63" s="31">
        <v>28</v>
      </c>
      <c r="DO63" s="31">
        <v>64</v>
      </c>
      <c r="DP63" s="31">
        <v>2</v>
      </c>
      <c r="DQ63" s="31">
        <v>16</v>
      </c>
      <c r="DR63" s="31">
        <v>2</v>
      </c>
      <c r="DS63" s="31">
        <v>2</v>
      </c>
      <c r="DT63" s="31">
        <v>10</v>
      </c>
      <c r="DU63" s="31">
        <v>19</v>
      </c>
      <c r="DV63" s="31">
        <v>17</v>
      </c>
      <c r="DW63" s="31">
        <v>31</v>
      </c>
      <c r="DX63" s="31">
        <v>59</v>
      </c>
      <c r="DY63" s="31">
        <v>132</v>
      </c>
      <c r="DZ63" s="31">
        <v>0</v>
      </c>
      <c r="EA63" s="31">
        <v>0</v>
      </c>
      <c r="EB63" s="31">
        <v>0</v>
      </c>
      <c r="EC63" s="31">
        <v>0</v>
      </c>
      <c r="ED63" s="31">
        <v>0</v>
      </c>
      <c r="EE63" s="31">
        <v>0</v>
      </c>
      <c r="EF63" s="31">
        <v>0</v>
      </c>
      <c r="EG63" s="31">
        <v>0</v>
      </c>
      <c r="EH63" s="31">
        <v>0</v>
      </c>
      <c r="EI63" s="31">
        <v>0</v>
      </c>
      <c r="EJ63" s="31">
        <v>0</v>
      </c>
      <c r="EK63" s="31">
        <v>0</v>
      </c>
      <c r="EL63" s="46">
        <f t="shared" si="0"/>
        <v>64</v>
      </c>
      <c r="EM63" s="46">
        <f t="shared" si="0"/>
        <v>140</v>
      </c>
      <c r="EN63" s="31">
        <v>76</v>
      </c>
      <c r="EO63" s="31">
        <v>153</v>
      </c>
      <c r="EP63" s="31">
        <v>73</v>
      </c>
      <c r="EQ63" s="31">
        <v>143</v>
      </c>
      <c r="ER63" s="31">
        <v>0</v>
      </c>
      <c r="ES63" s="31">
        <v>1</v>
      </c>
      <c r="ET63" s="31">
        <v>0</v>
      </c>
      <c r="EU63" s="31">
        <v>1</v>
      </c>
      <c r="EV63" s="31">
        <v>0</v>
      </c>
      <c r="EW63" s="31">
        <v>0</v>
      </c>
      <c r="EX63" s="31">
        <v>58</v>
      </c>
      <c r="EY63" s="31">
        <v>179</v>
      </c>
      <c r="EZ63" s="31">
        <v>5</v>
      </c>
      <c r="FA63" s="31">
        <v>15</v>
      </c>
      <c r="FB63" s="31">
        <v>0</v>
      </c>
      <c r="FC63" s="31">
        <v>1</v>
      </c>
      <c r="FD63" s="31">
        <v>64</v>
      </c>
      <c r="FE63" s="31">
        <v>105</v>
      </c>
      <c r="FF63" s="31">
        <v>11</v>
      </c>
      <c r="FG63" s="31">
        <v>6</v>
      </c>
      <c r="FH63" s="31">
        <v>138</v>
      </c>
      <c r="FI63" s="31">
        <v>306</v>
      </c>
      <c r="FJ63" s="31">
        <v>90</v>
      </c>
      <c r="FK63" s="31">
        <v>229</v>
      </c>
      <c r="FL63" s="31">
        <v>1050</v>
      </c>
      <c r="FM63" s="31">
        <v>1234</v>
      </c>
      <c r="FN63" s="31">
        <v>81</v>
      </c>
      <c r="FO63" s="31">
        <v>211</v>
      </c>
      <c r="FP63" s="31">
        <v>1055</v>
      </c>
      <c r="FQ63" s="31">
        <v>1262</v>
      </c>
      <c r="FR63" s="31">
        <v>87</v>
      </c>
      <c r="FS63" s="31">
        <v>226</v>
      </c>
      <c r="FT63" s="31">
        <v>1027</v>
      </c>
      <c r="FU63" s="31">
        <v>1216</v>
      </c>
      <c r="FV63" s="31">
        <v>15</v>
      </c>
      <c r="FW63" s="31">
        <v>47</v>
      </c>
      <c r="FX63" s="31">
        <v>271</v>
      </c>
      <c r="FY63" s="31">
        <v>438</v>
      </c>
      <c r="FZ63" s="31">
        <v>0</v>
      </c>
      <c r="GA63" s="31">
        <v>0</v>
      </c>
      <c r="GB63" s="31">
        <v>0</v>
      </c>
      <c r="GC63" s="31">
        <v>0</v>
      </c>
      <c r="GD63" s="31">
        <v>0</v>
      </c>
      <c r="GE63" s="31">
        <v>0</v>
      </c>
      <c r="GF63" s="31">
        <v>0</v>
      </c>
      <c r="GG63" s="31">
        <v>0</v>
      </c>
      <c r="GH63" s="31">
        <v>0</v>
      </c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</row>
    <row r="64" spans="1:219" s="96" customFormat="1" x14ac:dyDescent="0.2">
      <c r="A64" s="321"/>
      <c r="B64" s="155">
        <v>2</v>
      </c>
      <c r="C64" s="162" t="s">
        <v>171</v>
      </c>
      <c r="D64" s="159">
        <v>31</v>
      </c>
      <c r="E64" s="159">
        <v>69</v>
      </c>
      <c r="F64" s="159">
        <v>4</v>
      </c>
      <c r="G64" s="159">
        <v>18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1</v>
      </c>
      <c r="R64" s="159">
        <v>35</v>
      </c>
      <c r="S64" s="159">
        <v>87</v>
      </c>
      <c r="T64" s="159">
        <v>11</v>
      </c>
      <c r="U64" s="159">
        <v>11</v>
      </c>
      <c r="V64" s="159">
        <v>0</v>
      </c>
      <c r="W64" s="159">
        <v>0</v>
      </c>
      <c r="X64" s="159">
        <v>0</v>
      </c>
      <c r="Y64" s="159">
        <v>0</v>
      </c>
      <c r="Z64" s="159">
        <v>3</v>
      </c>
      <c r="AA64" s="159">
        <v>0</v>
      </c>
      <c r="AB64" s="159">
        <v>2</v>
      </c>
      <c r="AC64" s="159">
        <v>0</v>
      </c>
      <c r="AD64" s="159">
        <v>0</v>
      </c>
      <c r="AE64" s="159">
        <v>0</v>
      </c>
      <c r="AF64" s="159">
        <v>16</v>
      </c>
      <c r="AG64" s="159">
        <v>11</v>
      </c>
      <c r="AH64" s="159">
        <v>20</v>
      </c>
      <c r="AI64" s="159">
        <v>25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1</v>
      </c>
      <c r="AP64" s="159">
        <v>2</v>
      </c>
      <c r="AQ64" s="159">
        <v>1</v>
      </c>
      <c r="AR64" s="159">
        <v>2</v>
      </c>
      <c r="AS64" s="159">
        <v>1</v>
      </c>
      <c r="AT64" s="159">
        <v>22</v>
      </c>
      <c r="AU64" s="159">
        <v>27</v>
      </c>
      <c r="AV64" s="159">
        <v>75</v>
      </c>
      <c r="AW64" s="159">
        <v>127</v>
      </c>
      <c r="AX64" s="159">
        <v>54</v>
      </c>
      <c r="AY64" s="159">
        <v>102</v>
      </c>
      <c r="AZ64" s="159">
        <v>4</v>
      </c>
      <c r="BA64" s="159">
        <v>19</v>
      </c>
      <c r="BB64" s="159">
        <v>58</v>
      </c>
      <c r="BC64" s="159">
        <v>121</v>
      </c>
      <c r="BD64" s="159">
        <v>5</v>
      </c>
      <c r="BE64" s="159">
        <v>3</v>
      </c>
      <c r="BF64" s="159">
        <v>0</v>
      </c>
      <c r="BG64" s="159">
        <v>0</v>
      </c>
      <c r="BH64" s="159">
        <v>12</v>
      </c>
      <c r="BI64" s="159">
        <v>3</v>
      </c>
      <c r="BJ64" s="159">
        <v>17</v>
      </c>
      <c r="BK64" s="159">
        <v>6</v>
      </c>
      <c r="BL64" s="159">
        <v>75</v>
      </c>
      <c r="BM64" s="159">
        <v>127</v>
      </c>
      <c r="BN64" s="159">
        <v>62</v>
      </c>
      <c r="BO64" s="159">
        <v>105</v>
      </c>
      <c r="BP64" s="159">
        <v>7</v>
      </c>
      <c r="BQ64" s="159">
        <v>2</v>
      </c>
      <c r="BR64" s="159">
        <v>4</v>
      </c>
      <c r="BS64" s="159">
        <v>3</v>
      </c>
      <c r="BT64" s="159">
        <v>19</v>
      </c>
      <c r="BU64" s="159">
        <v>23</v>
      </c>
      <c r="BV64" s="159">
        <v>7</v>
      </c>
      <c r="BW64" s="159">
        <v>15</v>
      </c>
      <c r="BX64" s="159">
        <v>5</v>
      </c>
      <c r="BY64" s="159">
        <v>10</v>
      </c>
      <c r="BZ64" s="159">
        <v>10</v>
      </c>
      <c r="CA64" s="159">
        <v>16</v>
      </c>
      <c r="CB64" s="159">
        <v>5</v>
      </c>
      <c r="CC64" s="159">
        <v>16</v>
      </c>
      <c r="CD64" s="159">
        <v>5</v>
      </c>
      <c r="CE64" s="159">
        <v>20</v>
      </c>
      <c r="CF64" s="159">
        <v>62</v>
      </c>
      <c r="CG64" s="159">
        <v>105</v>
      </c>
      <c r="CH64" s="159">
        <v>4</v>
      </c>
      <c r="CI64" s="159">
        <v>18</v>
      </c>
      <c r="CJ64" s="159">
        <v>0</v>
      </c>
      <c r="CK64" s="159">
        <v>0</v>
      </c>
      <c r="CL64" s="159">
        <v>0</v>
      </c>
      <c r="CM64" s="159">
        <v>0</v>
      </c>
      <c r="CN64" s="159">
        <v>0</v>
      </c>
      <c r="CO64" s="159">
        <v>4</v>
      </c>
      <c r="CP64" s="159">
        <v>0</v>
      </c>
      <c r="CQ64" s="159">
        <v>2</v>
      </c>
      <c r="CR64" s="159">
        <v>1</v>
      </c>
      <c r="CS64" s="159">
        <v>2</v>
      </c>
      <c r="CT64" s="159">
        <v>0</v>
      </c>
      <c r="CU64" s="159">
        <v>5</v>
      </c>
      <c r="CV64" s="159">
        <v>2</v>
      </c>
      <c r="CW64" s="159">
        <v>2</v>
      </c>
      <c r="CX64" s="159">
        <v>1</v>
      </c>
      <c r="CY64" s="159">
        <v>3</v>
      </c>
      <c r="CZ64" s="159">
        <v>4</v>
      </c>
      <c r="DA64" s="159">
        <v>18</v>
      </c>
      <c r="DB64" s="159">
        <v>0</v>
      </c>
      <c r="DC64" s="159">
        <v>0</v>
      </c>
      <c r="DD64" s="159">
        <v>0</v>
      </c>
      <c r="DE64" s="159">
        <v>0</v>
      </c>
      <c r="DF64" s="159">
        <v>0</v>
      </c>
      <c r="DG64" s="159">
        <v>0</v>
      </c>
      <c r="DH64" s="159">
        <v>0</v>
      </c>
      <c r="DI64" s="159">
        <v>0</v>
      </c>
      <c r="DJ64" s="159">
        <v>0</v>
      </c>
      <c r="DK64" s="159">
        <v>0</v>
      </c>
      <c r="DL64" s="159">
        <v>0</v>
      </c>
      <c r="DM64" s="159">
        <v>0</v>
      </c>
      <c r="DN64" s="159">
        <v>1</v>
      </c>
      <c r="DO64" s="159">
        <v>0</v>
      </c>
      <c r="DP64" s="159">
        <v>0</v>
      </c>
      <c r="DQ64" s="159">
        <v>0</v>
      </c>
      <c r="DR64" s="159">
        <v>0</v>
      </c>
      <c r="DS64" s="159">
        <v>0</v>
      </c>
      <c r="DT64" s="159">
        <v>7</v>
      </c>
      <c r="DU64" s="159">
        <v>4</v>
      </c>
      <c r="DV64" s="159">
        <v>3</v>
      </c>
      <c r="DW64" s="159">
        <v>2</v>
      </c>
      <c r="DX64" s="159">
        <v>11</v>
      </c>
      <c r="DY64" s="159">
        <v>6</v>
      </c>
      <c r="DZ64" s="159">
        <v>1</v>
      </c>
      <c r="EA64" s="159">
        <v>1</v>
      </c>
      <c r="EB64" s="159">
        <v>0</v>
      </c>
      <c r="EC64" s="159">
        <v>0</v>
      </c>
      <c r="ED64" s="159">
        <v>0</v>
      </c>
      <c r="EE64" s="159">
        <v>0</v>
      </c>
      <c r="EF64" s="159">
        <v>0</v>
      </c>
      <c r="EG64" s="159">
        <v>0</v>
      </c>
      <c r="EH64" s="159">
        <v>0</v>
      </c>
      <c r="EI64" s="159">
        <v>0</v>
      </c>
      <c r="EJ64" s="159">
        <v>1</v>
      </c>
      <c r="EK64" s="159">
        <v>1</v>
      </c>
      <c r="EL64" s="46">
        <f t="shared" si="0"/>
        <v>12</v>
      </c>
      <c r="EM64" s="46">
        <f t="shared" si="0"/>
        <v>7</v>
      </c>
      <c r="EN64" s="159">
        <v>62</v>
      </c>
      <c r="EO64" s="159">
        <v>114</v>
      </c>
      <c r="EP64" s="159">
        <v>62</v>
      </c>
      <c r="EQ64" s="159">
        <v>114</v>
      </c>
      <c r="ER64" s="159">
        <v>1</v>
      </c>
      <c r="ES64" s="159">
        <v>0</v>
      </c>
      <c r="ET64" s="159">
        <v>1</v>
      </c>
      <c r="EU64" s="159">
        <v>0</v>
      </c>
      <c r="EV64" s="159">
        <v>0</v>
      </c>
      <c r="EW64" s="159">
        <v>0</v>
      </c>
      <c r="EX64" s="159">
        <v>8</v>
      </c>
      <c r="EY64" s="159">
        <v>17</v>
      </c>
      <c r="EZ64" s="159">
        <v>0</v>
      </c>
      <c r="FA64" s="159">
        <v>1</v>
      </c>
      <c r="FB64" s="159">
        <v>0</v>
      </c>
      <c r="FC64" s="159">
        <v>0</v>
      </c>
      <c r="FD64" s="159">
        <v>24</v>
      </c>
      <c r="FE64" s="159">
        <v>26</v>
      </c>
      <c r="FF64" s="159">
        <v>1</v>
      </c>
      <c r="FG64" s="159">
        <v>5</v>
      </c>
      <c r="FH64" s="159">
        <v>33</v>
      </c>
      <c r="FI64" s="159">
        <v>49</v>
      </c>
      <c r="FJ64" s="159">
        <v>17</v>
      </c>
      <c r="FK64" s="159">
        <v>48</v>
      </c>
      <c r="FL64" s="159">
        <v>520</v>
      </c>
      <c r="FM64" s="159">
        <v>607</v>
      </c>
      <c r="FN64" s="159">
        <v>17</v>
      </c>
      <c r="FO64" s="159">
        <v>46</v>
      </c>
      <c r="FP64" s="159">
        <v>520</v>
      </c>
      <c r="FQ64" s="159">
        <v>609</v>
      </c>
      <c r="FR64" s="159">
        <v>17</v>
      </c>
      <c r="FS64" s="159">
        <v>48</v>
      </c>
      <c r="FT64" s="159">
        <v>518</v>
      </c>
      <c r="FU64" s="159">
        <v>599</v>
      </c>
      <c r="FV64" s="159">
        <v>5</v>
      </c>
      <c r="FW64" s="159">
        <v>12</v>
      </c>
      <c r="FX64" s="159">
        <v>124</v>
      </c>
      <c r="FY64" s="159">
        <v>236</v>
      </c>
      <c r="FZ64" s="159">
        <v>0</v>
      </c>
      <c r="GA64" s="159">
        <v>0</v>
      </c>
      <c r="GB64" s="159">
        <v>0</v>
      </c>
      <c r="GC64" s="159">
        <v>0</v>
      </c>
      <c r="GD64" s="159">
        <v>0</v>
      </c>
      <c r="GE64" s="159">
        <v>0</v>
      </c>
      <c r="GF64" s="159">
        <v>0</v>
      </c>
      <c r="GG64" s="159">
        <v>0</v>
      </c>
      <c r="GH64" s="159">
        <v>0</v>
      </c>
    </row>
    <row r="65" spans="1:190" x14ac:dyDescent="0.2">
      <c r="A65" s="321"/>
      <c r="B65" s="155">
        <v>3</v>
      </c>
      <c r="C65" s="161" t="s">
        <v>172</v>
      </c>
      <c r="D65" s="31">
        <v>5</v>
      </c>
      <c r="E65" s="31">
        <v>26</v>
      </c>
      <c r="F65" s="31">
        <v>1</v>
      </c>
      <c r="G65" s="31">
        <v>1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6</v>
      </c>
      <c r="S65" s="31">
        <v>27</v>
      </c>
      <c r="T65" s="31">
        <v>1</v>
      </c>
      <c r="U65" s="31">
        <v>4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1</v>
      </c>
      <c r="AG65" s="31">
        <v>4</v>
      </c>
      <c r="AH65" s="31">
        <v>19</v>
      </c>
      <c r="AI65" s="31">
        <v>23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19</v>
      </c>
      <c r="AU65" s="31">
        <v>23</v>
      </c>
      <c r="AV65" s="31">
        <v>26</v>
      </c>
      <c r="AW65" s="31">
        <v>54</v>
      </c>
      <c r="AX65" s="31">
        <v>13</v>
      </c>
      <c r="AY65" s="31">
        <v>40</v>
      </c>
      <c r="AZ65" s="31">
        <v>4</v>
      </c>
      <c r="BA65" s="31">
        <v>3</v>
      </c>
      <c r="BB65" s="31">
        <v>17</v>
      </c>
      <c r="BC65" s="31">
        <v>43</v>
      </c>
      <c r="BD65" s="31">
        <v>1</v>
      </c>
      <c r="BE65" s="31">
        <v>0</v>
      </c>
      <c r="BF65" s="31">
        <v>0</v>
      </c>
      <c r="BG65" s="31">
        <v>1</v>
      </c>
      <c r="BH65" s="31">
        <v>8</v>
      </c>
      <c r="BI65" s="31">
        <v>10</v>
      </c>
      <c r="BJ65" s="31">
        <v>9</v>
      </c>
      <c r="BK65" s="31">
        <v>11</v>
      </c>
      <c r="BL65" s="31">
        <v>26</v>
      </c>
      <c r="BM65" s="31">
        <v>54</v>
      </c>
      <c r="BN65" s="31">
        <v>25</v>
      </c>
      <c r="BO65" s="31">
        <v>53</v>
      </c>
      <c r="BP65" s="31">
        <v>2</v>
      </c>
      <c r="BQ65" s="31">
        <v>3</v>
      </c>
      <c r="BR65" s="31">
        <v>8</v>
      </c>
      <c r="BS65" s="31">
        <v>6</v>
      </c>
      <c r="BT65" s="31">
        <v>2</v>
      </c>
      <c r="BU65" s="31">
        <v>7</v>
      </c>
      <c r="BV65" s="31">
        <v>5</v>
      </c>
      <c r="BW65" s="31">
        <v>14</v>
      </c>
      <c r="BX65" s="31">
        <v>3</v>
      </c>
      <c r="BY65" s="31">
        <v>7</v>
      </c>
      <c r="BZ65" s="31">
        <v>2</v>
      </c>
      <c r="CA65" s="31">
        <v>6</v>
      </c>
      <c r="CB65" s="31">
        <v>2</v>
      </c>
      <c r="CC65" s="31">
        <v>5</v>
      </c>
      <c r="CD65" s="31">
        <v>1</v>
      </c>
      <c r="CE65" s="31">
        <v>5</v>
      </c>
      <c r="CF65" s="31">
        <v>25</v>
      </c>
      <c r="CG65" s="31">
        <v>53</v>
      </c>
      <c r="CH65" s="31">
        <v>1</v>
      </c>
      <c r="CI65" s="31">
        <v>1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</v>
      </c>
      <c r="CP65" s="31">
        <v>0</v>
      </c>
      <c r="CQ65" s="31">
        <v>0</v>
      </c>
      <c r="CR65" s="31">
        <v>0</v>
      </c>
      <c r="CS65" s="31">
        <v>1</v>
      </c>
      <c r="CT65" s="31">
        <v>0</v>
      </c>
      <c r="CU65" s="31">
        <v>0</v>
      </c>
      <c r="CV65" s="31">
        <v>0</v>
      </c>
      <c r="CW65" s="31">
        <v>0</v>
      </c>
      <c r="CX65" s="31">
        <v>1</v>
      </c>
      <c r="CY65" s="31">
        <v>0</v>
      </c>
      <c r="CZ65" s="31">
        <v>1</v>
      </c>
      <c r="DA65" s="31">
        <v>1</v>
      </c>
      <c r="DB65" s="31">
        <v>0</v>
      </c>
      <c r="DC65" s="31">
        <v>1</v>
      </c>
      <c r="DD65" s="31">
        <v>0</v>
      </c>
      <c r="DE65" s="31">
        <v>0</v>
      </c>
      <c r="DF65" s="31">
        <v>0</v>
      </c>
      <c r="DG65" s="31">
        <v>0</v>
      </c>
      <c r="DH65" s="31">
        <v>0</v>
      </c>
      <c r="DI65" s="31">
        <v>0</v>
      </c>
      <c r="DJ65" s="31">
        <v>0</v>
      </c>
      <c r="DK65" s="31">
        <v>0</v>
      </c>
      <c r="DL65" s="31">
        <v>0</v>
      </c>
      <c r="DM65" s="31">
        <v>1</v>
      </c>
      <c r="DN65" s="31">
        <v>1</v>
      </c>
      <c r="DO65" s="31">
        <v>1</v>
      </c>
      <c r="DP65" s="31">
        <v>0</v>
      </c>
      <c r="DQ65" s="31">
        <v>0</v>
      </c>
      <c r="DR65" s="31">
        <v>0</v>
      </c>
      <c r="DS65" s="31">
        <v>0</v>
      </c>
      <c r="DT65" s="31">
        <v>1</v>
      </c>
      <c r="DU65" s="31">
        <v>2</v>
      </c>
      <c r="DV65" s="31">
        <v>16</v>
      </c>
      <c r="DW65" s="31">
        <v>25</v>
      </c>
      <c r="DX65" s="31">
        <v>18</v>
      </c>
      <c r="DY65" s="31">
        <v>28</v>
      </c>
      <c r="DZ65" s="31">
        <v>0</v>
      </c>
      <c r="EA65" s="31">
        <v>0</v>
      </c>
      <c r="EB65" s="31">
        <v>0</v>
      </c>
      <c r="EC65" s="31">
        <v>0</v>
      </c>
      <c r="ED65" s="31">
        <v>0</v>
      </c>
      <c r="EE65" s="31">
        <v>0</v>
      </c>
      <c r="EF65" s="31">
        <v>0</v>
      </c>
      <c r="EG65" s="31">
        <v>0</v>
      </c>
      <c r="EH65" s="31">
        <v>0</v>
      </c>
      <c r="EI65" s="31">
        <v>0</v>
      </c>
      <c r="EJ65" s="31">
        <v>0</v>
      </c>
      <c r="EK65" s="31">
        <v>0</v>
      </c>
      <c r="EL65" s="46">
        <f t="shared" si="0"/>
        <v>18</v>
      </c>
      <c r="EM65" s="46">
        <f t="shared" si="0"/>
        <v>29</v>
      </c>
      <c r="EN65" s="31">
        <v>16</v>
      </c>
      <c r="EO65" s="31">
        <v>36</v>
      </c>
      <c r="EP65" s="31">
        <v>16</v>
      </c>
      <c r="EQ65" s="31">
        <v>36</v>
      </c>
      <c r="ER65" s="31">
        <v>0</v>
      </c>
      <c r="ES65" s="31">
        <v>0</v>
      </c>
      <c r="ET65" s="31">
        <v>0</v>
      </c>
      <c r="EU65" s="31">
        <v>0</v>
      </c>
      <c r="EV65" s="31">
        <v>0</v>
      </c>
      <c r="EW65" s="31">
        <v>0</v>
      </c>
      <c r="EX65" s="31">
        <v>0</v>
      </c>
      <c r="EY65" s="31">
        <v>0</v>
      </c>
      <c r="EZ65" s="31">
        <v>0</v>
      </c>
      <c r="FA65" s="31">
        <v>0</v>
      </c>
      <c r="FB65" s="31">
        <v>0</v>
      </c>
      <c r="FC65" s="31">
        <v>0</v>
      </c>
      <c r="FD65" s="31">
        <v>0</v>
      </c>
      <c r="FE65" s="31">
        <v>0</v>
      </c>
      <c r="FF65" s="31">
        <v>0</v>
      </c>
      <c r="FG65" s="31">
        <v>0</v>
      </c>
      <c r="FH65" s="31">
        <v>0</v>
      </c>
      <c r="FI65" s="31">
        <v>0</v>
      </c>
      <c r="FJ65" s="31">
        <v>4</v>
      </c>
      <c r="FK65" s="31">
        <v>15</v>
      </c>
      <c r="FL65" s="31">
        <v>170</v>
      </c>
      <c r="FM65" s="31">
        <v>144</v>
      </c>
      <c r="FN65" s="31">
        <v>4</v>
      </c>
      <c r="FO65" s="31">
        <v>15</v>
      </c>
      <c r="FP65" s="31">
        <v>170</v>
      </c>
      <c r="FQ65" s="31">
        <v>144</v>
      </c>
      <c r="FR65" s="31">
        <v>4</v>
      </c>
      <c r="FS65" s="31">
        <v>14</v>
      </c>
      <c r="FT65" s="31">
        <v>129</v>
      </c>
      <c r="FU65" s="31">
        <v>122</v>
      </c>
      <c r="FV65" s="31">
        <v>5</v>
      </c>
      <c r="FW65" s="31">
        <v>6</v>
      </c>
      <c r="FX65" s="31">
        <v>28</v>
      </c>
      <c r="FY65" s="31">
        <v>72</v>
      </c>
      <c r="FZ65" s="31">
        <v>0</v>
      </c>
      <c r="GA65" s="31">
        <v>0</v>
      </c>
      <c r="GB65" s="31">
        <v>0</v>
      </c>
      <c r="GC65" s="31">
        <v>0</v>
      </c>
      <c r="GD65" s="31">
        <v>0</v>
      </c>
      <c r="GE65" s="31">
        <v>0</v>
      </c>
      <c r="GF65" s="31">
        <v>0</v>
      </c>
      <c r="GG65" s="31">
        <v>0</v>
      </c>
      <c r="GH65" s="31">
        <v>0</v>
      </c>
    </row>
    <row r="66" spans="1:190" x14ac:dyDescent="0.2">
      <c r="A66" s="321"/>
      <c r="B66" s="155">
        <v>4</v>
      </c>
      <c r="C66" s="161" t="s">
        <v>173</v>
      </c>
      <c r="D66" s="31">
        <v>60</v>
      </c>
      <c r="E66" s="31">
        <v>96</v>
      </c>
      <c r="F66" s="31">
        <v>6</v>
      </c>
      <c r="G66" s="31">
        <v>20</v>
      </c>
      <c r="H66" s="31">
        <v>2</v>
      </c>
      <c r="I66" s="31">
        <v>0</v>
      </c>
      <c r="J66" s="31">
        <v>0</v>
      </c>
      <c r="K66" s="31">
        <v>1</v>
      </c>
      <c r="L66" s="31">
        <v>0</v>
      </c>
      <c r="M66" s="31">
        <v>1</v>
      </c>
      <c r="N66" s="31">
        <v>0</v>
      </c>
      <c r="O66" s="31">
        <v>1</v>
      </c>
      <c r="P66" s="31">
        <v>2</v>
      </c>
      <c r="Q66" s="31">
        <v>0</v>
      </c>
      <c r="R66" s="31">
        <v>68</v>
      </c>
      <c r="S66" s="31">
        <v>119</v>
      </c>
      <c r="T66" s="31">
        <v>32</v>
      </c>
      <c r="U66" s="31">
        <v>36</v>
      </c>
      <c r="V66" s="31">
        <v>0</v>
      </c>
      <c r="W66" s="31">
        <v>1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1</v>
      </c>
      <c r="AE66" s="31">
        <v>0</v>
      </c>
      <c r="AF66" s="31">
        <v>32</v>
      </c>
      <c r="AG66" s="31">
        <v>37</v>
      </c>
      <c r="AH66" s="31">
        <v>25</v>
      </c>
      <c r="AI66" s="31">
        <v>34</v>
      </c>
      <c r="AJ66" s="31">
        <v>0</v>
      </c>
      <c r="AK66" s="31">
        <v>1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1</v>
      </c>
      <c r="AR66" s="31">
        <v>0</v>
      </c>
      <c r="AS66" s="31">
        <v>0</v>
      </c>
      <c r="AT66" s="31">
        <v>25</v>
      </c>
      <c r="AU66" s="31">
        <v>36</v>
      </c>
      <c r="AV66" s="31">
        <v>128</v>
      </c>
      <c r="AW66" s="31">
        <v>192</v>
      </c>
      <c r="AX66" s="31">
        <v>108</v>
      </c>
      <c r="AY66" s="31">
        <v>152</v>
      </c>
      <c r="AZ66" s="31">
        <v>11</v>
      </c>
      <c r="BA66" s="31">
        <v>25</v>
      </c>
      <c r="BB66" s="31">
        <v>119</v>
      </c>
      <c r="BC66" s="31">
        <v>177</v>
      </c>
      <c r="BD66" s="31">
        <v>1</v>
      </c>
      <c r="BE66" s="31">
        <v>2</v>
      </c>
      <c r="BF66" s="31">
        <v>0</v>
      </c>
      <c r="BG66" s="31">
        <v>0</v>
      </c>
      <c r="BH66" s="31">
        <v>9</v>
      </c>
      <c r="BI66" s="31">
        <v>13</v>
      </c>
      <c r="BJ66" s="31">
        <v>10</v>
      </c>
      <c r="BK66" s="31">
        <v>15</v>
      </c>
      <c r="BL66" s="31">
        <v>129</v>
      </c>
      <c r="BM66" s="31">
        <v>192</v>
      </c>
      <c r="BN66" s="31">
        <v>117</v>
      </c>
      <c r="BO66" s="31">
        <v>166</v>
      </c>
      <c r="BP66" s="31">
        <v>5</v>
      </c>
      <c r="BQ66" s="31">
        <v>7</v>
      </c>
      <c r="BR66" s="31">
        <v>7</v>
      </c>
      <c r="BS66" s="31">
        <v>9</v>
      </c>
      <c r="BT66" s="31">
        <v>24</v>
      </c>
      <c r="BU66" s="31">
        <v>16</v>
      </c>
      <c r="BV66" s="31">
        <v>12</v>
      </c>
      <c r="BW66" s="31">
        <v>22</v>
      </c>
      <c r="BX66" s="31">
        <v>16</v>
      </c>
      <c r="BY66" s="31">
        <v>20</v>
      </c>
      <c r="BZ66" s="31">
        <v>10</v>
      </c>
      <c r="CA66" s="31">
        <v>29</v>
      </c>
      <c r="CB66" s="31">
        <v>16</v>
      </c>
      <c r="CC66" s="31">
        <v>33</v>
      </c>
      <c r="CD66" s="31">
        <v>27</v>
      </c>
      <c r="CE66" s="31">
        <v>30</v>
      </c>
      <c r="CF66" s="31">
        <v>117</v>
      </c>
      <c r="CG66" s="31">
        <v>166</v>
      </c>
      <c r="CH66" s="31">
        <v>6</v>
      </c>
      <c r="CI66" s="31">
        <v>22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1</v>
      </c>
      <c r="CP66" s="31">
        <v>0</v>
      </c>
      <c r="CQ66" s="31">
        <v>3</v>
      </c>
      <c r="CR66" s="31">
        <v>1</v>
      </c>
      <c r="CS66" s="31">
        <v>0</v>
      </c>
      <c r="CT66" s="31">
        <v>0</v>
      </c>
      <c r="CU66" s="31">
        <v>4</v>
      </c>
      <c r="CV66" s="31">
        <v>1</v>
      </c>
      <c r="CW66" s="31">
        <v>10</v>
      </c>
      <c r="CX66" s="31">
        <v>4</v>
      </c>
      <c r="CY66" s="31">
        <v>4</v>
      </c>
      <c r="CZ66" s="31">
        <v>6</v>
      </c>
      <c r="DA66" s="31">
        <v>22</v>
      </c>
      <c r="DB66" s="31">
        <v>3</v>
      </c>
      <c r="DC66" s="31">
        <v>8</v>
      </c>
      <c r="DD66" s="31">
        <v>0</v>
      </c>
      <c r="DE66" s="31">
        <v>1</v>
      </c>
      <c r="DF66" s="31">
        <v>0</v>
      </c>
      <c r="DG66" s="31">
        <v>0</v>
      </c>
      <c r="DH66" s="31">
        <v>2</v>
      </c>
      <c r="DI66" s="31">
        <v>1</v>
      </c>
      <c r="DJ66" s="31">
        <v>0</v>
      </c>
      <c r="DK66" s="31">
        <v>0</v>
      </c>
      <c r="DL66" s="31">
        <v>5</v>
      </c>
      <c r="DM66" s="31">
        <v>10</v>
      </c>
      <c r="DN66" s="31">
        <v>4</v>
      </c>
      <c r="DO66" s="31">
        <v>3</v>
      </c>
      <c r="DP66" s="31">
        <v>0</v>
      </c>
      <c r="DQ66" s="31">
        <v>1</v>
      </c>
      <c r="DR66" s="31">
        <v>0</v>
      </c>
      <c r="DS66" s="31">
        <v>0</v>
      </c>
      <c r="DT66" s="31">
        <v>4</v>
      </c>
      <c r="DU66" s="31">
        <v>3</v>
      </c>
      <c r="DV66" s="31">
        <v>6</v>
      </c>
      <c r="DW66" s="31">
        <v>11</v>
      </c>
      <c r="DX66" s="31">
        <v>14</v>
      </c>
      <c r="DY66" s="31">
        <v>18</v>
      </c>
      <c r="DZ66" s="31">
        <v>2</v>
      </c>
      <c r="EA66" s="31">
        <v>0</v>
      </c>
      <c r="EB66" s="31">
        <v>1</v>
      </c>
      <c r="EC66" s="31">
        <v>0</v>
      </c>
      <c r="ED66" s="31">
        <v>0</v>
      </c>
      <c r="EE66" s="31">
        <v>0</v>
      </c>
      <c r="EF66" s="31">
        <v>0</v>
      </c>
      <c r="EG66" s="31">
        <v>0</v>
      </c>
      <c r="EH66" s="31">
        <v>0</v>
      </c>
      <c r="EI66" s="31">
        <v>0</v>
      </c>
      <c r="EJ66" s="31">
        <v>3</v>
      </c>
      <c r="EK66" s="31">
        <v>0</v>
      </c>
      <c r="EL66" s="46">
        <f t="shared" si="0"/>
        <v>22</v>
      </c>
      <c r="EM66" s="46">
        <f t="shared" si="0"/>
        <v>28</v>
      </c>
      <c r="EN66" s="31">
        <v>100</v>
      </c>
      <c r="EO66" s="31">
        <v>165</v>
      </c>
      <c r="EP66" s="31">
        <v>100</v>
      </c>
      <c r="EQ66" s="31">
        <v>165</v>
      </c>
      <c r="ER66" s="31">
        <v>0</v>
      </c>
      <c r="ES66" s="31">
        <v>2</v>
      </c>
      <c r="ET66" s="31">
        <v>0</v>
      </c>
      <c r="EU66" s="31">
        <v>2</v>
      </c>
      <c r="EV66" s="31">
        <v>0</v>
      </c>
      <c r="EW66" s="31">
        <v>0</v>
      </c>
      <c r="EX66" s="31">
        <v>7</v>
      </c>
      <c r="EY66" s="31">
        <v>38</v>
      </c>
      <c r="EZ66" s="31">
        <v>0</v>
      </c>
      <c r="FA66" s="31">
        <v>0</v>
      </c>
      <c r="FB66" s="31">
        <v>0</v>
      </c>
      <c r="FC66" s="31">
        <v>0</v>
      </c>
      <c r="FD66" s="31">
        <v>35</v>
      </c>
      <c r="FE66" s="31">
        <v>34</v>
      </c>
      <c r="FF66" s="31">
        <v>8</v>
      </c>
      <c r="FG66" s="31">
        <v>6</v>
      </c>
      <c r="FH66" s="31">
        <v>50</v>
      </c>
      <c r="FI66" s="31">
        <v>78</v>
      </c>
      <c r="FJ66" s="31">
        <v>66</v>
      </c>
      <c r="FK66" s="31">
        <v>111</v>
      </c>
      <c r="FL66" s="31">
        <v>907</v>
      </c>
      <c r="FM66" s="31">
        <v>1048</v>
      </c>
      <c r="FN66" s="31">
        <v>65</v>
      </c>
      <c r="FO66" s="31">
        <v>234</v>
      </c>
      <c r="FP66" s="31">
        <v>781</v>
      </c>
      <c r="FQ66" s="31">
        <v>1050</v>
      </c>
      <c r="FR66" s="31">
        <v>64</v>
      </c>
      <c r="FS66" s="31">
        <v>225</v>
      </c>
      <c r="FT66" s="31">
        <v>763</v>
      </c>
      <c r="FU66" s="31">
        <v>1008</v>
      </c>
      <c r="FV66" s="31">
        <v>22</v>
      </c>
      <c r="FW66" s="31">
        <v>29</v>
      </c>
      <c r="FX66" s="31">
        <v>229</v>
      </c>
      <c r="FY66" s="31">
        <v>356</v>
      </c>
      <c r="FZ66" s="31">
        <v>0</v>
      </c>
      <c r="GA66" s="31">
        <v>0</v>
      </c>
      <c r="GB66" s="31">
        <v>0</v>
      </c>
      <c r="GC66" s="31">
        <v>0</v>
      </c>
      <c r="GD66" s="31">
        <v>0</v>
      </c>
      <c r="GE66" s="31">
        <v>0</v>
      </c>
      <c r="GF66" s="31">
        <v>0</v>
      </c>
      <c r="GG66" s="31">
        <v>0</v>
      </c>
      <c r="GH66" s="31">
        <v>0</v>
      </c>
    </row>
    <row r="67" spans="1:190" x14ac:dyDescent="0.2">
      <c r="A67" s="321"/>
      <c r="B67" s="155">
        <v>5</v>
      </c>
      <c r="C67" s="161" t="s">
        <v>174</v>
      </c>
      <c r="D67" s="31">
        <v>0</v>
      </c>
      <c r="E67" s="31">
        <v>0</v>
      </c>
      <c r="F67" s="31">
        <v>1</v>
      </c>
      <c r="G67" s="31">
        <v>1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</v>
      </c>
      <c r="Q67" s="31">
        <v>2</v>
      </c>
      <c r="R67" s="31">
        <v>1</v>
      </c>
      <c r="S67" s="31">
        <v>1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3</v>
      </c>
      <c r="AF67" s="31">
        <v>0</v>
      </c>
      <c r="AG67" s="31">
        <v>0</v>
      </c>
      <c r="AH67" s="31">
        <v>1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2</v>
      </c>
      <c r="AS67" s="31">
        <v>2</v>
      </c>
      <c r="AT67" s="31">
        <v>1</v>
      </c>
      <c r="AU67" s="31">
        <v>0</v>
      </c>
      <c r="AV67" s="31">
        <v>5</v>
      </c>
      <c r="AW67" s="31">
        <v>8</v>
      </c>
      <c r="AX67" s="31">
        <v>2</v>
      </c>
      <c r="AY67" s="31">
        <v>4</v>
      </c>
      <c r="AZ67" s="31">
        <v>3</v>
      </c>
      <c r="BA67" s="31">
        <v>4</v>
      </c>
      <c r="BB67" s="31">
        <v>5</v>
      </c>
      <c r="BC67" s="31">
        <v>8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5</v>
      </c>
      <c r="BM67" s="31">
        <v>8</v>
      </c>
      <c r="BN67" s="31">
        <v>1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v>0</v>
      </c>
      <c r="BX67" s="31">
        <v>1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  <c r="CE67" s="31">
        <v>0</v>
      </c>
      <c r="CF67" s="31">
        <v>1</v>
      </c>
      <c r="CG67" s="31">
        <v>0</v>
      </c>
      <c r="CH67" s="31">
        <v>1</v>
      </c>
      <c r="CI67" s="31">
        <v>1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0</v>
      </c>
      <c r="CP67" s="31">
        <v>0</v>
      </c>
      <c r="CQ67" s="31">
        <v>0</v>
      </c>
      <c r="CR67" s="31">
        <v>0</v>
      </c>
      <c r="CS67" s="31">
        <v>1</v>
      </c>
      <c r="CT67" s="31">
        <v>1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1</v>
      </c>
      <c r="DA67" s="31">
        <v>1</v>
      </c>
      <c r="DB67" s="31">
        <v>0</v>
      </c>
      <c r="DC67" s="31">
        <v>0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1">
        <v>0</v>
      </c>
      <c r="DJ67" s="31">
        <v>0</v>
      </c>
      <c r="DK67" s="31">
        <v>0</v>
      </c>
      <c r="DL67" s="31">
        <v>0</v>
      </c>
      <c r="DM67" s="31">
        <v>0</v>
      </c>
      <c r="DN67" s="31">
        <v>0</v>
      </c>
      <c r="DO67" s="31">
        <v>0</v>
      </c>
      <c r="DP67" s="31">
        <v>0</v>
      </c>
      <c r="DQ67" s="31">
        <v>0</v>
      </c>
      <c r="DR67" s="31">
        <v>0</v>
      </c>
      <c r="DS67" s="31">
        <v>0</v>
      </c>
      <c r="DT67" s="31">
        <v>0</v>
      </c>
      <c r="DU67" s="31">
        <v>0</v>
      </c>
      <c r="DV67" s="31">
        <v>0</v>
      </c>
      <c r="DW67" s="31">
        <v>0</v>
      </c>
      <c r="DX67" s="31">
        <v>0</v>
      </c>
      <c r="DY67" s="31">
        <v>0</v>
      </c>
      <c r="DZ67" s="31">
        <v>0</v>
      </c>
      <c r="EA67" s="31">
        <v>0</v>
      </c>
      <c r="EB67" s="31">
        <v>0</v>
      </c>
      <c r="EC67" s="31">
        <v>0</v>
      </c>
      <c r="ED67" s="31">
        <v>0</v>
      </c>
      <c r="EE67" s="31">
        <v>0</v>
      </c>
      <c r="EF67" s="31">
        <v>0</v>
      </c>
      <c r="EG67" s="31">
        <v>0</v>
      </c>
      <c r="EH67" s="31">
        <v>0</v>
      </c>
      <c r="EI67" s="31">
        <v>0</v>
      </c>
      <c r="EJ67" s="31">
        <v>0</v>
      </c>
      <c r="EK67" s="31">
        <v>0</v>
      </c>
      <c r="EL67" s="46">
        <f t="shared" si="0"/>
        <v>0</v>
      </c>
      <c r="EM67" s="46">
        <f t="shared" si="0"/>
        <v>0</v>
      </c>
      <c r="EN67" s="31">
        <v>0</v>
      </c>
      <c r="EO67" s="31">
        <v>0</v>
      </c>
      <c r="EP67" s="31">
        <v>0</v>
      </c>
      <c r="EQ67" s="31">
        <v>0</v>
      </c>
      <c r="ER67" s="31">
        <v>0</v>
      </c>
      <c r="ES67" s="31">
        <v>0</v>
      </c>
      <c r="ET67" s="31">
        <v>0</v>
      </c>
      <c r="EU67" s="31">
        <v>0</v>
      </c>
      <c r="EV67" s="31">
        <v>0</v>
      </c>
      <c r="EW67" s="31">
        <v>0</v>
      </c>
      <c r="EX67" s="31">
        <v>0</v>
      </c>
      <c r="EY67" s="31">
        <v>0</v>
      </c>
      <c r="EZ67" s="31">
        <v>0</v>
      </c>
      <c r="FA67" s="31">
        <v>0</v>
      </c>
      <c r="FB67" s="31">
        <v>0</v>
      </c>
      <c r="FC67" s="31">
        <v>0</v>
      </c>
      <c r="FD67" s="31">
        <v>0</v>
      </c>
      <c r="FE67" s="31">
        <v>0</v>
      </c>
      <c r="FF67" s="31">
        <v>0</v>
      </c>
      <c r="FG67" s="31">
        <v>0</v>
      </c>
      <c r="FH67" s="31">
        <v>0</v>
      </c>
      <c r="FI67" s="31">
        <v>0</v>
      </c>
      <c r="FJ67" s="31">
        <v>1</v>
      </c>
      <c r="FK67" s="31">
        <v>1</v>
      </c>
      <c r="FL67" s="31">
        <v>15</v>
      </c>
      <c r="FM67" s="31">
        <v>16</v>
      </c>
      <c r="FN67" s="31">
        <v>1</v>
      </c>
      <c r="FO67" s="31">
        <v>1</v>
      </c>
      <c r="FP67" s="31">
        <v>15</v>
      </c>
      <c r="FQ67" s="31">
        <v>16</v>
      </c>
      <c r="FR67" s="31">
        <v>1</v>
      </c>
      <c r="FS67" s="31">
        <v>1</v>
      </c>
      <c r="FT67" s="31">
        <v>15</v>
      </c>
      <c r="FU67" s="31">
        <v>16</v>
      </c>
      <c r="FV67" s="31">
        <v>1</v>
      </c>
      <c r="FW67" s="31">
        <v>1</v>
      </c>
      <c r="FX67" s="31">
        <v>0</v>
      </c>
      <c r="FY67" s="31">
        <v>2</v>
      </c>
      <c r="FZ67" s="31">
        <v>0</v>
      </c>
      <c r="GA67" s="31">
        <v>0</v>
      </c>
      <c r="GB67" s="31">
        <v>0</v>
      </c>
      <c r="GC67" s="31">
        <v>0</v>
      </c>
      <c r="GD67" s="31">
        <v>0</v>
      </c>
      <c r="GE67" s="31">
        <v>0</v>
      </c>
      <c r="GF67" s="31">
        <v>0</v>
      </c>
      <c r="GG67" s="31">
        <v>0</v>
      </c>
      <c r="GH67" s="31">
        <v>0</v>
      </c>
    </row>
    <row r="68" spans="1:190" x14ac:dyDescent="0.2">
      <c r="A68" s="321"/>
      <c r="B68" s="155">
        <v>6</v>
      </c>
      <c r="C68" s="161" t="s">
        <v>175</v>
      </c>
      <c r="D68" s="31">
        <v>2</v>
      </c>
      <c r="E68" s="31">
        <v>3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</v>
      </c>
      <c r="S68" s="31">
        <v>3</v>
      </c>
      <c r="T68" s="31">
        <v>0</v>
      </c>
      <c r="U68" s="31">
        <v>2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2</v>
      </c>
      <c r="AH68" s="31">
        <v>1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1</v>
      </c>
      <c r="AU68" s="31">
        <v>0</v>
      </c>
      <c r="AV68" s="31">
        <v>3</v>
      </c>
      <c r="AW68" s="31">
        <v>5</v>
      </c>
      <c r="AX68" s="31">
        <v>3</v>
      </c>
      <c r="AY68" s="31">
        <v>5</v>
      </c>
      <c r="AZ68" s="31">
        <v>0</v>
      </c>
      <c r="BA68" s="31">
        <v>0</v>
      </c>
      <c r="BB68" s="31">
        <v>3</v>
      </c>
      <c r="BC68" s="31">
        <v>5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3</v>
      </c>
      <c r="BM68" s="31">
        <v>5</v>
      </c>
      <c r="BN68" s="31">
        <v>3</v>
      </c>
      <c r="BO68" s="31">
        <v>5</v>
      </c>
      <c r="BP68" s="31">
        <v>0</v>
      </c>
      <c r="BQ68" s="31">
        <v>0</v>
      </c>
      <c r="BR68" s="31">
        <v>0</v>
      </c>
      <c r="BS68" s="31">
        <v>0</v>
      </c>
      <c r="BT68" s="31">
        <v>1</v>
      </c>
      <c r="BU68" s="31">
        <v>2</v>
      </c>
      <c r="BV68" s="31">
        <v>1</v>
      </c>
      <c r="BW68" s="31">
        <v>1</v>
      </c>
      <c r="BX68" s="31">
        <v>0</v>
      </c>
      <c r="BY68" s="31">
        <v>1</v>
      </c>
      <c r="BZ68" s="31">
        <v>0</v>
      </c>
      <c r="CA68" s="31">
        <v>1</v>
      </c>
      <c r="CB68" s="31">
        <v>1</v>
      </c>
      <c r="CC68" s="31">
        <v>0</v>
      </c>
      <c r="CD68" s="31">
        <v>0</v>
      </c>
      <c r="CE68" s="31">
        <v>0</v>
      </c>
      <c r="CF68" s="31">
        <v>3</v>
      </c>
      <c r="CG68" s="31">
        <v>5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1">
        <v>0</v>
      </c>
      <c r="DJ68" s="31">
        <v>0</v>
      </c>
      <c r="DK68" s="31">
        <v>0</v>
      </c>
      <c r="DL68" s="31">
        <v>0</v>
      </c>
      <c r="DM68" s="31">
        <v>0</v>
      </c>
      <c r="DN68" s="31">
        <v>0</v>
      </c>
      <c r="DO68" s="31">
        <v>0</v>
      </c>
      <c r="DP68" s="31">
        <v>0</v>
      </c>
      <c r="DQ68" s="31">
        <v>0</v>
      </c>
      <c r="DR68" s="31">
        <v>0</v>
      </c>
      <c r="DS68" s="31">
        <v>0</v>
      </c>
      <c r="DT68" s="31">
        <v>0</v>
      </c>
      <c r="DU68" s="31">
        <v>0</v>
      </c>
      <c r="DV68" s="31">
        <v>0</v>
      </c>
      <c r="DW68" s="31">
        <v>0</v>
      </c>
      <c r="DX68" s="31">
        <v>0</v>
      </c>
      <c r="DY68" s="31">
        <v>0</v>
      </c>
      <c r="DZ68" s="31">
        <v>2</v>
      </c>
      <c r="EA68" s="31">
        <v>3</v>
      </c>
      <c r="EB68" s="31">
        <v>0</v>
      </c>
      <c r="EC68" s="31">
        <v>0</v>
      </c>
      <c r="ED68" s="31">
        <v>0</v>
      </c>
      <c r="EE68" s="31">
        <v>0</v>
      </c>
      <c r="EF68" s="31">
        <v>2</v>
      </c>
      <c r="EG68" s="31">
        <v>0</v>
      </c>
      <c r="EH68" s="31">
        <v>1</v>
      </c>
      <c r="EI68" s="31">
        <v>0</v>
      </c>
      <c r="EJ68" s="31">
        <v>5</v>
      </c>
      <c r="EK68" s="31">
        <v>3</v>
      </c>
      <c r="EL68" s="46">
        <f t="shared" si="0"/>
        <v>5</v>
      </c>
      <c r="EM68" s="46">
        <f t="shared" si="0"/>
        <v>3</v>
      </c>
      <c r="EN68" s="31">
        <v>0</v>
      </c>
      <c r="EO68" s="31">
        <v>0</v>
      </c>
      <c r="EP68" s="31">
        <v>0</v>
      </c>
      <c r="EQ68" s="31">
        <v>0</v>
      </c>
      <c r="ER68" s="31">
        <v>0</v>
      </c>
      <c r="ES68" s="31">
        <v>0</v>
      </c>
      <c r="ET68" s="31">
        <v>0</v>
      </c>
      <c r="EU68" s="31">
        <v>0</v>
      </c>
      <c r="EV68" s="31">
        <v>0</v>
      </c>
      <c r="EW68" s="31">
        <v>0</v>
      </c>
      <c r="EX68" s="31">
        <v>0</v>
      </c>
      <c r="EY68" s="31">
        <v>0</v>
      </c>
      <c r="EZ68" s="31">
        <v>0</v>
      </c>
      <c r="FA68" s="31">
        <v>0</v>
      </c>
      <c r="FB68" s="31">
        <v>0</v>
      </c>
      <c r="FC68" s="31">
        <v>0</v>
      </c>
      <c r="FD68" s="31">
        <v>0</v>
      </c>
      <c r="FE68" s="31">
        <v>0</v>
      </c>
      <c r="FF68" s="31">
        <v>0</v>
      </c>
      <c r="FG68" s="31">
        <v>0</v>
      </c>
      <c r="FH68" s="31">
        <v>0</v>
      </c>
      <c r="FI68" s="31">
        <v>0</v>
      </c>
      <c r="FJ68" s="31">
        <v>0</v>
      </c>
      <c r="FK68" s="31">
        <v>0</v>
      </c>
      <c r="FL68" s="31">
        <v>0</v>
      </c>
      <c r="FM68" s="31">
        <v>0</v>
      </c>
      <c r="FN68" s="31">
        <v>0</v>
      </c>
      <c r="FO68" s="31">
        <v>0</v>
      </c>
      <c r="FP68" s="31">
        <v>0</v>
      </c>
      <c r="FQ68" s="31">
        <v>0</v>
      </c>
      <c r="FR68" s="31">
        <v>0</v>
      </c>
      <c r="FS68" s="31">
        <v>0</v>
      </c>
      <c r="FT68" s="31">
        <v>0</v>
      </c>
      <c r="FU68" s="31">
        <v>0</v>
      </c>
      <c r="FV68" s="31">
        <v>0</v>
      </c>
      <c r="FW68" s="31">
        <v>0</v>
      </c>
      <c r="FX68" s="31">
        <v>0</v>
      </c>
      <c r="FY68" s="31">
        <v>0</v>
      </c>
      <c r="FZ68" s="31">
        <v>0</v>
      </c>
      <c r="GA68" s="31">
        <v>0</v>
      </c>
      <c r="GB68" s="31">
        <v>0</v>
      </c>
      <c r="GC68" s="31">
        <v>0</v>
      </c>
      <c r="GD68" s="31">
        <v>0</v>
      </c>
      <c r="GE68" s="31">
        <v>0</v>
      </c>
      <c r="GF68" s="31">
        <v>0</v>
      </c>
      <c r="GG68" s="31">
        <v>0</v>
      </c>
      <c r="GH68" s="31">
        <v>0</v>
      </c>
    </row>
    <row r="69" spans="1:190" x14ac:dyDescent="0.2">
      <c r="A69" s="321"/>
      <c r="B69" s="155">
        <v>7</v>
      </c>
      <c r="C69" s="161" t="s">
        <v>176</v>
      </c>
      <c r="D69" s="31">
        <v>9</v>
      </c>
      <c r="E69" s="31">
        <v>14</v>
      </c>
      <c r="F69" s="31">
        <v>1</v>
      </c>
      <c r="G69" s="31">
        <v>3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</v>
      </c>
      <c r="S69" s="31">
        <v>17</v>
      </c>
      <c r="T69" s="31">
        <v>6</v>
      </c>
      <c r="U69" s="31">
        <v>2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6</v>
      </c>
      <c r="AG69" s="31">
        <v>2</v>
      </c>
      <c r="AH69" s="31">
        <v>6</v>
      </c>
      <c r="AI69" s="31">
        <v>2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6</v>
      </c>
      <c r="AU69" s="31">
        <v>2</v>
      </c>
      <c r="AV69" s="31">
        <v>22</v>
      </c>
      <c r="AW69" s="31">
        <v>21</v>
      </c>
      <c r="AX69" s="31">
        <v>16</v>
      </c>
      <c r="AY69" s="31">
        <v>16</v>
      </c>
      <c r="AZ69" s="31">
        <v>1</v>
      </c>
      <c r="BA69" s="31">
        <v>3</v>
      </c>
      <c r="BB69" s="31">
        <v>17</v>
      </c>
      <c r="BC69" s="31">
        <v>19</v>
      </c>
      <c r="BD69" s="31">
        <v>3</v>
      </c>
      <c r="BE69" s="31">
        <v>1</v>
      </c>
      <c r="BF69" s="31">
        <v>1</v>
      </c>
      <c r="BG69" s="31">
        <v>0</v>
      </c>
      <c r="BH69" s="31">
        <v>0</v>
      </c>
      <c r="BI69" s="31">
        <v>2</v>
      </c>
      <c r="BJ69" s="31">
        <v>4</v>
      </c>
      <c r="BK69" s="31">
        <v>3</v>
      </c>
      <c r="BL69" s="31">
        <v>21</v>
      </c>
      <c r="BM69" s="31">
        <v>22</v>
      </c>
      <c r="BN69" s="31">
        <v>21</v>
      </c>
      <c r="BO69" s="31">
        <v>18</v>
      </c>
      <c r="BP69" s="31">
        <v>1</v>
      </c>
      <c r="BQ69" s="31">
        <v>1</v>
      </c>
      <c r="BR69" s="31">
        <v>3</v>
      </c>
      <c r="BS69" s="31">
        <v>3</v>
      </c>
      <c r="BT69" s="31">
        <v>5</v>
      </c>
      <c r="BU69" s="31">
        <v>5</v>
      </c>
      <c r="BV69" s="31">
        <v>5</v>
      </c>
      <c r="BW69" s="31">
        <v>3</v>
      </c>
      <c r="BX69" s="31">
        <v>5</v>
      </c>
      <c r="BY69" s="31">
        <v>2</v>
      </c>
      <c r="BZ69" s="31">
        <v>1</v>
      </c>
      <c r="CA69" s="31">
        <v>0</v>
      </c>
      <c r="CB69" s="31">
        <v>1</v>
      </c>
      <c r="CC69" s="31">
        <v>3</v>
      </c>
      <c r="CD69" s="31">
        <v>0</v>
      </c>
      <c r="CE69" s="31">
        <v>1</v>
      </c>
      <c r="CF69" s="31">
        <v>21</v>
      </c>
      <c r="CG69" s="31">
        <v>18</v>
      </c>
      <c r="CH69" s="31">
        <v>1</v>
      </c>
      <c r="CI69" s="31">
        <v>3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1">
        <v>0</v>
      </c>
      <c r="CQ69" s="31">
        <v>0</v>
      </c>
      <c r="CR69" s="31">
        <v>0</v>
      </c>
      <c r="CS69" s="31">
        <v>1</v>
      </c>
      <c r="CT69" s="31">
        <v>1</v>
      </c>
      <c r="CU69" s="31">
        <v>2</v>
      </c>
      <c r="CV69" s="31">
        <v>0</v>
      </c>
      <c r="CW69" s="31">
        <v>0</v>
      </c>
      <c r="CX69" s="31">
        <v>0</v>
      </c>
      <c r="CY69" s="31">
        <v>0</v>
      </c>
      <c r="CZ69" s="31">
        <v>1</v>
      </c>
      <c r="DA69" s="31">
        <v>3</v>
      </c>
      <c r="DB69" s="31">
        <v>7</v>
      </c>
      <c r="DC69" s="31">
        <v>2</v>
      </c>
      <c r="DD69" s="31">
        <v>1</v>
      </c>
      <c r="DE69" s="31">
        <v>2</v>
      </c>
      <c r="DF69" s="31">
        <v>0</v>
      </c>
      <c r="DG69" s="31">
        <v>0</v>
      </c>
      <c r="DH69" s="31">
        <v>1</v>
      </c>
      <c r="DI69" s="31">
        <v>0</v>
      </c>
      <c r="DJ69" s="31">
        <v>1</v>
      </c>
      <c r="DK69" s="31">
        <v>0</v>
      </c>
      <c r="DL69" s="31">
        <v>10</v>
      </c>
      <c r="DM69" s="31">
        <v>4</v>
      </c>
      <c r="DN69" s="31">
        <v>3</v>
      </c>
      <c r="DO69" s="31">
        <v>4</v>
      </c>
      <c r="DP69" s="31">
        <v>2</v>
      </c>
      <c r="DQ69" s="31">
        <v>0</v>
      </c>
      <c r="DR69" s="31">
        <v>0</v>
      </c>
      <c r="DS69" s="31">
        <v>0</v>
      </c>
      <c r="DT69" s="31">
        <v>0</v>
      </c>
      <c r="DU69" s="31">
        <v>1</v>
      </c>
      <c r="DV69" s="31">
        <v>4</v>
      </c>
      <c r="DW69" s="31">
        <v>4</v>
      </c>
      <c r="DX69" s="31">
        <v>9</v>
      </c>
      <c r="DY69" s="31">
        <v>9</v>
      </c>
      <c r="DZ69" s="31">
        <v>1</v>
      </c>
      <c r="EA69" s="31">
        <v>1</v>
      </c>
      <c r="EB69" s="31">
        <v>0</v>
      </c>
      <c r="EC69" s="31">
        <v>0</v>
      </c>
      <c r="ED69" s="31">
        <v>0</v>
      </c>
      <c r="EE69" s="31">
        <v>0</v>
      </c>
      <c r="EF69" s="31">
        <v>0</v>
      </c>
      <c r="EG69" s="31">
        <v>0</v>
      </c>
      <c r="EH69" s="31">
        <v>0</v>
      </c>
      <c r="EI69" s="31">
        <v>0</v>
      </c>
      <c r="EJ69" s="31">
        <v>1</v>
      </c>
      <c r="EK69" s="31">
        <v>1</v>
      </c>
      <c r="EL69" s="46">
        <f t="shared" si="0"/>
        <v>20</v>
      </c>
      <c r="EM69" s="46">
        <f t="shared" si="0"/>
        <v>14</v>
      </c>
      <c r="EN69" s="31">
        <v>7</v>
      </c>
      <c r="EO69" s="31">
        <v>7</v>
      </c>
      <c r="EP69" s="31">
        <v>7</v>
      </c>
      <c r="EQ69" s="31">
        <v>7</v>
      </c>
      <c r="ER69" s="31">
        <v>0</v>
      </c>
      <c r="ES69" s="31">
        <v>0</v>
      </c>
      <c r="ET69" s="31">
        <v>0</v>
      </c>
      <c r="EU69" s="31">
        <v>0</v>
      </c>
      <c r="EV69" s="31">
        <v>0</v>
      </c>
      <c r="EW69" s="31">
        <v>0</v>
      </c>
      <c r="EX69" s="31">
        <v>0</v>
      </c>
      <c r="EY69" s="31">
        <v>0</v>
      </c>
      <c r="EZ69" s="31">
        <v>0</v>
      </c>
      <c r="FA69" s="31">
        <v>0</v>
      </c>
      <c r="FB69" s="31">
        <v>0</v>
      </c>
      <c r="FC69" s="31">
        <v>0</v>
      </c>
      <c r="FD69" s="31">
        <v>0</v>
      </c>
      <c r="FE69" s="31">
        <v>0</v>
      </c>
      <c r="FF69" s="31">
        <v>0</v>
      </c>
      <c r="FG69" s="31">
        <v>0</v>
      </c>
      <c r="FH69" s="31">
        <v>0</v>
      </c>
      <c r="FI69" s="31">
        <v>0</v>
      </c>
      <c r="FJ69" s="31">
        <v>6</v>
      </c>
      <c r="FK69" s="31">
        <v>13</v>
      </c>
      <c r="FL69" s="31">
        <v>69</v>
      </c>
      <c r="FM69" s="31">
        <v>75</v>
      </c>
      <c r="FN69" s="31">
        <v>4</v>
      </c>
      <c r="FO69" s="31">
        <v>13</v>
      </c>
      <c r="FP69" s="31">
        <v>69</v>
      </c>
      <c r="FQ69" s="31">
        <v>75</v>
      </c>
      <c r="FR69" s="31">
        <v>3</v>
      </c>
      <c r="FS69" s="31">
        <v>12</v>
      </c>
      <c r="FT69" s="31">
        <v>65</v>
      </c>
      <c r="FU69" s="31">
        <v>63</v>
      </c>
      <c r="FV69" s="31">
        <v>2</v>
      </c>
      <c r="FW69" s="31">
        <v>3</v>
      </c>
      <c r="FX69" s="31">
        <v>29</v>
      </c>
      <c r="FY69" s="31">
        <v>30</v>
      </c>
      <c r="FZ69" s="31">
        <v>0</v>
      </c>
      <c r="GA69" s="31">
        <v>0</v>
      </c>
      <c r="GB69" s="31">
        <v>0</v>
      </c>
      <c r="GC69" s="31">
        <v>187933</v>
      </c>
      <c r="GD69" s="31">
        <v>35.700000000000003</v>
      </c>
      <c r="GE69" s="31">
        <v>2940.6899999999991</v>
      </c>
      <c r="GF69" s="31">
        <v>0</v>
      </c>
      <c r="GG69" s="31">
        <v>0</v>
      </c>
      <c r="GH69" s="31">
        <v>0</v>
      </c>
    </row>
    <row r="70" spans="1:190" x14ac:dyDescent="0.2">
      <c r="A70" s="321"/>
      <c r="B70" s="155">
        <v>8</v>
      </c>
      <c r="C70" s="161" t="s">
        <v>177</v>
      </c>
      <c r="D70" s="31">
        <v>3</v>
      </c>
      <c r="E70" s="31">
        <v>3</v>
      </c>
      <c r="F70" s="31">
        <v>0</v>
      </c>
      <c r="G70" s="31">
        <v>1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1</v>
      </c>
      <c r="Q70" s="31">
        <v>0</v>
      </c>
      <c r="R70" s="31">
        <v>3</v>
      </c>
      <c r="S70" s="31">
        <v>4</v>
      </c>
      <c r="T70" s="31">
        <v>1</v>
      </c>
      <c r="U70" s="31">
        <v>4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1</v>
      </c>
      <c r="AG70" s="31">
        <v>4</v>
      </c>
      <c r="AH70" s="31">
        <v>7</v>
      </c>
      <c r="AI70" s="31">
        <v>7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7</v>
      </c>
      <c r="AU70" s="31">
        <v>7</v>
      </c>
      <c r="AV70" s="31">
        <v>12</v>
      </c>
      <c r="AW70" s="31">
        <v>15</v>
      </c>
      <c r="AX70" s="31">
        <v>11</v>
      </c>
      <c r="AY70" s="31">
        <v>13</v>
      </c>
      <c r="AZ70" s="31">
        <v>0</v>
      </c>
      <c r="BA70" s="31">
        <v>1</v>
      </c>
      <c r="BB70" s="31">
        <v>11</v>
      </c>
      <c r="BC70" s="31">
        <v>14</v>
      </c>
      <c r="BD70" s="31">
        <v>1</v>
      </c>
      <c r="BE70" s="31">
        <v>1</v>
      </c>
      <c r="BF70" s="31">
        <v>0</v>
      </c>
      <c r="BG70" s="31">
        <v>0</v>
      </c>
      <c r="BH70" s="31">
        <v>0</v>
      </c>
      <c r="BI70" s="31">
        <v>0</v>
      </c>
      <c r="BJ70" s="31">
        <v>1</v>
      </c>
      <c r="BK70" s="31">
        <v>1</v>
      </c>
      <c r="BL70" s="31">
        <v>12</v>
      </c>
      <c r="BM70" s="31">
        <v>15</v>
      </c>
      <c r="BN70" s="31">
        <v>11</v>
      </c>
      <c r="BO70" s="31">
        <v>14</v>
      </c>
      <c r="BP70" s="31">
        <v>0</v>
      </c>
      <c r="BQ70" s="31">
        <v>0</v>
      </c>
      <c r="BR70" s="31">
        <v>1</v>
      </c>
      <c r="BS70" s="31">
        <v>1</v>
      </c>
      <c r="BT70" s="31">
        <v>3</v>
      </c>
      <c r="BU70" s="31">
        <v>4</v>
      </c>
      <c r="BV70" s="31">
        <v>1</v>
      </c>
      <c r="BW70" s="31">
        <v>3</v>
      </c>
      <c r="BX70" s="31">
        <v>1</v>
      </c>
      <c r="BY70" s="31">
        <v>0</v>
      </c>
      <c r="BZ70" s="31">
        <v>0</v>
      </c>
      <c r="CA70" s="31">
        <v>5</v>
      </c>
      <c r="CB70" s="31">
        <v>3</v>
      </c>
      <c r="CC70" s="31">
        <v>1</v>
      </c>
      <c r="CD70" s="31">
        <v>2</v>
      </c>
      <c r="CE70" s="31">
        <v>0</v>
      </c>
      <c r="CF70" s="31">
        <v>11</v>
      </c>
      <c r="CG70" s="31">
        <v>14</v>
      </c>
      <c r="CH70" s="31">
        <v>0</v>
      </c>
      <c r="CI70" s="31">
        <v>1</v>
      </c>
      <c r="CJ70" s="31">
        <v>0</v>
      </c>
      <c r="CK70" s="31">
        <v>1</v>
      </c>
      <c r="CL70" s="31">
        <v>0</v>
      </c>
      <c r="CM70" s="31">
        <v>0</v>
      </c>
      <c r="CN70" s="31">
        <v>0</v>
      </c>
      <c r="CO70" s="31">
        <v>0</v>
      </c>
      <c r="CP70" s="31">
        <v>0</v>
      </c>
      <c r="CQ70" s="31">
        <v>0</v>
      </c>
      <c r="CR70" s="31">
        <v>0</v>
      </c>
      <c r="CS70" s="31">
        <v>0</v>
      </c>
      <c r="CT70" s="31">
        <v>0</v>
      </c>
      <c r="CU70" s="31">
        <v>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1</v>
      </c>
      <c r="DB70" s="31">
        <v>0</v>
      </c>
      <c r="DC70" s="31">
        <v>0</v>
      </c>
      <c r="DD70" s="31">
        <v>0</v>
      </c>
      <c r="DE70" s="31">
        <v>0</v>
      </c>
      <c r="DF70" s="31">
        <v>0</v>
      </c>
      <c r="DG70" s="31">
        <v>0</v>
      </c>
      <c r="DH70" s="31">
        <v>0</v>
      </c>
      <c r="DI70" s="31">
        <v>0</v>
      </c>
      <c r="DJ70" s="31">
        <v>0</v>
      </c>
      <c r="DK70" s="31">
        <v>0</v>
      </c>
      <c r="DL70" s="31">
        <v>0</v>
      </c>
      <c r="DM70" s="31">
        <v>0</v>
      </c>
      <c r="DN70" s="31">
        <v>0</v>
      </c>
      <c r="DO70" s="31">
        <v>0</v>
      </c>
      <c r="DP70" s="31">
        <v>0</v>
      </c>
      <c r="DQ70" s="31">
        <v>0</v>
      </c>
      <c r="DR70" s="31">
        <v>0</v>
      </c>
      <c r="DS70" s="31">
        <v>0</v>
      </c>
      <c r="DT70" s="31">
        <v>0</v>
      </c>
      <c r="DU70" s="31">
        <v>0</v>
      </c>
      <c r="DV70" s="31">
        <v>0</v>
      </c>
      <c r="DW70" s="31">
        <v>0</v>
      </c>
      <c r="DX70" s="31">
        <v>0</v>
      </c>
      <c r="DY70" s="31">
        <v>0</v>
      </c>
      <c r="DZ70" s="31">
        <v>0</v>
      </c>
      <c r="EA70" s="31">
        <v>0</v>
      </c>
      <c r="EB70" s="31">
        <v>0</v>
      </c>
      <c r="EC70" s="31">
        <v>0</v>
      </c>
      <c r="ED70" s="31">
        <v>0</v>
      </c>
      <c r="EE70" s="31">
        <v>0</v>
      </c>
      <c r="EF70" s="31">
        <v>0</v>
      </c>
      <c r="EG70" s="31">
        <v>0</v>
      </c>
      <c r="EH70" s="31">
        <v>0</v>
      </c>
      <c r="EI70" s="31">
        <v>0</v>
      </c>
      <c r="EJ70" s="31">
        <v>0</v>
      </c>
      <c r="EK70" s="31">
        <v>0</v>
      </c>
      <c r="EL70" s="46">
        <f t="shared" si="0"/>
        <v>0</v>
      </c>
      <c r="EM70" s="46">
        <f t="shared" si="0"/>
        <v>0</v>
      </c>
      <c r="EN70" s="31">
        <v>6</v>
      </c>
      <c r="EO70" s="31">
        <v>4</v>
      </c>
      <c r="EP70" s="31">
        <v>5</v>
      </c>
      <c r="EQ70" s="31">
        <v>4</v>
      </c>
      <c r="ER70" s="31">
        <v>0</v>
      </c>
      <c r="ES70" s="31">
        <v>0</v>
      </c>
      <c r="ET70" s="31">
        <v>0</v>
      </c>
      <c r="EU70" s="31">
        <v>0</v>
      </c>
      <c r="EV70" s="31">
        <v>0</v>
      </c>
      <c r="EW70" s="31">
        <v>0</v>
      </c>
      <c r="EX70" s="31">
        <v>0</v>
      </c>
      <c r="EY70" s="31">
        <v>0</v>
      </c>
      <c r="EZ70" s="31">
        <v>0</v>
      </c>
      <c r="FA70" s="31">
        <v>0</v>
      </c>
      <c r="FB70" s="31">
        <v>0</v>
      </c>
      <c r="FC70" s="31">
        <v>0</v>
      </c>
      <c r="FD70" s="31">
        <v>0</v>
      </c>
      <c r="FE70" s="31">
        <v>0</v>
      </c>
      <c r="FF70" s="31">
        <v>0</v>
      </c>
      <c r="FG70" s="31">
        <v>0</v>
      </c>
      <c r="FH70" s="31">
        <v>0</v>
      </c>
      <c r="FI70" s="31">
        <v>0</v>
      </c>
      <c r="FJ70" s="31">
        <v>1</v>
      </c>
      <c r="FK70" s="31">
        <v>3</v>
      </c>
      <c r="FL70" s="31">
        <v>125</v>
      </c>
      <c r="FM70" s="31">
        <v>120</v>
      </c>
      <c r="FN70" s="31">
        <v>1</v>
      </c>
      <c r="FO70" s="31">
        <v>3</v>
      </c>
      <c r="FP70" s="31">
        <v>125</v>
      </c>
      <c r="FQ70" s="31">
        <v>119</v>
      </c>
      <c r="FR70" s="31">
        <v>1</v>
      </c>
      <c r="FS70" s="31">
        <v>3</v>
      </c>
      <c r="FT70" s="31">
        <v>121</v>
      </c>
      <c r="FU70" s="31">
        <v>125</v>
      </c>
      <c r="FV70" s="31">
        <v>0</v>
      </c>
      <c r="FW70" s="31">
        <v>0</v>
      </c>
      <c r="FX70" s="31">
        <v>9</v>
      </c>
      <c r="FY70" s="31">
        <v>12</v>
      </c>
      <c r="FZ70" s="31">
        <v>0</v>
      </c>
      <c r="GA70" s="31">
        <v>0</v>
      </c>
      <c r="GB70" s="31">
        <v>0</v>
      </c>
      <c r="GC70" s="31">
        <v>0</v>
      </c>
      <c r="GD70" s="31">
        <v>0</v>
      </c>
      <c r="GE70" s="31">
        <v>0</v>
      </c>
      <c r="GF70" s="31">
        <v>0</v>
      </c>
      <c r="GG70" s="31">
        <v>0</v>
      </c>
      <c r="GH70" s="31">
        <v>0</v>
      </c>
    </row>
    <row r="71" spans="1:190" x14ac:dyDescent="0.2">
      <c r="A71" s="321"/>
      <c r="B71" s="155">
        <v>9</v>
      </c>
      <c r="C71" s="161" t="s">
        <v>178</v>
      </c>
      <c r="D71" s="31">
        <v>3</v>
      </c>
      <c r="E71" s="31">
        <v>7</v>
      </c>
      <c r="F71" s="31">
        <v>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1</v>
      </c>
      <c r="Q71" s="31">
        <v>0</v>
      </c>
      <c r="R71" s="31">
        <v>4</v>
      </c>
      <c r="S71" s="31">
        <v>7</v>
      </c>
      <c r="T71" s="31">
        <v>2</v>
      </c>
      <c r="U71" s="31">
        <v>2</v>
      </c>
      <c r="V71" s="31">
        <v>0</v>
      </c>
      <c r="W71" s="31">
        <v>1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1</v>
      </c>
      <c r="AD71" s="31">
        <v>0</v>
      </c>
      <c r="AE71" s="31">
        <v>0</v>
      </c>
      <c r="AF71" s="31">
        <v>2</v>
      </c>
      <c r="AG71" s="31">
        <v>4</v>
      </c>
      <c r="AH71" s="31">
        <v>6</v>
      </c>
      <c r="AI71" s="31">
        <v>9</v>
      </c>
      <c r="AJ71" s="31">
        <v>0</v>
      </c>
      <c r="AK71" s="31">
        <v>1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6</v>
      </c>
      <c r="AU71" s="31">
        <v>10</v>
      </c>
      <c r="AV71" s="31">
        <v>13</v>
      </c>
      <c r="AW71" s="31">
        <v>21</v>
      </c>
      <c r="AX71" s="31">
        <v>10</v>
      </c>
      <c r="AY71" s="31">
        <v>16</v>
      </c>
      <c r="AZ71" s="31">
        <v>1</v>
      </c>
      <c r="BA71" s="31">
        <v>2</v>
      </c>
      <c r="BB71" s="31">
        <v>11</v>
      </c>
      <c r="BC71" s="31">
        <v>18</v>
      </c>
      <c r="BD71" s="31">
        <v>2</v>
      </c>
      <c r="BE71" s="31">
        <v>3</v>
      </c>
      <c r="BF71" s="31">
        <v>0</v>
      </c>
      <c r="BG71" s="31">
        <v>0</v>
      </c>
      <c r="BH71" s="31">
        <v>0</v>
      </c>
      <c r="BI71" s="31">
        <v>0</v>
      </c>
      <c r="BJ71" s="31">
        <v>2</v>
      </c>
      <c r="BK71" s="31">
        <v>3</v>
      </c>
      <c r="BL71" s="31">
        <v>13</v>
      </c>
      <c r="BM71" s="31">
        <v>21</v>
      </c>
      <c r="BN71" s="31">
        <v>11</v>
      </c>
      <c r="BO71" s="31">
        <v>18</v>
      </c>
      <c r="BP71" s="31">
        <v>0</v>
      </c>
      <c r="BQ71" s="31">
        <v>1</v>
      </c>
      <c r="BR71" s="31">
        <v>1</v>
      </c>
      <c r="BS71" s="31">
        <v>2</v>
      </c>
      <c r="BT71" s="31">
        <v>5</v>
      </c>
      <c r="BU71" s="31">
        <v>7</v>
      </c>
      <c r="BV71" s="31">
        <v>3</v>
      </c>
      <c r="BW71" s="31">
        <v>5</v>
      </c>
      <c r="BX71" s="31">
        <v>0</v>
      </c>
      <c r="BY71" s="31">
        <v>2</v>
      </c>
      <c r="BZ71" s="31">
        <v>0</v>
      </c>
      <c r="CA71" s="31">
        <v>0</v>
      </c>
      <c r="CB71" s="31">
        <v>0</v>
      </c>
      <c r="CC71" s="31">
        <v>1</v>
      </c>
      <c r="CD71" s="31">
        <v>2</v>
      </c>
      <c r="CE71" s="31">
        <v>0</v>
      </c>
      <c r="CF71" s="31">
        <v>11</v>
      </c>
      <c r="CG71" s="31">
        <v>18</v>
      </c>
      <c r="CH71" s="31">
        <v>1</v>
      </c>
      <c r="CI71" s="31">
        <v>2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1</v>
      </c>
      <c r="CR71" s="31">
        <v>1</v>
      </c>
      <c r="CS71" s="31">
        <v>1</v>
      </c>
      <c r="CT71" s="31">
        <v>0</v>
      </c>
      <c r="CU71" s="31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1</v>
      </c>
      <c r="DA71" s="31">
        <v>2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1">
        <v>0</v>
      </c>
      <c r="DJ71" s="31">
        <v>0</v>
      </c>
      <c r="DK71" s="31">
        <v>0</v>
      </c>
      <c r="DL71" s="31">
        <v>0</v>
      </c>
      <c r="DM71" s="31">
        <v>0</v>
      </c>
      <c r="DN71" s="31">
        <v>0</v>
      </c>
      <c r="DO71" s="31">
        <v>0</v>
      </c>
      <c r="DP71" s="31">
        <v>0</v>
      </c>
      <c r="DQ71" s="31">
        <v>0</v>
      </c>
      <c r="DR71" s="31">
        <v>0</v>
      </c>
      <c r="DS71" s="31">
        <v>0</v>
      </c>
      <c r="DT71" s="31">
        <v>0</v>
      </c>
      <c r="DU71" s="31">
        <v>0</v>
      </c>
      <c r="DV71" s="31">
        <v>0</v>
      </c>
      <c r="DW71" s="31">
        <v>0</v>
      </c>
      <c r="DX71" s="31">
        <v>0</v>
      </c>
      <c r="DY71" s="31">
        <v>0</v>
      </c>
      <c r="DZ71" s="31">
        <v>0</v>
      </c>
      <c r="EA71" s="31">
        <v>0</v>
      </c>
      <c r="EB71" s="31">
        <v>0</v>
      </c>
      <c r="EC71" s="31">
        <v>0</v>
      </c>
      <c r="ED71" s="31">
        <v>0</v>
      </c>
      <c r="EE71" s="31">
        <v>0</v>
      </c>
      <c r="EF71" s="31">
        <v>0</v>
      </c>
      <c r="EG71" s="31">
        <v>0</v>
      </c>
      <c r="EH71" s="31">
        <v>0</v>
      </c>
      <c r="EI71" s="31">
        <v>0</v>
      </c>
      <c r="EJ71" s="31">
        <v>0</v>
      </c>
      <c r="EK71" s="31">
        <v>0</v>
      </c>
      <c r="EL71" s="46">
        <f t="shared" si="0"/>
        <v>0</v>
      </c>
      <c r="EM71" s="46">
        <f t="shared" si="0"/>
        <v>0</v>
      </c>
      <c r="EN71" s="31">
        <v>6</v>
      </c>
      <c r="EO71" s="31">
        <v>11</v>
      </c>
      <c r="EP71" s="31">
        <v>6</v>
      </c>
      <c r="EQ71" s="31">
        <v>11</v>
      </c>
      <c r="ER71" s="31">
        <v>0</v>
      </c>
      <c r="ES71" s="31">
        <v>1</v>
      </c>
      <c r="ET71" s="31">
        <v>0</v>
      </c>
      <c r="EU71" s="31">
        <v>1</v>
      </c>
      <c r="EV71" s="31">
        <v>0</v>
      </c>
      <c r="EW71" s="31">
        <v>0</v>
      </c>
      <c r="EX71" s="31">
        <v>0</v>
      </c>
      <c r="EY71" s="31">
        <v>0</v>
      </c>
      <c r="EZ71" s="31">
        <v>0</v>
      </c>
      <c r="FA71" s="31">
        <v>0</v>
      </c>
      <c r="FB71" s="31">
        <v>0</v>
      </c>
      <c r="FC71" s="31">
        <v>0</v>
      </c>
      <c r="FD71" s="31">
        <v>0</v>
      </c>
      <c r="FE71" s="31">
        <v>1</v>
      </c>
      <c r="FF71" s="31">
        <v>0</v>
      </c>
      <c r="FG71" s="31">
        <v>0</v>
      </c>
      <c r="FH71" s="31">
        <v>0</v>
      </c>
      <c r="FI71" s="31">
        <v>1</v>
      </c>
      <c r="FJ71" s="31">
        <v>4</v>
      </c>
      <c r="FK71" s="31">
        <v>2</v>
      </c>
      <c r="FL71" s="31">
        <v>76</v>
      </c>
      <c r="FM71" s="31">
        <v>63</v>
      </c>
      <c r="FN71" s="31">
        <v>4</v>
      </c>
      <c r="FO71" s="31">
        <v>2</v>
      </c>
      <c r="FP71" s="31">
        <v>76</v>
      </c>
      <c r="FQ71" s="31">
        <v>63</v>
      </c>
      <c r="FR71" s="31">
        <v>4</v>
      </c>
      <c r="FS71" s="31">
        <v>2</v>
      </c>
      <c r="FT71" s="31">
        <v>73</v>
      </c>
      <c r="FU71" s="31">
        <v>59</v>
      </c>
      <c r="FV71" s="31">
        <v>0</v>
      </c>
      <c r="FW71" s="31">
        <v>0</v>
      </c>
      <c r="FX71" s="31">
        <v>9</v>
      </c>
      <c r="FY71" s="31">
        <v>14</v>
      </c>
      <c r="FZ71" s="31">
        <v>0</v>
      </c>
      <c r="GA71" s="31">
        <v>0</v>
      </c>
      <c r="GB71" s="31">
        <v>0</v>
      </c>
      <c r="GC71" s="31">
        <v>150667</v>
      </c>
      <c r="GD71" s="31">
        <v>0</v>
      </c>
      <c r="GE71" s="31">
        <v>0</v>
      </c>
      <c r="GF71" s="31">
        <v>0</v>
      </c>
      <c r="GG71" s="31">
        <v>0</v>
      </c>
      <c r="GH71" s="31">
        <v>0</v>
      </c>
    </row>
    <row r="72" spans="1:190" x14ac:dyDescent="0.2">
      <c r="A72" s="321"/>
      <c r="B72" s="155">
        <v>10</v>
      </c>
      <c r="C72" s="163" t="s">
        <v>179</v>
      </c>
      <c r="D72" s="31">
        <v>3</v>
      </c>
      <c r="E72" s="31">
        <v>2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1</v>
      </c>
      <c r="Q72" s="31">
        <v>0</v>
      </c>
      <c r="R72" s="31">
        <v>3</v>
      </c>
      <c r="S72" s="31">
        <v>2</v>
      </c>
      <c r="T72" s="31">
        <v>0</v>
      </c>
      <c r="U72" s="31">
        <v>2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1</v>
      </c>
      <c r="AE72" s="31">
        <v>0</v>
      </c>
      <c r="AF72" s="31">
        <v>0</v>
      </c>
      <c r="AG72" s="31">
        <v>2</v>
      </c>
      <c r="AH72" s="31">
        <v>0</v>
      </c>
      <c r="AI72" s="31">
        <v>5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2</v>
      </c>
      <c r="AT72" s="31">
        <v>0</v>
      </c>
      <c r="AU72" s="31">
        <v>5</v>
      </c>
      <c r="AV72" s="31">
        <v>5</v>
      </c>
      <c r="AW72" s="31">
        <v>11</v>
      </c>
      <c r="AX72" s="31">
        <v>5</v>
      </c>
      <c r="AY72" s="31">
        <v>9</v>
      </c>
      <c r="AZ72" s="31">
        <v>0</v>
      </c>
      <c r="BA72" s="31">
        <v>0</v>
      </c>
      <c r="BB72" s="31">
        <v>5</v>
      </c>
      <c r="BC72" s="31">
        <v>9</v>
      </c>
      <c r="BD72" s="31">
        <v>0</v>
      </c>
      <c r="BE72" s="31">
        <v>2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2</v>
      </c>
      <c r="BL72" s="31">
        <v>5</v>
      </c>
      <c r="BM72" s="31">
        <v>11</v>
      </c>
      <c r="BN72" s="31">
        <v>3</v>
      </c>
      <c r="BO72" s="31">
        <v>9</v>
      </c>
      <c r="BP72" s="31">
        <v>0</v>
      </c>
      <c r="BQ72" s="31">
        <v>0</v>
      </c>
      <c r="BR72" s="31">
        <v>0</v>
      </c>
      <c r="BS72" s="31">
        <v>2</v>
      </c>
      <c r="BT72" s="31">
        <v>1</v>
      </c>
      <c r="BU72" s="31">
        <v>3</v>
      </c>
      <c r="BV72" s="31">
        <v>1</v>
      </c>
      <c r="BW72" s="31">
        <v>1</v>
      </c>
      <c r="BX72" s="31">
        <v>0</v>
      </c>
      <c r="BY72" s="31">
        <v>0</v>
      </c>
      <c r="BZ72" s="31">
        <v>1</v>
      </c>
      <c r="CA72" s="31">
        <v>2</v>
      </c>
      <c r="CB72" s="31">
        <v>0</v>
      </c>
      <c r="CC72" s="31">
        <v>0</v>
      </c>
      <c r="CD72" s="31">
        <v>0</v>
      </c>
      <c r="CE72" s="31">
        <v>1</v>
      </c>
      <c r="CF72" s="31">
        <v>3</v>
      </c>
      <c r="CG72" s="31">
        <v>9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1">
        <v>0</v>
      </c>
      <c r="DJ72" s="31">
        <v>0</v>
      </c>
      <c r="DK72" s="31">
        <v>0</v>
      </c>
      <c r="DL72" s="31">
        <v>0</v>
      </c>
      <c r="DM72" s="31">
        <v>0</v>
      </c>
      <c r="DN72" s="31">
        <v>0</v>
      </c>
      <c r="DO72" s="31">
        <v>0</v>
      </c>
      <c r="DP72" s="31">
        <v>0</v>
      </c>
      <c r="DQ72" s="31">
        <v>0</v>
      </c>
      <c r="DR72" s="31">
        <v>0</v>
      </c>
      <c r="DS72" s="31">
        <v>0</v>
      </c>
      <c r="DT72" s="31">
        <v>0</v>
      </c>
      <c r="DU72" s="31">
        <v>0</v>
      </c>
      <c r="DV72" s="31">
        <v>0</v>
      </c>
      <c r="DW72" s="31">
        <v>0</v>
      </c>
      <c r="DX72" s="31">
        <v>0</v>
      </c>
      <c r="DY72" s="31">
        <v>0</v>
      </c>
      <c r="DZ72" s="31">
        <v>0</v>
      </c>
      <c r="EA72" s="31">
        <v>0</v>
      </c>
      <c r="EB72" s="31">
        <v>0</v>
      </c>
      <c r="EC72" s="31">
        <v>0</v>
      </c>
      <c r="ED72" s="31">
        <v>0</v>
      </c>
      <c r="EE72" s="31">
        <v>0</v>
      </c>
      <c r="EF72" s="31">
        <v>0</v>
      </c>
      <c r="EG72" s="31">
        <v>0</v>
      </c>
      <c r="EH72" s="31">
        <v>0</v>
      </c>
      <c r="EI72" s="31">
        <v>0</v>
      </c>
      <c r="EJ72" s="31">
        <v>0</v>
      </c>
      <c r="EK72" s="31">
        <v>0</v>
      </c>
      <c r="EL72" s="46">
        <f t="shared" si="0"/>
        <v>0</v>
      </c>
      <c r="EM72" s="46">
        <f t="shared" si="0"/>
        <v>0</v>
      </c>
      <c r="EN72" s="31">
        <v>2</v>
      </c>
      <c r="EO72" s="31">
        <v>5</v>
      </c>
      <c r="EP72" s="31">
        <v>2</v>
      </c>
      <c r="EQ72" s="31">
        <v>5</v>
      </c>
      <c r="ER72" s="31">
        <v>0</v>
      </c>
      <c r="ES72" s="31">
        <v>0</v>
      </c>
      <c r="ET72" s="31">
        <v>0</v>
      </c>
      <c r="EU72" s="31">
        <v>0</v>
      </c>
      <c r="EV72" s="31">
        <v>0</v>
      </c>
      <c r="EW72" s="31">
        <v>0</v>
      </c>
      <c r="EX72" s="31">
        <v>0</v>
      </c>
      <c r="EY72" s="31">
        <v>0</v>
      </c>
      <c r="EZ72" s="31">
        <v>0</v>
      </c>
      <c r="FA72" s="31">
        <v>0</v>
      </c>
      <c r="FB72" s="31">
        <v>0</v>
      </c>
      <c r="FC72" s="31">
        <v>0</v>
      </c>
      <c r="FD72" s="31">
        <v>0</v>
      </c>
      <c r="FE72" s="31">
        <v>0</v>
      </c>
      <c r="FF72" s="31">
        <v>0</v>
      </c>
      <c r="FG72" s="31">
        <v>0</v>
      </c>
      <c r="FH72" s="31">
        <v>0</v>
      </c>
      <c r="FI72" s="31">
        <v>0</v>
      </c>
      <c r="FJ72" s="31">
        <v>2</v>
      </c>
      <c r="FK72" s="31">
        <v>3</v>
      </c>
      <c r="FL72" s="31">
        <v>46</v>
      </c>
      <c r="FM72" s="31">
        <v>42</v>
      </c>
      <c r="FN72" s="31">
        <v>2</v>
      </c>
      <c r="FO72" s="31">
        <v>3</v>
      </c>
      <c r="FP72" s="31">
        <v>46</v>
      </c>
      <c r="FQ72" s="31">
        <v>42</v>
      </c>
      <c r="FR72" s="31">
        <v>2</v>
      </c>
      <c r="FS72" s="31">
        <v>3</v>
      </c>
      <c r="FT72" s="31">
        <v>36</v>
      </c>
      <c r="FU72" s="31">
        <v>31</v>
      </c>
      <c r="FV72" s="31">
        <v>0</v>
      </c>
      <c r="FW72" s="31">
        <v>1</v>
      </c>
      <c r="FX72" s="31">
        <v>6</v>
      </c>
      <c r="FY72" s="31">
        <v>9</v>
      </c>
      <c r="FZ72" s="31">
        <v>0</v>
      </c>
      <c r="GA72" s="31">
        <v>0</v>
      </c>
      <c r="GB72" s="31">
        <v>0</v>
      </c>
      <c r="GC72" s="31">
        <v>0</v>
      </c>
      <c r="GD72" s="31">
        <v>0</v>
      </c>
      <c r="GE72" s="31">
        <v>0</v>
      </c>
      <c r="GF72" s="31">
        <v>0</v>
      </c>
      <c r="GG72" s="31">
        <v>0</v>
      </c>
      <c r="GH72" s="31">
        <v>0</v>
      </c>
    </row>
    <row r="73" spans="1:190" x14ac:dyDescent="0.2">
      <c r="A73" s="321"/>
      <c r="B73" s="155">
        <v>11</v>
      </c>
      <c r="C73" s="163" t="s">
        <v>180</v>
      </c>
      <c r="D73" s="31">
        <v>17</v>
      </c>
      <c r="E73" s="31">
        <v>30</v>
      </c>
      <c r="F73" s="31">
        <v>2</v>
      </c>
      <c r="G73" s="31">
        <v>8</v>
      </c>
      <c r="H73" s="31">
        <v>1</v>
      </c>
      <c r="I73" s="31">
        <v>1</v>
      </c>
      <c r="J73" s="31">
        <v>0</v>
      </c>
      <c r="K73" s="31">
        <v>0</v>
      </c>
      <c r="L73" s="31">
        <v>0</v>
      </c>
      <c r="M73" s="31">
        <v>1</v>
      </c>
      <c r="N73" s="31">
        <v>0</v>
      </c>
      <c r="O73" s="31">
        <v>0</v>
      </c>
      <c r="P73" s="31">
        <v>0</v>
      </c>
      <c r="Q73" s="31">
        <v>0</v>
      </c>
      <c r="R73" s="31">
        <v>20</v>
      </c>
      <c r="S73" s="31">
        <v>40</v>
      </c>
      <c r="T73" s="31">
        <v>6</v>
      </c>
      <c r="U73" s="31">
        <v>8</v>
      </c>
      <c r="V73" s="31">
        <v>0</v>
      </c>
      <c r="W73" s="31">
        <v>1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1</v>
      </c>
      <c r="AE73" s="31">
        <v>0</v>
      </c>
      <c r="AF73" s="31">
        <v>6</v>
      </c>
      <c r="AG73" s="31">
        <v>9</v>
      </c>
      <c r="AH73" s="31">
        <v>9</v>
      </c>
      <c r="AI73" s="31">
        <v>11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1</v>
      </c>
      <c r="AP73" s="31">
        <v>1</v>
      </c>
      <c r="AQ73" s="31">
        <v>0</v>
      </c>
      <c r="AR73" s="31">
        <v>0</v>
      </c>
      <c r="AS73" s="31">
        <v>0</v>
      </c>
      <c r="AT73" s="31">
        <v>10</v>
      </c>
      <c r="AU73" s="31">
        <v>12</v>
      </c>
      <c r="AV73" s="31">
        <v>37</v>
      </c>
      <c r="AW73" s="31">
        <v>61</v>
      </c>
      <c r="AX73" s="31">
        <v>32</v>
      </c>
      <c r="AY73" s="31">
        <v>52</v>
      </c>
      <c r="AZ73" s="31">
        <v>3</v>
      </c>
      <c r="BA73" s="31">
        <v>9</v>
      </c>
      <c r="BB73" s="31">
        <v>35</v>
      </c>
      <c r="BC73" s="31">
        <v>61</v>
      </c>
      <c r="BD73" s="31">
        <v>2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2</v>
      </c>
      <c r="BK73" s="31">
        <v>0</v>
      </c>
      <c r="BL73" s="31">
        <v>37</v>
      </c>
      <c r="BM73" s="31">
        <v>61</v>
      </c>
      <c r="BN73" s="31">
        <v>32</v>
      </c>
      <c r="BO73" s="31">
        <v>49</v>
      </c>
      <c r="BP73" s="31">
        <v>1</v>
      </c>
      <c r="BQ73" s="31">
        <v>0</v>
      </c>
      <c r="BR73" s="31">
        <v>1</v>
      </c>
      <c r="BS73" s="31">
        <v>0</v>
      </c>
      <c r="BT73" s="31">
        <v>5</v>
      </c>
      <c r="BU73" s="31">
        <v>6</v>
      </c>
      <c r="BV73" s="31">
        <v>6</v>
      </c>
      <c r="BW73" s="31">
        <v>4</v>
      </c>
      <c r="BX73" s="31">
        <v>0</v>
      </c>
      <c r="BY73" s="31">
        <v>8</v>
      </c>
      <c r="BZ73" s="31">
        <v>4</v>
      </c>
      <c r="CA73" s="31">
        <v>7</v>
      </c>
      <c r="CB73" s="31">
        <v>8</v>
      </c>
      <c r="CC73" s="31">
        <v>12</v>
      </c>
      <c r="CD73" s="31">
        <v>7</v>
      </c>
      <c r="CE73" s="31">
        <v>12</v>
      </c>
      <c r="CF73" s="31">
        <v>32</v>
      </c>
      <c r="CG73" s="31">
        <v>49</v>
      </c>
      <c r="CH73" s="31">
        <v>2</v>
      </c>
      <c r="CI73" s="31">
        <v>9</v>
      </c>
      <c r="CJ73" s="31">
        <v>0</v>
      </c>
      <c r="CK73" s="31">
        <v>0</v>
      </c>
      <c r="CL73" s="31">
        <v>0</v>
      </c>
      <c r="CM73" s="31">
        <v>0</v>
      </c>
      <c r="CN73" s="31">
        <v>0</v>
      </c>
      <c r="CO73" s="31">
        <v>1</v>
      </c>
      <c r="CP73" s="31">
        <v>1</v>
      </c>
      <c r="CQ73" s="31">
        <v>0</v>
      </c>
      <c r="CR73" s="31">
        <v>1</v>
      </c>
      <c r="CS73" s="31">
        <v>2</v>
      </c>
      <c r="CT73" s="31">
        <v>0</v>
      </c>
      <c r="CU73" s="31">
        <v>0</v>
      </c>
      <c r="CV73" s="31">
        <v>0</v>
      </c>
      <c r="CW73" s="31">
        <v>4</v>
      </c>
      <c r="CX73" s="31">
        <v>0</v>
      </c>
      <c r="CY73" s="31">
        <v>2</v>
      </c>
      <c r="CZ73" s="31">
        <v>2</v>
      </c>
      <c r="DA73" s="31">
        <v>9</v>
      </c>
      <c r="DB73" s="31">
        <v>2</v>
      </c>
      <c r="DC73" s="31">
        <v>7</v>
      </c>
      <c r="DD73" s="31">
        <v>0</v>
      </c>
      <c r="DE73" s="31">
        <v>1</v>
      </c>
      <c r="DF73" s="31">
        <v>0</v>
      </c>
      <c r="DG73" s="31">
        <v>0</v>
      </c>
      <c r="DH73" s="31">
        <v>1</v>
      </c>
      <c r="DI73" s="31">
        <v>2</v>
      </c>
      <c r="DJ73" s="31">
        <v>4</v>
      </c>
      <c r="DK73" s="31">
        <v>2</v>
      </c>
      <c r="DL73" s="31">
        <v>7</v>
      </c>
      <c r="DM73" s="31">
        <v>12</v>
      </c>
      <c r="DN73" s="31">
        <v>2</v>
      </c>
      <c r="DO73" s="31">
        <v>4</v>
      </c>
      <c r="DP73" s="31">
        <v>0</v>
      </c>
      <c r="DQ73" s="31">
        <v>1</v>
      </c>
      <c r="DR73" s="31">
        <v>0</v>
      </c>
      <c r="DS73" s="31">
        <v>0</v>
      </c>
      <c r="DT73" s="31">
        <v>3</v>
      </c>
      <c r="DU73" s="31">
        <v>1</v>
      </c>
      <c r="DV73" s="31">
        <v>1</v>
      </c>
      <c r="DW73" s="31">
        <v>2</v>
      </c>
      <c r="DX73" s="31">
        <v>6</v>
      </c>
      <c r="DY73" s="31">
        <v>8</v>
      </c>
      <c r="DZ73" s="31">
        <v>4</v>
      </c>
      <c r="EA73" s="31">
        <v>2</v>
      </c>
      <c r="EB73" s="31">
        <v>1</v>
      </c>
      <c r="EC73" s="31">
        <v>0</v>
      </c>
      <c r="ED73" s="31">
        <v>0</v>
      </c>
      <c r="EE73" s="31">
        <v>1</v>
      </c>
      <c r="EF73" s="31">
        <v>1</v>
      </c>
      <c r="EG73" s="31">
        <v>0</v>
      </c>
      <c r="EH73" s="31">
        <v>0</v>
      </c>
      <c r="EI73" s="31">
        <v>0</v>
      </c>
      <c r="EJ73" s="31">
        <v>6</v>
      </c>
      <c r="EK73" s="31">
        <v>3</v>
      </c>
      <c r="EL73" s="46">
        <f t="shared" si="0"/>
        <v>19</v>
      </c>
      <c r="EM73" s="46">
        <f t="shared" si="0"/>
        <v>23</v>
      </c>
      <c r="EN73" s="31">
        <v>29</v>
      </c>
      <c r="EO73" s="31">
        <v>45</v>
      </c>
      <c r="EP73" s="31">
        <v>29</v>
      </c>
      <c r="EQ73" s="31">
        <v>45</v>
      </c>
      <c r="ER73" s="31">
        <v>0</v>
      </c>
      <c r="ES73" s="31">
        <v>0</v>
      </c>
      <c r="ET73" s="31">
        <v>0</v>
      </c>
      <c r="EU73" s="31">
        <v>0</v>
      </c>
      <c r="EV73" s="31">
        <v>0</v>
      </c>
      <c r="EW73" s="31">
        <v>0</v>
      </c>
      <c r="EX73" s="31">
        <v>6</v>
      </c>
      <c r="EY73" s="31">
        <v>17</v>
      </c>
      <c r="EZ73" s="31">
        <v>0</v>
      </c>
      <c r="FA73" s="31">
        <v>0</v>
      </c>
      <c r="FB73" s="31">
        <v>0</v>
      </c>
      <c r="FC73" s="31">
        <v>0</v>
      </c>
      <c r="FD73" s="31">
        <v>25</v>
      </c>
      <c r="FE73" s="31">
        <v>23</v>
      </c>
      <c r="FF73" s="31">
        <v>2</v>
      </c>
      <c r="FG73" s="31">
        <v>2</v>
      </c>
      <c r="FH73" s="31">
        <v>33</v>
      </c>
      <c r="FI73" s="31">
        <v>42</v>
      </c>
      <c r="FJ73" s="31">
        <v>11</v>
      </c>
      <c r="FK73" s="31">
        <v>35</v>
      </c>
      <c r="FL73" s="31">
        <v>261</v>
      </c>
      <c r="FM73" s="31">
        <v>241</v>
      </c>
      <c r="FN73" s="31">
        <v>11</v>
      </c>
      <c r="FO73" s="31">
        <v>35</v>
      </c>
      <c r="FP73" s="31">
        <v>261</v>
      </c>
      <c r="FQ73" s="31">
        <v>241</v>
      </c>
      <c r="FR73" s="31">
        <v>11</v>
      </c>
      <c r="FS73" s="31">
        <v>32</v>
      </c>
      <c r="FT73" s="31">
        <v>249</v>
      </c>
      <c r="FU73" s="31">
        <v>226</v>
      </c>
      <c r="FV73" s="31">
        <v>5</v>
      </c>
      <c r="FW73" s="31">
        <v>6</v>
      </c>
      <c r="FX73" s="31">
        <v>84</v>
      </c>
      <c r="FY73" s="31">
        <v>166</v>
      </c>
      <c r="FZ73" s="31">
        <v>0</v>
      </c>
      <c r="GA73" s="31">
        <v>0</v>
      </c>
      <c r="GB73" s="31">
        <v>0</v>
      </c>
      <c r="GC73" s="31">
        <v>0</v>
      </c>
      <c r="GD73" s="31">
        <v>0</v>
      </c>
      <c r="GE73" s="31">
        <v>0</v>
      </c>
      <c r="GF73" s="31">
        <v>0</v>
      </c>
      <c r="GG73" s="31">
        <v>0</v>
      </c>
      <c r="GH73" s="31">
        <v>0</v>
      </c>
    </row>
    <row r="74" spans="1:190" x14ac:dyDescent="0.2">
      <c r="A74" s="321"/>
      <c r="B74" s="155">
        <v>12</v>
      </c>
      <c r="C74" s="163" t="s">
        <v>181</v>
      </c>
      <c r="D74" s="31">
        <v>11</v>
      </c>
      <c r="E74" s="31">
        <v>22</v>
      </c>
      <c r="F74" s="31">
        <v>2</v>
      </c>
      <c r="G74" s="31">
        <v>5</v>
      </c>
      <c r="H74" s="31">
        <v>0</v>
      </c>
      <c r="I74" s="31">
        <v>1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1</v>
      </c>
      <c r="P74" s="31">
        <v>1</v>
      </c>
      <c r="Q74" s="31">
        <v>0</v>
      </c>
      <c r="R74" s="31">
        <v>13</v>
      </c>
      <c r="S74" s="31">
        <v>29</v>
      </c>
      <c r="T74" s="31">
        <v>4</v>
      </c>
      <c r="U74" s="31">
        <v>5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1</v>
      </c>
      <c r="AD74" s="31">
        <v>0</v>
      </c>
      <c r="AE74" s="31">
        <v>0</v>
      </c>
      <c r="AF74" s="31">
        <v>4</v>
      </c>
      <c r="AG74" s="31">
        <v>6</v>
      </c>
      <c r="AH74" s="31">
        <v>10</v>
      </c>
      <c r="AI74" s="31">
        <v>7</v>
      </c>
      <c r="AJ74" s="31">
        <v>1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3</v>
      </c>
      <c r="AQ74" s="31">
        <v>1</v>
      </c>
      <c r="AR74" s="31">
        <v>0</v>
      </c>
      <c r="AS74" s="31">
        <v>0</v>
      </c>
      <c r="AT74" s="31">
        <v>14</v>
      </c>
      <c r="AU74" s="31">
        <v>8</v>
      </c>
      <c r="AV74" s="31">
        <v>32</v>
      </c>
      <c r="AW74" s="31">
        <v>43</v>
      </c>
      <c r="AX74" s="31">
        <v>26</v>
      </c>
      <c r="AY74" s="31">
        <v>33</v>
      </c>
      <c r="AZ74" s="31">
        <v>4</v>
      </c>
      <c r="BA74" s="31">
        <v>6</v>
      </c>
      <c r="BB74" s="31">
        <v>30</v>
      </c>
      <c r="BC74" s="31">
        <v>39</v>
      </c>
      <c r="BD74" s="31">
        <v>0</v>
      </c>
      <c r="BE74" s="31">
        <v>2</v>
      </c>
      <c r="BF74" s="31">
        <v>0</v>
      </c>
      <c r="BG74" s="31">
        <v>0</v>
      </c>
      <c r="BH74" s="31">
        <v>2</v>
      </c>
      <c r="BI74" s="31">
        <v>2</v>
      </c>
      <c r="BJ74" s="31">
        <v>2</v>
      </c>
      <c r="BK74" s="31">
        <v>4</v>
      </c>
      <c r="BL74" s="31">
        <v>32</v>
      </c>
      <c r="BM74" s="31">
        <v>43</v>
      </c>
      <c r="BN74" s="31">
        <v>25</v>
      </c>
      <c r="BO74" s="31">
        <v>34</v>
      </c>
      <c r="BP74" s="31">
        <v>1</v>
      </c>
      <c r="BQ74" s="31">
        <v>2</v>
      </c>
      <c r="BR74" s="31">
        <v>1</v>
      </c>
      <c r="BS74" s="31">
        <v>2</v>
      </c>
      <c r="BT74" s="31">
        <v>6</v>
      </c>
      <c r="BU74" s="31">
        <v>6</v>
      </c>
      <c r="BV74" s="31">
        <v>6</v>
      </c>
      <c r="BW74" s="31">
        <v>5</v>
      </c>
      <c r="BX74" s="31">
        <v>3</v>
      </c>
      <c r="BY74" s="31">
        <v>3</v>
      </c>
      <c r="BZ74" s="31">
        <v>1</v>
      </c>
      <c r="CA74" s="31">
        <v>3</v>
      </c>
      <c r="CB74" s="31">
        <v>5</v>
      </c>
      <c r="CC74" s="31">
        <v>6</v>
      </c>
      <c r="CD74" s="31">
        <v>2</v>
      </c>
      <c r="CE74" s="31">
        <v>7</v>
      </c>
      <c r="CF74" s="31">
        <v>25</v>
      </c>
      <c r="CG74" s="31">
        <v>34</v>
      </c>
      <c r="CH74" s="31">
        <v>3</v>
      </c>
      <c r="CI74" s="31">
        <v>5</v>
      </c>
      <c r="CJ74" s="31">
        <v>0</v>
      </c>
      <c r="CK74" s="31">
        <v>0</v>
      </c>
      <c r="CL74" s="31">
        <v>0</v>
      </c>
      <c r="CM74" s="31">
        <v>0</v>
      </c>
      <c r="CN74" s="31">
        <v>0</v>
      </c>
      <c r="CO74" s="31">
        <v>1</v>
      </c>
      <c r="CP74" s="31">
        <v>1</v>
      </c>
      <c r="CQ74" s="31">
        <v>0</v>
      </c>
      <c r="CR74" s="31">
        <v>0</v>
      </c>
      <c r="CS74" s="31">
        <v>1</v>
      </c>
      <c r="CT74" s="31">
        <v>0</v>
      </c>
      <c r="CU74" s="31">
        <v>2</v>
      </c>
      <c r="CV74" s="31">
        <v>0</v>
      </c>
      <c r="CW74" s="31">
        <v>1</v>
      </c>
      <c r="CX74" s="31">
        <v>2</v>
      </c>
      <c r="CY74" s="31">
        <v>0</v>
      </c>
      <c r="CZ74" s="31">
        <v>3</v>
      </c>
      <c r="DA74" s="31">
        <v>5</v>
      </c>
      <c r="DB74" s="31">
        <v>0</v>
      </c>
      <c r="DC74" s="31">
        <v>0</v>
      </c>
      <c r="DD74" s="31">
        <v>0</v>
      </c>
      <c r="DE74" s="31">
        <v>0</v>
      </c>
      <c r="DF74" s="31">
        <v>0</v>
      </c>
      <c r="DG74" s="31">
        <v>0</v>
      </c>
      <c r="DH74" s="31">
        <v>0</v>
      </c>
      <c r="DI74" s="31">
        <v>0</v>
      </c>
      <c r="DJ74" s="31">
        <v>0</v>
      </c>
      <c r="DK74" s="31">
        <v>0</v>
      </c>
      <c r="DL74" s="31">
        <v>0</v>
      </c>
      <c r="DM74" s="31">
        <v>0</v>
      </c>
      <c r="DN74" s="31">
        <v>1</v>
      </c>
      <c r="DO74" s="31">
        <v>2</v>
      </c>
      <c r="DP74" s="31">
        <v>0</v>
      </c>
      <c r="DQ74" s="31">
        <v>2</v>
      </c>
      <c r="DR74" s="31">
        <v>0</v>
      </c>
      <c r="DS74" s="31">
        <v>0</v>
      </c>
      <c r="DT74" s="31">
        <v>0</v>
      </c>
      <c r="DU74" s="31">
        <v>0</v>
      </c>
      <c r="DV74" s="31">
        <v>6</v>
      </c>
      <c r="DW74" s="31">
        <v>8</v>
      </c>
      <c r="DX74" s="31">
        <v>7</v>
      </c>
      <c r="DY74" s="31">
        <v>12</v>
      </c>
      <c r="DZ74" s="31">
        <v>0</v>
      </c>
      <c r="EA74" s="31">
        <v>0</v>
      </c>
      <c r="EB74" s="31">
        <v>0</v>
      </c>
      <c r="EC74" s="31">
        <v>0</v>
      </c>
      <c r="ED74" s="31">
        <v>0</v>
      </c>
      <c r="EE74" s="31">
        <v>0</v>
      </c>
      <c r="EF74" s="31">
        <v>0</v>
      </c>
      <c r="EG74" s="31">
        <v>0</v>
      </c>
      <c r="EH74" s="31">
        <v>0</v>
      </c>
      <c r="EI74" s="31">
        <v>0</v>
      </c>
      <c r="EJ74" s="31">
        <v>0</v>
      </c>
      <c r="EK74" s="31">
        <v>0</v>
      </c>
      <c r="EL74" s="46">
        <f t="shared" ref="EL74:EM88" si="15">DB74+DD74+DF74+DH74+DJ74+DN74+DP74+DR74+DT74+DV74+DZ74+EB74+ED74+EF74+EH74</f>
        <v>7</v>
      </c>
      <c r="EM74" s="46">
        <f t="shared" si="15"/>
        <v>12</v>
      </c>
      <c r="EN74" s="31">
        <v>29</v>
      </c>
      <c r="EO74" s="31">
        <v>33</v>
      </c>
      <c r="EP74" s="31">
        <v>29</v>
      </c>
      <c r="EQ74" s="31">
        <v>33</v>
      </c>
      <c r="ER74" s="31">
        <v>0</v>
      </c>
      <c r="ES74" s="31">
        <v>0</v>
      </c>
      <c r="ET74" s="31">
        <v>0</v>
      </c>
      <c r="EU74" s="31">
        <v>0</v>
      </c>
      <c r="EV74" s="31">
        <v>0</v>
      </c>
      <c r="EW74" s="31">
        <v>0</v>
      </c>
      <c r="EX74" s="31">
        <v>0</v>
      </c>
      <c r="EY74" s="31">
        <v>0</v>
      </c>
      <c r="EZ74" s="31">
        <v>0</v>
      </c>
      <c r="FA74" s="31">
        <v>0</v>
      </c>
      <c r="FB74" s="31">
        <v>0</v>
      </c>
      <c r="FC74" s="31">
        <v>0</v>
      </c>
      <c r="FD74" s="31">
        <v>0</v>
      </c>
      <c r="FE74" s="31">
        <v>0</v>
      </c>
      <c r="FF74" s="31">
        <v>0</v>
      </c>
      <c r="FG74" s="31">
        <v>0</v>
      </c>
      <c r="FH74" s="31">
        <v>0</v>
      </c>
      <c r="FI74" s="31">
        <v>0</v>
      </c>
      <c r="FJ74" s="31">
        <v>9</v>
      </c>
      <c r="FK74" s="31">
        <v>17</v>
      </c>
      <c r="FL74" s="31">
        <v>268</v>
      </c>
      <c r="FM74" s="31">
        <v>248</v>
      </c>
      <c r="FN74" s="31">
        <v>9</v>
      </c>
      <c r="FO74" s="31">
        <v>17</v>
      </c>
      <c r="FP74" s="31">
        <v>268</v>
      </c>
      <c r="FQ74" s="31">
        <v>248</v>
      </c>
      <c r="FR74" s="31">
        <v>7</v>
      </c>
      <c r="FS74" s="31">
        <v>16</v>
      </c>
      <c r="FT74" s="31">
        <v>227</v>
      </c>
      <c r="FU74" s="31">
        <v>210</v>
      </c>
      <c r="FV74" s="31">
        <v>0</v>
      </c>
      <c r="FW74" s="31">
        <v>12</v>
      </c>
      <c r="FX74" s="31">
        <v>71</v>
      </c>
      <c r="FY74" s="31">
        <v>94</v>
      </c>
      <c r="FZ74" s="31">
        <v>0</v>
      </c>
      <c r="GA74" s="31">
        <v>0</v>
      </c>
      <c r="GB74" s="31">
        <v>0</v>
      </c>
      <c r="GC74" s="31">
        <v>233014</v>
      </c>
      <c r="GD74" s="31">
        <v>0</v>
      </c>
      <c r="GE74" s="31" t="e">
        <v>#DIV/0!</v>
      </c>
      <c r="GF74" s="31">
        <v>0</v>
      </c>
      <c r="GG74" s="31">
        <v>0</v>
      </c>
      <c r="GH74" s="31">
        <v>0</v>
      </c>
    </row>
    <row r="75" spans="1:190" x14ac:dyDescent="0.2">
      <c r="A75" s="321"/>
      <c r="B75" s="155">
        <v>13</v>
      </c>
      <c r="C75" s="164" t="s">
        <v>240</v>
      </c>
      <c r="D75" s="31">
        <v>6</v>
      </c>
      <c r="E75" s="31">
        <v>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6</v>
      </c>
      <c r="S75" s="31">
        <v>5</v>
      </c>
      <c r="T75" s="31">
        <v>1</v>
      </c>
      <c r="U75" s="31">
        <v>2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1</v>
      </c>
      <c r="AG75" s="31">
        <v>2</v>
      </c>
      <c r="AH75" s="31">
        <v>0</v>
      </c>
      <c r="AI75" s="31">
        <v>2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2</v>
      </c>
      <c r="AV75" s="31">
        <v>7</v>
      </c>
      <c r="AW75" s="31">
        <v>9</v>
      </c>
      <c r="AX75" s="31">
        <v>7</v>
      </c>
      <c r="AY75" s="31">
        <v>8</v>
      </c>
      <c r="AZ75" s="31">
        <v>0</v>
      </c>
      <c r="BA75" s="31">
        <v>0</v>
      </c>
      <c r="BB75" s="31">
        <v>7</v>
      </c>
      <c r="BC75" s="31">
        <v>8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1</v>
      </c>
      <c r="BJ75" s="31">
        <v>0</v>
      </c>
      <c r="BK75" s="31">
        <v>1</v>
      </c>
      <c r="BL75" s="31">
        <v>7</v>
      </c>
      <c r="BM75" s="31">
        <v>9</v>
      </c>
      <c r="BN75" s="31">
        <v>7</v>
      </c>
      <c r="BO75" s="31">
        <v>9</v>
      </c>
      <c r="BP75" s="31">
        <v>0</v>
      </c>
      <c r="BQ75" s="31">
        <v>0</v>
      </c>
      <c r="BR75" s="31">
        <v>0</v>
      </c>
      <c r="BS75" s="31">
        <v>1</v>
      </c>
      <c r="BT75" s="31">
        <v>2</v>
      </c>
      <c r="BU75" s="31">
        <v>1</v>
      </c>
      <c r="BV75" s="31">
        <v>4</v>
      </c>
      <c r="BW75" s="31">
        <v>1</v>
      </c>
      <c r="BX75" s="31">
        <v>0</v>
      </c>
      <c r="BY75" s="31">
        <v>3</v>
      </c>
      <c r="BZ75" s="31">
        <v>0</v>
      </c>
      <c r="CA75" s="31">
        <v>2</v>
      </c>
      <c r="CB75" s="31">
        <v>1</v>
      </c>
      <c r="CC75" s="31">
        <v>1</v>
      </c>
      <c r="CD75" s="31">
        <v>0</v>
      </c>
      <c r="CE75" s="31">
        <v>0</v>
      </c>
      <c r="CF75" s="31">
        <v>7</v>
      </c>
      <c r="CG75" s="31">
        <v>9</v>
      </c>
      <c r="CH75" s="31">
        <v>0</v>
      </c>
      <c r="CI75" s="31">
        <v>0</v>
      </c>
      <c r="CJ75" s="31">
        <v>0</v>
      </c>
      <c r="CK75" s="31">
        <v>0</v>
      </c>
      <c r="CL75" s="31">
        <v>0</v>
      </c>
      <c r="CM75" s="31">
        <v>0</v>
      </c>
      <c r="CN75" s="31">
        <v>0</v>
      </c>
      <c r="CO75" s="31">
        <v>0</v>
      </c>
      <c r="CP75" s="31">
        <v>0</v>
      </c>
      <c r="CQ75" s="31">
        <v>0</v>
      </c>
      <c r="CR75" s="31">
        <v>0</v>
      </c>
      <c r="CS75" s="31">
        <v>0</v>
      </c>
      <c r="CT75" s="31">
        <v>0</v>
      </c>
      <c r="CU75" s="31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0</v>
      </c>
      <c r="DA75" s="31">
        <v>0</v>
      </c>
      <c r="DB75" s="31">
        <v>1</v>
      </c>
      <c r="DC75" s="31">
        <v>1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1">
        <v>0</v>
      </c>
      <c r="DJ75" s="31">
        <v>0</v>
      </c>
      <c r="DK75" s="31">
        <v>0</v>
      </c>
      <c r="DL75" s="31">
        <v>1</v>
      </c>
      <c r="DM75" s="31">
        <v>1</v>
      </c>
      <c r="DN75" s="31">
        <v>0</v>
      </c>
      <c r="DO75" s="31">
        <v>0</v>
      </c>
      <c r="DP75" s="31">
        <v>0</v>
      </c>
      <c r="DQ75" s="31">
        <v>0</v>
      </c>
      <c r="DR75" s="31">
        <v>0</v>
      </c>
      <c r="DS75" s="31">
        <v>0</v>
      </c>
      <c r="DT75" s="31">
        <v>0</v>
      </c>
      <c r="DU75" s="31">
        <v>0</v>
      </c>
      <c r="DV75" s="31">
        <v>0</v>
      </c>
      <c r="DW75" s="31">
        <v>0</v>
      </c>
      <c r="DX75" s="31">
        <v>0</v>
      </c>
      <c r="DY75" s="31">
        <v>0</v>
      </c>
      <c r="DZ75" s="31">
        <v>0</v>
      </c>
      <c r="EA75" s="31">
        <v>0</v>
      </c>
      <c r="EB75" s="31">
        <v>0</v>
      </c>
      <c r="EC75" s="31">
        <v>0</v>
      </c>
      <c r="ED75" s="31">
        <v>0</v>
      </c>
      <c r="EE75" s="31">
        <v>0</v>
      </c>
      <c r="EF75" s="31">
        <v>0</v>
      </c>
      <c r="EG75" s="31">
        <v>0</v>
      </c>
      <c r="EH75" s="31">
        <v>0</v>
      </c>
      <c r="EI75" s="31">
        <v>0</v>
      </c>
      <c r="EJ75" s="31">
        <v>0</v>
      </c>
      <c r="EK75" s="31">
        <v>0</v>
      </c>
      <c r="EL75" s="46">
        <v>1</v>
      </c>
      <c r="EM75" s="46">
        <v>1</v>
      </c>
      <c r="EN75" s="31">
        <v>7</v>
      </c>
      <c r="EO75" s="31">
        <v>9</v>
      </c>
      <c r="EP75" s="31">
        <v>7</v>
      </c>
      <c r="EQ75" s="31">
        <v>9</v>
      </c>
      <c r="ER75" s="31">
        <v>0</v>
      </c>
      <c r="ES75" s="31">
        <v>0</v>
      </c>
      <c r="ET75" s="31">
        <v>0</v>
      </c>
      <c r="EU75" s="31">
        <v>0</v>
      </c>
      <c r="EV75" s="31">
        <v>0</v>
      </c>
      <c r="EW75" s="31">
        <v>0</v>
      </c>
      <c r="EX75" s="31">
        <v>0</v>
      </c>
      <c r="EY75" s="31">
        <v>0</v>
      </c>
      <c r="EZ75" s="31">
        <v>0</v>
      </c>
      <c r="FA75" s="31">
        <v>0</v>
      </c>
      <c r="FB75" s="31">
        <v>0</v>
      </c>
      <c r="FC75" s="31">
        <v>0</v>
      </c>
      <c r="FD75" s="31">
        <v>0</v>
      </c>
      <c r="FE75" s="31">
        <v>0</v>
      </c>
      <c r="FF75" s="31">
        <v>0</v>
      </c>
      <c r="FG75" s="31">
        <v>0</v>
      </c>
      <c r="FH75" s="31">
        <v>0</v>
      </c>
      <c r="FI75" s="31">
        <v>0</v>
      </c>
      <c r="FJ75" s="31">
        <v>0</v>
      </c>
      <c r="FK75" s="31">
        <v>0</v>
      </c>
      <c r="FL75" s="31">
        <v>6</v>
      </c>
      <c r="FM75" s="31">
        <v>4</v>
      </c>
      <c r="FN75" s="31">
        <v>0</v>
      </c>
      <c r="FO75" s="31">
        <v>0</v>
      </c>
      <c r="FP75" s="31">
        <v>6</v>
      </c>
      <c r="FQ75" s="31">
        <v>4</v>
      </c>
      <c r="FR75" s="31">
        <v>0</v>
      </c>
      <c r="FS75" s="31">
        <v>0</v>
      </c>
      <c r="FT75" s="31">
        <v>6</v>
      </c>
      <c r="FU75" s="31">
        <v>4</v>
      </c>
      <c r="FV75" s="31">
        <v>0</v>
      </c>
      <c r="FW75" s="31">
        <v>0</v>
      </c>
      <c r="FX75" s="31">
        <v>17</v>
      </c>
      <c r="FY75" s="31">
        <v>5</v>
      </c>
      <c r="FZ75" s="31">
        <v>0</v>
      </c>
      <c r="GA75" s="31">
        <v>0</v>
      </c>
      <c r="GB75" s="31">
        <v>0</v>
      </c>
      <c r="GC75" s="31">
        <v>0</v>
      </c>
      <c r="GD75" s="31">
        <v>0</v>
      </c>
      <c r="GE75" s="31">
        <v>0</v>
      </c>
      <c r="GF75" s="31">
        <v>0</v>
      </c>
      <c r="GG75" s="31">
        <v>0</v>
      </c>
      <c r="GH75" s="31">
        <v>0</v>
      </c>
    </row>
    <row r="76" spans="1:190" x14ac:dyDescent="0.2">
      <c r="A76" s="321"/>
      <c r="B76" s="155">
        <v>14</v>
      </c>
      <c r="C76" s="164" t="s">
        <v>241</v>
      </c>
      <c r="D76" s="31">
        <v>10</v>
      </c>
      <c r="E76" s="31">
        <v>17</v>
      </c>
      <c r="F76" s="31">
        <v>1</v>
      </c>
      <c r="G76" s="31">
        <v>5</v>
      </c>
      <c r="H76" s="31">
        <v>0</v>
      </c>
      <c r="I76" s="31">
        <v>0</v>
      </c>
      <c r="J76" s="31">
        <v>0</v>
      </c>
      <c r="K76" s="31">
        <v>1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11</v>
      </c>
      <c r="S76" s="31">
        <v>23</v>
      </c>
      <c r="T76" s="31">
        <v>6</v>
      </c>
      <c r="U76" s="31">
        <v>8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6</v>
      </c>
      <c r="AG76" s="31">
        <v>8</v>
      </c>
      <c r="AH76" s="31">
        <v>4</v>
      </c>
      <c r="AI76" s="31">
        <v>9</v>
      </c>
      <c r="AJ76" s="31">
        <v>1</v>
      </c>
      <c r="AK76" s="31">
        <v>2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5</v>
      </c>
      <c r="AU76" s="31">
        <v>11</v>
      </c>
      <c r="AV76" s="31">
        <v>22</v>
      </c>
      <c r="AW76" s="31">
        <v>42</v>
      </c>
      <c r="AX76" s="31">
        <v>19</v>
      </c>
      <c r="AY76" s="31">
        <v>26</v>
      </c>
      <c r="AZ76" s="31">
        <v>2</v>
      </c>
      <c r="BA76" s="31">
        <v>8</v>
      </c>
      <c r="BB76" s="31">
        <v>21</v>
      </c>
      <c r="BC76" s="31">
        <v>34</v>
      </c>
      <c r="BD76" s="31">
        <v>0</v>
      </c>
      <c r="BE76" s="31">
        <v>1</v>
      </c>
      <c r="BF76" s="31">
        <v>0</v>
      </c>
      <c r="BG76" s="31">
        <v>0</v>
      </c>
      <c r="BH76" s="31">
        <v>1</v>
      </c>
      <c r="BI76" s="31">
        <v>7</v>
      </c>
      <c r="BJ76" s="31">
        <v>1</v>
      </c>
      <c r="BK76" s="31">
        <v>8</v>
      </c>
      <c r="BL76" s="31">
        <v>22</v>
      </c>
      <c r="BM76" s="31">
        <v>42</v>
      </c>
      <c r="BN76" s="31">
        <v>20</v>
      </c>
      <c r="BO76" s="31">
        <v>34</v>
      </c>
      <c r="BP76" s="31">
        <v>0</v>
      </c>
      <c r="BQ76" s="31">
        <v>3</v>
      </c>
      <c r="BR76" s="31">
        <v>1</v>
      </c>
      <c r="BS76" s="31">
        <v>5</v>
      </c>
      <c r="BT76" s="31">
        <v>3</v>
      </c>
      <c r="BU76" s="31">
        <v>7</v>
      </c>
      <c r="BV76" s="31">
        <v>6</v>
      </c>
      <c r="BW76" s="31">
        <v>6</v>
      </c>
      <c r="BX76" s="31">
        <v>2</v>
      </c>
      <c r="BY76" s="31">
        <v>1</v>
      </c>
      <c r="BZ76" s="31">
        <v>3</v>
      </c>
      <c r="CA76" s="31">
        <v>4</v>
      </c>
      <c r="CB76" s="31">
        <v>4</v>
      </c>
      <c r="CC76" s="31">
        <v>5</v>
      </c>
      <c r="CD76" s="31">
        <v>1</v>
      </c>
      <c r="CE76" s="31">
        <v>3</v>
      </c>
      <c r="CF76" s="31">
        <v>20</v>
      </c>
      <c r="CG76" s="31">
        <v>34</v>
      </c>
      <c r="CH76" s="31">
        <v>2</v>
      </c>
      <c r="CI76" s="31">
        <v>7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2</v>
      </c>
      <c r="CP76" s="31">
        <v>0</v>
      </c>
      <c r="CQ76" s="31">
        <v>1</v>
      </c>
      <c r="CR76" s="31">
        <v>1</v>
      </c>
      <c r="CS76" s="31">
        <v>0</v>
      </c>
      <c r="CT76" s="31">
        <v>1</v>
      </c>
      <c r="CU76" s="31">
        <v>0</v>
      </c>
      <c r="CV76" s="31">
        <v>0</v>
      </c>
      <c r="CW76" s="31">
        <v>2</v>
      </c>
      <c r="CX76" s="31">
        <v>0</v>
      </c>
      <c r="CY76" s="31">
        <v>2</v>
      </c>
      <c r="CZ76" s="31">
        <v>2</v>
      </c>
      <c r="DA76" s="31">
        <v>7</v>
      </c>
      <c r="DB76" s="31">
        <v>6</v>
      </c>
      <c r="DC76" s="31">
        <v>7</v>
      </c>
      <c r="DD76" s="31">
        <v>0</v>
      </c>
      <c r="DE76" s="31">
        <v>0</v>
      </c>
      <c r="DF76" s="31">
        <v>0</v>
      </c>
      <c r="DG76" s="31">
        <v>0</v>
      </c>
      <c r="DH76" s="31">
        <v>1</v>
      </c>
      <c r="DI76" s="31">
        <v>1</v>
      </c>
      <c r="DJ76" s="31">
        <v>0</v>
      </c>
      <c r="DK76" s="31">
        <v>0</v>
      </c>
      <c r="DL76" s="31">
        <v>7</v>
      </c>
      <c r="DM76" s="31">
        <v>8</v>
      </c>
      <c r="DN76" s="31">
        <v>0</v>
      </c>
      <c r="DO76" s="31">
        <v>0</v>
      </c>
      <c r="DP76" s="31">
        <v>0</v>
      </c>
      <c r="DQ76" s="31">
        <v>0</v>
      </c>
      <c r="DR76" s="31">
        <v>0</v>
      </c>
      <c r="DS76" s="31">
        <v>0</v>
      </c>
      <c r="DT76" s="31">
        <v>0</v>
      </c>
      <c r="DU76" s="31">
        <v>0</v>
      </c>
      <c r="DV76" s="31">
        <v>0</v>
      </c>
      <c r="DW76" s="31">
        <v>0</v>
      </c>
      <c r="DX76" s="31">
        <v>0</v>
      </c>
      <c r="DY76" s="31">
        <v>0</v>
      </c>
      <c r="DZ76" s="31">
        <v>0</v>
      </c>
      <c r="EA76" s="31">
        <v>0</v>
      </c>
      <c r="EB76" s="31">
        <v>0</v>
      </c>
      <c r="EC76" s="31">
        <v>0</v>
      </c>
      <c r="ED76" s="31">
        <v>0</v>
      </c>
      <c r="EE76" s="31">
        <v>0</v>
      </c>
      <c r="EF76" s="31">
        <v>0</v>
      </c>
      <c r="EG76" s="31">
        <v>0</v>
      </c>
      <c r="EH76" s="31">
        <v>0</v>
      </c>
      <c r="EI76" s="31">
        <v>0</v>
      </c>
      <c r="EJ76" s="31">
        <v>0</v>
      </c>
      <c r="EK76" s="31">
        <v>0</v>
      </c>
      <c r="EL76" s="46">
        <v>7</v>
      </c>
      <c r="EM76" s="46">
        <v>8</v>
      </c>
      <c r="EN76" s="31">
        <v>22</v>
      </c>
      <c r="EO76" s="31">
        <v>38</v>
      </c>
      <c r="EP76" s="31">
        <v>22</v>
      </c>
      <c r="EQ76" s="31">
        <v>38</v>
      </c>
      <c r="ER76" s="31">
        <v>0</v>
      </c>
      <c r="ES76" s="31">
        <v>0</v>
      </c>
      <c r="ET76" s="31">
        <v>0</v>
      </c>
      <c r="EU76" s="31">
        <v>0</v>
      </c>
      <c r="EV76" s="31">
        <v>0</v>
      </c>
      <c r="EW76" s="31">
        <v>0</v>
      </c>
      <c r="EX76" s="31">
        <v>0</v>
      </c>
      <c r="EY76" s="31">
        <v>0</v>
      </c>
      <c r="EZ76" s="31">
        <v>0</v>
      </c>
      <c r="FA76" s="31">
        <v>0</v>
      </c>
      <c r="FB76" s="31">
        <v>0</v>
      </c>
      <c r="FC76" s="31">
        <v>0</v>
      </c>
      <c r="FD76" s="31">
        <v>0</v>
      </c>
      <c r="FE76" s="31">
        <v>0</v>
      </c>
      <c r="FF76" s="31">
        <v>0</v>
      </c>
      <c r="FG76" s="31">
        <v>0</v>
      </c>
      <c r="FH76" s="31">
        <v>0</v>
      </c>
      <c r="FI76" s="31">
        <v>0</v>
      </c>
      <c r="FJ76" s="31">
        <v>10</v>
      </c>
      <c r="FK76" s="31">
        <v>22</v>
      </c>
      <c r="FL76" s="31">
        <v>144</v>
      </c>
      <c r="FM76" s="31">
        <v>162</v>
      </c>
      <c r="FN76" s="31">
        <v>10</v>
      </c>
      <c r="FO76" s="31">
        <v>22</v>
      </c>
      <c r="FP76" s="31">
        <v>144</v>
      </c>
      <c r="FQ76" s="31">
        <v>162</v>
      </c>
      <c r="FR76" s="31">
        <v>8</v>
      </c>
      <c r="FS76" s="31">
        <v>19</v>
      </c>
      <c r="FT76" s="31">
        <v>141</v>
      </c>
      <c r="FU76" s="31">
        <v>155</v>
      </c>
      <c r="FV76" s="31">
        <v>1</v>
      </c>
      <c r="FW76" s="31">
        <v>4</v>
      </c>
      <c r="FX76" s="31">
        <v>46</v>
      </c>
      <c r="FY76" s="31">
        <v>63</v>
      </c>
      <c r="FZ76" s="31"/>
      <c r="GA76" s="31"/>
      <c r="GB76" s="31"/>
      <c r="GC76" s="31"/>
      <c r="GD76" s="31"/>
      <c r="GE76" s="31"/>
      <c r="GF76" s="31"/>
      <c r="GG76" s="31"/>
      <c r="GH76" s="31"/>
    </row>
    <row r="77" spans="1:190" x14ac:dyDescent="0.2">
      <c r="A77" s="321"/>
      <c r="B77" s="155">
        <v>15</v>
      </c>
      <c r="C77" s="164" t="s">
        <v>182</v>
      </c>
      <c r="D77" s="31">
        <v>7</v>
      </c>
      <c r="E77" s="31">
        <v>20</v>
      </c>
      <c r="F77" s="31">
        <v>3</v>
      </c>
      <c r="G77" s="31">
        <v>7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10</v>
      </c>
      <c r="S77" s="31">
        <v>27</v>
      </c>
      <c r="T77" s="31">
        <v>3</v>
      </c>
      <c r="U77" s="31">
        <v>10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3</v>
      </c>
      <c r="AG77" s="31">
        <v>10</v>
      </c>
      <c r="AH77" s="31">
        <v>11</v>
      </c>
      <c r="AI77" s="31">
        <v>15</v>
      </c>
      <c r="AJ77" s="31">
        <v>0</v>
      </c>
      <c r="AK77" s="31">
        <v>1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1</v>
      </c>
      <c r="AT77" s="31">
        <v>11</v>
      </c>
      <c r="AU77" s="31">
        <v>16</v>
      </c>
      <c r="AV77" s="31">
        <v>24</v>
      </c>
      <c r="AW77" s="31">
        <v>54</v>
      </c>
      <c r="AX77" s="31">
        <v>16</v>
      </c>
      <c r="AY77" s="31">
        <v>40</v>
      </c>
      <c r="AZ77" s="31">
        <v>3</v>
      </c>
      <c r="BA77" s="31">
        <v>8</v>
      </c>
      <c r="BB77" s="31">
        <v>19</v>
      </c>
      <c r="BC77" s="31">
        <v>48</v>
      </c>
      <c r="BD77" s="31">
        <v>5</v>
      </c>
      <c r="BE77" s="31">
        <v>6</v>
      </c>
      <c r="BF77" s="31">
        <v>0</v>
      </c>
      <c r="BG77" s="31">
        <v>0</v>
      </c>
      <c r="BH77" s="31">
        <v>0</v>
      </c>
      <c r="BI77" s="31">
        <v>0</v>
      </c>
      <c r="BJ77" s="31">
        <v>5</v>
      </c>
      <c r="BK77" s="31">
        <v>6</v>
      </c>
      <c r="BL77" s="31">
        <v>24</v>
      </c>
      <c r="BM77" s="31">
        <v>54</v>
      </c>
      <c r="BN77" s="31">
        <v>21</v>
      </c>
      <c r="BO77" s="31">
        <v>45</v>
      </c>
      <c r="BP77" s="31">
        <v>3</v>
      </c>
      <c r="BQ77" s="31">
        <v>2</v>
      </c>
      <c r="BR77" s="31">
        <v>2</v>
      </c>
      <c r="BS77" s="31">
        <v>3</v>
      </c>
      <c r="BT77" s="31">
        <v>3</v>
      </c>
      <c r="BU77" s="31">
        <v>4</v>
      </c>
      <c r="BV77" s="31">
        <v>4</v>
      </c>
      <c r="BW77" s="31">
        <v>8</v>
      </c>
      <c r="BX77" s="31">
        <v>2</v>
      </c>
      <c r="BY77" s="31">
        <v>3</v>
      </c>
      <c r="BZ77" s="31">
        <v>4</v>
      </c>
      <c r="CA77" s="31">
        <v>9</v>
      </c>
      <c r="CB77" s="31">
        <v>2</v>
      </c>
      <c r="CC77" s="31">
        <v>6</v>
      </c>
      <c r="CD77" s="31">
        <v>1</v>
      </c>
      <c r="CE77" s="31">
        <v>10</v>
      </c>
      <c r="CF77" s="31">
        <v>21</v>
      </c>
      <c r="CG77" s="31">
        <v>45</v>
      </c>
      <c r="CH77" s="31">
        <v>3</v>
      </c>
      <c r="CI77" s="31">
        <v>8</v>
      </c>
      <c r="CJ77" s="31">
        <v>0</v>
      </c>
      <c r="CK77" s="31">
        <v>0</v>
      </c>
      <c r="CL77" s="31">
        <v>0</v>
      </c>
      <c r="CM77" s="31">
        <v>0</v>
      </c>
      <c r="CN77" s="31">
        <v>0</v>
      </c>
      <c r="CO77" s="31">
        <v>0</v>
      </c>
      <c r="CP77" s="31">
        <v>1</v>
      </c>
      <c r="CQ77" s="31">
        <v>1</v>
      </c>
      <c r="CR77" s="31">
        <v>0</v>
      </c>
      <c r="CS77" s="31">
        <v>1</v>
      </c>
      <c r="CT77" s="31">
        <v>1</v>
      </c>
      <c r="CU77" s="31">
        <v>3</v>
      </c>
      <c r="CV77" s="31">
        <v>0</v>
      </c>
      <c r="CW77" s="31">
        <v>2</v>
      </c>
      <c r="CX77" s="31">
        <v>1</v>
      </c>
      <c r="CY77" s="31">
        <v>1</v>
      </c>
      <c r="CZ77" s="31">
        <v>3</v>
      </c>
      <c r="DA77" s="31">
        <v>8</v>
      </c>
      <c r="DB77" s="31">
        <v>2</v>
      </c>
      <c r="DC77" s="31">
        <v>5</v>
      </c>
      <c r="DD77" s="31">
        <v>1</v>
      </c>
      <c r="DE77" s="31">
        <v>0</v>
      </c>
      <c r="DF77" s="31">
        <v>0</v>
      </c>
      <c r="DG77" s="31">
        <v>0</v>
      </c>
      <c r="DH77" s="31">
        <v>0</v>
      </c>
      <c r="DI77" s="31">
        <v>0</v>
      </c>
      <c r="DJ77" s="31">
        <v>2</v>
      </c>
      <c r="DK77" s="31">
        <v>2</v>
      </c>
      <c r="DL77" s="31">
        <v>5</v>
      </c>
      <c r="DM77" s="31">
        <v>7</v>
      </c>
      <c r="DN77" s="31">
        <v>1</v>
      </c>
      <c r="DO77" s="31">
        <v>1</v>
      </c>
      <c r="DP77" s="31">
        <v>0</v>
      </c>
      <c r="DQ77" s="31">
        <v>0</v>
      </c>
      <c r="DR77" s="31">
        <v>0</v>
      </c>
      <c r="DS77" s="31">
        <v>0</v>
      </c>
      <c r="DT77" s="31">
        <v>0</v>
      </c>
      <c r="DU77" s="31">
        <v>1</v>
      </c>
      <c r="DV77" s="31">
        <v>1</v>
      </c>
      <c r="DW77" s="31">
        <v>1</v>
      </c>
      <c r="DX77" s="31">
        <v>2</v>
      </c>
      <c r="DY77" s="31">
        <v>3</v>
      </c>
      <c r="DZ77" s="31">
        <v>0</v>
      </c>
      <c r="EA77" s="31">
        <v>0</v>
      </c>
      <c r="EB77" s="31">
        <v>0</v>
      </c>
      <c r="EC77" s="31">
        <v>0</v>
      </c>
      <c r="ED77" s="31">
        <v>0</v>
      </c>
      <c r="EE77" s="31">
        <v>0</v>
      </c>
      <c r="EF77" s="31">
        <v>0</v>
      </c>
      <c r="EG77" s="31">
        <v>0</v>
      </c>
      <c r="EH77" s="31">
        <v>1</v>
      </c>
      <c r="EI77" s="31">
        <v>0</v>
      </c>
      <c r="EJ77" s="31">
        <v>1</v>
      </c>
      <c r="EK77" s="31">
        <v>0</v>
      </c>
      <c r="EL77" s="46">
        <f t="shared" si="15"/>
        <v>8</v>
      </c>
      <c r="EM77" s="46">
        <f t="shared" si="15"/>
        <v>10</v>
      </c>
      <c r="EN77" s="31">
        <v>12</v>
      </c>
      <c r="EO77" s="31">
        <v>35</v>
      </c>
      <c r="EP77" s="31">
        <v>12</v>
      </c>
      <c r="EQ77" s="31">
        <v>35</v>
      </c>
      <c r="ER77" s="31">
        <v>0</v>
      </c>
      <c r="ES77" s="31">
        <v>0</v>
      </c>
      <c r="ET77" s="31">
        <v>0</v>
      </c>
      <c r="EU77" s="31">
        <v>0</v>
      </c>
      <c r="EV77" s="31">
        <v>0</v>
      </c>
      <c r="EW77" s="31">
        <v>0</v>
      </c>
      <c r="EX77" s="31">
        <v>0</v>
      </c>
      <c r="EY77" s="31">
        <v>0</v>
      </c>
      <c r="EZ77" s="31">
        <v>0</v>
      </c>
      <c r="FA77" s="31">
        <v>0</v>
      </c>
      <c r="FB77" s="31">
        <v>0</v>
      </c>
      <c r="FC77" s="31">
        <v>0</v>
      </c>
      <c r="FD77" s="31">
        <v>0</v>
      </c>
      <c r="FE77" s="31">
        <v>0</v>
      </c>
      <c r="FF77" s="31">
        <v>0</v>
      </c>
      <c r="FG77" s="31">
        <v>0</v>
      </c>
      <c r="FH77" s="31">
        <v>0</v>
      </c>
      <c r="FI77" s="31">
        <v>0</v>
      </c>
      <c r="FJ77" s="31">
        <v>4</v>
      </c>
      <c r="FK77" s="31">
        <v>9</v>
      </c>
      <c r="FL77" s="31">
        <v>80</v>
      </c>
      <c r="FM77" s="31">
        <v>91</v>
      </c>
      <c r="FN77" s="31">
        <v>4</v>
      </c>
      <c r="FO77" s="31">
        <v>9</v>
      </c>
      <c r="FP77" s="31">
        <v>80</v>
      </c>
      <c r="FQ77" s="31">
        <v>80</v>
      </c>
      <c r="FR77" s="31">
        <v>4</v>
      </c>
      <c r="FS77" s="31">
        <v>9</v>
      </c>
      <c r="FT77" s="31">
        <v>74</v>
      </c>
      <c r="FU77" s="31">
        <v>85</v>
      </c>
      <c r="FV77" s="31">
        <v>0</v>
      </c>
      <c r="FW77" s="31">
        <v>7</v>
      </c>
      <c r="FX77" s="31">
        <v>22</v>
      </c>
      <c r="FY77" s="31">
        <v>58</v>
      </c>
      <c r="FZ77" s="31">
        <v>0</v>
      </c>
      <c r="GA77" s="31">
        <v>0</v>
      </c>
      <c r="GB77" s="31">
        <v>0</v>
      </c>
      <c r="GC77" s="31">
        <v>0</v>
      </c>
      <c r="GD77" s="31">
        <v>0</v>
      </c>
      <c r="GE77" s="31">
        <v>0</v>
      </c>
      <c r="GF77" s="31">
        <v>0</v>
      </c>
      <c r="GG77" s="31">
        <v>0</v>
      </c>
      <c r="GH77" s="31">
        <v>0</v>
      </c>
    </row>
    <row r="78" spans="1:190" x14ac:dyDescent="0.2">
      <c r="A78" s="322"/>
      <c r="B78" s="155">
        <v>16</v>
      </c>
      <c r="C78" s="165" t="s">
        <v>183</v>
      </c>
      <c r="D78" s="31">
        <v>15</v>
      </c>
      <c r="E78" s="31">
        <v>43</v>
      </c>
      <c r="F78" s="31">
        <v>0</v>
      </c>
      <c r="G78" s="31">
        <v>14</v>
      </c>
      <c r="H78" s="31">
        <v>2</v>
      </c>
      <c r="I78" s="31">
        <v>3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17</v>
      </c>
      <c r="S78" s="31">
        <v>60</v>
      </c>
      <c r="T78" s="31">
        <v>14</v>
      </c>
      <c r="U78" s="31">
        <v>37</v>
      </c>
      <c r="V78" s="31">
        <v>0</v>
      </c>
      <c r="W78" s="31">
        <v>2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1</v>
      </c>
      <c r="AD78" s="31">
        <v>0</v>
      </c>
      <c r="AE78" s="31">
        <v>2</v>
      </c>
      <c r="AF78" s="31">
        <v>14</v>
      </c>
      <c r="AG78" s="31">
        <v>40</v>
      </c>
      <c r="AH78" s="31">
        <v>39</v>
      </c>
      <c r="AI78" s="31">
        <v>47</v>
      </c>
      <c r="AJ78" s="31">
        <v>2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41</v>
      </c>
      <c r="AU78" s="31">
        <v>47</v>
      </c>
      <c r="AV78" s="31">
        <v>72</v>
      </c>
      <c r="AW78" s="31">
        <v>149</v>
      </c>
      <c r="AX78" s="31">
        <v>50</v>
      </c>
      <c r="AY78" s="31">
        <v>96</v>
      </c>
      <c r="AZ78" s="31">
        <v>4</v>
      </c>
      <c r="BA78" s="31">
        <v>19</v>
      </c>
      <c r="BB78" s="31">
        <v>54</v>
      </c>
      <c r="BC78" s="31">
        <v>115</v>
      </c>
      <c r="BD78" s="31">
        <v>18</v>
      </c>
      <c r="BE78" s="31">
        <v>34</v>
      </c>
      <c r="BF78" s="31">
        <v>0</v>
      </c>
      <c r="BG78" s="31">
        <v>0</v>
      </c>
      <c r="BH78" s="31">
        <v>0</v>
      </c>
      <c r="BI78" s="31">
        <v>0</v>
      </c>
      <c r="BJ78" s="31">
        <v>18</v>
      </c>
      <c r="BK78" s="31">
        <v>34</v>
      </c>
      <c r="BL78" s="31">
        <v>72</v>
      </c>
      <c r="BM78" s="31">
        <v>149</v>
      </c>
      <c r="BN78" s="31">
        <v>68</v>
      </c>
      <c r="BO78" s="31">
        <v>127</v>
      </c>
      <c r="BP78" s="31">
        <v>7</v>
      </c>
      <c r="BQ78" s="31">
        <v>20</v>
      </c>
      <c r="BR78" s="31">
        <v>8</v>
      </c>
      <c r="BS78" s="31">
        <v>11</v>
      </c>
      <c r="BT78" s="31">
        <v>16</v>
      </c>
      <c r="BU78" s="31">
        <v>18</v>
      </c>
      <c r="BV78" s="31">
        <v>12</v>
      </c>
      <c r="BW78" s="31">
        <v>22</v>
      </c>
      <c r="BX78" s="31">
        <v>10</v>
      </c>
      <c r="BY78" s="31">
        <v>10</v>
      </c>
      <c r="BZ78" s="31">
        <v>6</v>
      </c>
      <c r="CA78" s="31">
        <v>10</v>
      </c>
      <c r="CB78" s="31">
        <v>5</v>
      </c>
      <c r="CC78" s="31">
        <v>19</v>
      </c>
      <c r="CD78" s="31">
        <v>4</v>
      </c>
      <c r="CE78" s="31">
        <v>17</v>
      </c>
      <c r="CF78" s="31">
        <v>68</v>
      </c>
      <c r="CG78" s="31">
        <v>127</v>
      </c>
      <c r="CH78" s="31">
        <v>2</v>
      </c>
      <c r="CI78" s="31">
        <v>16</v>
      </c>
      <c r="CJ78" s="31">
        <v>0</v>
      </c>
      <c r="CK78" s="31">
        <v>0</v>
      </c>
      <c r="CL78" s="31">
        <v>0</v>
      </c>
      <c r="CM78" s="31">
        <v>0</v>
      </c>
      <c r="CN78" s="31">
        <v>0</v>
      </c>
      <c r="CO78" s="31">
        <v>0</v>
      </c>
      <c r="CP78" s="31">
        <v>1</v>
      </c>
      <c r="CQ78" s="31">
        <v>0</v>
      </c>
      <c r="CR78" s="31">
        <v>0</v>
      </c>
      <c r="CS78" s="31">
        <v>4</v>
      </c>
      <c r="CT78" s="31">
        <v>0</v>
      </c>
      <c r="CU78" s="31">
        <v>2</v>
      </c>
      <c r="CV78" s="31">
        <v>0</v>
      </c>
      <c r="CW78" s="31">
        <v>3</v>
      </c>
      <c r="CX78" s="31">
        <v>1</v>
      </c>
      <c r="CY78" s="31">
        <v>7</v>
      </c>
      <c r="CZ78" s="31">
        <v>2</v>
      </c>
      <c r="DA78" s="31">
        <v>16</v>
      </c>
      <c r="DB78" s="31">
        <v>2</v>
      </c>
      <c r="DC78" s="31">
        <v>4</v>
      </c>
      <c r="DD78" s="31">
        <v>0</v>
      </c>
      <c r="DE78" s="31">
        <v>0</v>
      </c>
      <c r="DF78" s="31">
        <v>0</v>
      </c>
      <c r="DG78" s="31">
        <v>0</v>
      </c>
      <c r="DH78" s="31">
        <v>0</v>
      </c>
      <c r="DI78" s="31">
        <v>0</v>
      </c>
      <c r="DJ78" s="31">
        <v>1</v>
      </c>
      <c r="DK78" s="31">
        <v>0</v>
      </c>
      <c r="DL78" s="31">
        <v>3</v>
      </c>
      <c r="DM78" s="31">
        <v>4</v>
      </c>
      <c r="DN78" s="31">
        <v>10</v>
      </c>
      <c r="DO78" s="31">
        <v>11</v>
      </c>
      <c r="DP78" s="31">
        <v>0</v>
      </c>
      <c r="DQ78" s="31">
        <v>1</v>
      </c>
      <c r="DR78" s="31">
        <v>1</v>
      </c>
      <c r="DS78" s="31">
        <v>0</v>
      </c>
      <c r="DT78" s="31">
        <v>4</v>
      </c>
      <c r="DU78" s="31">
        <v>14</v>
      </c>
      <c r="DV78" s="31">
        <v>18</v>
      </c>
      <c r="DW78" s="31">
        <v>23</v>
      </c>
      <c r="DX78" s="31">
        <v>33</v>
      </c>
      <c r="DY78" s="31">
        <v>49</v>
      </c>
      <c r="DZ78" s="31">
        <v>1</v>
      </c>
      <c r="EA78" s="31">
        <v>1</v>
      </c>
      <c r="EB78" s="31">
        <v>0</v>
      </c>
      <c r="EC78" s="31">
        <v>0</v>
      </c>
      <c r="ED78" s="31">
        <v>0</v>
      </c>
      <c r="EE78" s="31">
        <v>0</v>
      </c>
      <c r="EF78" s="31">
        <v>0</v>
      </c>
      <c r="EG78" s="31">
        <v>2</v>
      </c>
      <c r="EH78" s="31">
        <v>2</v>
      </c>
      <c r="EI78" s="31">
        <v>0</v>
      </c>
      <c r="EJ78" s="31">
        <v>3</v>
      </c>
      <c r="EK78" s="31">
        <v>3</v>
      </c>
      <c r="EL78" s="46">
        <f t="shared" si="15"/>
        <v>39</v>
      </c>
      <c r="EM78" s="46">
        <f t="shared" si="15"/>
        <v>56</v>
      </c>
      <c r="EN78" s="31">
        <v>17</v>
      </c>
      <c r="EO78" s="31">
        <v>32</v>
      </c>
      <c r="EP78" s="31">
        <v>17</v>
      </c>
      <c r="EQ78" s="31">
        <v>32</v>
      </c>
      <c r="ER78" s="31">
        <v>0</v>
      </c>
      <c r="ES78" s="31">
        <v>1</v>
      </c>
      <c r="ET78" s="31">
        <v>0</v>
      </c>
      <c r="EU78" s="31">
        <v>1</v>
      </c>
      <c r="EV78" s="31">
        <v>0</v>
      </c>
      <c r="EW78" s="31">
        <v>1</v>
      </c>
      <c r="EX78" s="31">
        <v>9</v>
      </c>
      <c r="EY78" s="31">
        <v>19</v>
      </c>
      <c r="EZ78" s="31">
        <v>0</v>
      </c>
      <c r="FA78" s="31">
        <v>0</v>
      </c>
      <c r="FB78" s="31">
        <v>0</v>
      </c>
      <c r="FC78" s="31">
        <v>0</v>
      </c>
      <c r="FD78" s="31">
        <v>42</v>
      </c>
      <c r="FE78" s="31">
        <v>41</v>
      </c>
      <c r="FF78" s="31">
        <v>10</v>
      </c>
      <c r="FG78" s="31">
        <v>13</v>
      </c>
      <c r="FH78" s="31">
        <v>61</v>
      </c>
      <c r="FI78" s="31">
        <v>73</v>
      </c>
      <c r="FJ78" s="31">
        <v>8</v>
      </c>
      <c r="FK78" s="31">
        <v>41</v>
      </c>
      <c r="FL78" s="31">
        <v>289</v>
      </c>
      <c r="FM78" s="31">
        <v>448</v>
      </c>
      <c r="FN78" s="31">
        <v>8</v>
      </c>
      <c r="FO78" s="31">
        <v>40</v>
      </c>
      <c r="FP78" s="31">
        <v>290</v>
      </c>
      <c r="FQ78" s="31">
        <v>449</v>
      </c>
      <c r="FR78" s="31">
        <v>8</v>
      </c>
      <c r="FS78" s="31">
        <v>40</v>
      </c>
      <c r="FT78" s="31">
        <v>285</v>
      </c>
      <c r="FU78" s="31">
        <v>435</v>
      </c>
      <c r="FV78" s="31">
        <v>4</v>
      </c>
      <c r="FW78" s="31">
        <v>11</v>
      </c>
      <c r="FX78" s="31">
        <v>82</v>
      </c>
      <c r="FY78" s="31">
        <v>221</v>
      </c>
      <c r="FZ78" s="31">
        <v>0</v>
      </c>
      <c r="GA78" s="31">
        <v>0</v>
      </c>
      <c r="GB78" s="31">
        <v>0</v>
      </c>
      <c r="GC78" s="31">
        <v>0</v>
      </c>
      <c r="GD78" s="31">
        <v>0</v>
      </c>
      <c r="GE78" s="31">
        <v>0</v>
      </c>
      <c r="GF78" s="31">
        <v>0</v>
      </c>
      <c r="GG78" s="31">
        <v>0</v>
      </c>
      <c r="GH78" s="31">
        <v>0</v>
      </c>
    </row>
    <row r="79" spans="1:190" s="147" customFormat="1" x14ac:dyDescent="0.2">
      <c r="B79" s="148"/>
      <c r="C79" s="147" t="s">
        <v>197</v>
      </c>
      <c r="D79" s="173">
        <f>SUM(D63:D78)</f>
        <v>228</v>
      </c>
      <c r="E79" s="173">
        <f t="shared" ref="E79:BP79" si="16">SUM(E63:E78)</f>
        <v>460</v>
      </c>
      <c r="F79" s="173">
        <f t="shared" si="16"/>
        <v>27</v>
      </c>
      <c r="G79" s="173">
        <f t="shared" si="16"/>
        <v>102</v>
      </c>
      <c r="H79" s="173">
        <f t="shared" si="16"/>
        <v>9</v>
      </c>
      <c r="I79" s="173">
        <f t="shared" si="16"/>
        <v>9</v>
      </c>
      <c r="J79" s="173">
        <f t="shared" si="16"/>
        <v>0</v>
      </c>
      <c r="K79" s="173">
        <f t="shared" si="16"/>
        <v>2</v>
      </c>
      <c r="L79" s="173">
        <f t="shared" si="16"/>
        <v>0</v>
      </c>
      <c r="M79" s="173">
        <f t="shared" si="16"/>
        <v>2</v>
      </c>
      <c r="N79" s="173">
        <f t="shared" si="16"/>
        <v>0</v>
      </c>
      <c r="O79" s="173">
        <f t="shared" si="16"/>
        <v>3</v>
      </c>
      <c r="P79" s="173">
        <f t="shared" si="16"/>
        <v>8</v>
      </c>
      <c r="Q79" s="173">
        <f t="shared" si="16"/>
        <v>4</v>
      </c>
      <c r="R79" s="173">
        <f t="shared" si="16"/>
        <v>264</v>
      </c>
      <c r="S79" s="173">
        <f t="shared" si="16"/>
        <v>578</v>
      </c>
      <c r="T79" s="173">
        <f t="shared" si="16"/>
        <v>96</v>
      </c>
      <c r="U79" s="173">
        <f t="shared" si="16"/>
        <v>154</v>
      </c>
      <c r="V79" s="173">
        <f t="shared" si="16"/>
        <v>0</v>
      </c>
      <c r="W79" s="173">
        <f t="shared" si="16"/>
        <v>5</v>
      </c>
      <c r="X79" s="173">
        <f t="shared" si="16"/>
        <v>0</v>
      </c>
      <c r="Y79" s="173">
        <f t="shared" si="16"/>
        <v>1</v>
      </c>
      <c r="Z79" s="173">
        <f t="shared" si="16"/>
        <v>4</v>
      </c>
      <c r="AA79" s="173">
        <f t="shared" si="16"/>
        <v>0</v>
      </c>
      <c r="AB79" s="173">
        <f t="shared" si="16"/>
        <v>2</v>
      </c>
      <c r="AC79" s="173">
        <f t="shared" si="16"/>
        <v>3</v>
      </c>
      <c r="AD79" s="173">
        <f t="shared" si="16"/>
        <v>3</v>
      </c>
      <c r="AE79" s="173">
        <f t="shared" si="16"/>
        <v>5</v>
      </c>
      <c r="AF79" s="173">
        <f t="shared" si="16"/>
        <v>102</v>
      </c>
      <c r="AG79" s="173">
        <f t="shared" si="16"/>
        <v>163</v>
      </c>
      <c r="AH79" s="173">
        <f t="shared" si="16"/>
        <v>184</v>
      </c>
      <c r="AI79" s="173">
        <f t="shared" si="16"/>
        <v>234</v>
      </c>
      <c r="AJ79" s="173">
        <f t="shared" si="16"/>
        <v>4</v>
      </c>
      <c r="AK79" s="173">
        <f t="shared" si="16"/>
        <v>6</v>
      </c>
      <c r="AL79" s="173">
        <f t="shared" si="16"/>
        <v>0</v>
      </c>
      <c r="AM79" s="173">
        <f t="shared" si="16"/>
        <v>0</v>
      </c>
      <c r="AN79" s="173">
        <f t="shared" si="16"/>
        <v>0</v>
      </c>
      <c r="AO79" s="173">
        <f t="shared" si="16"/>
        <v>3</v>
      </c>
      <c r="AP79" s="173">
        <f t="shared" si="16"/>
        <v>7</v>
      </c>
      <c r="AQ79" s="173">
        <f t="shared" si="16"/>
        <v>3</v>
      </c>
      <c r="AR79" s="173">
        <f t="shared" si="16"/>
        <v>5</v>
      </c>
      <c r="AS79" s="173">
        <f t="shared" si="16"/>
        <v>6</v>
      </c>
      <c r="AT79" s="173">
        <f t="shared" si="16"/>
        <v>195</v>
      </c>
      <c r="AU79" s="173">
        <f t="shared" si="16"/>
        <v>246</v>
      </c>
      <c r="AV79" s="173">
        <f t="shared" si="16"/>
        <v>577</v>
      </c>
      <c r="AW79" s="173">
        <f t="shared" si="16"/>
        <v>1002</v>
      </c>
      <c r="AX79" s="173">
        <f t="shared" si="16"/>
        <v>444</v>
      </c>
      <c r="AY79" s="173">
        <f t="shared" si="16"/>
        <v>764</v>
      </c>
      <c r="AZ79" s="173">
        <f t="shared" si="16"/>
        <v>50</v>
      </c>
      <c r="BA79" s="173">
        <f t="shared" si="16"/>
        <v>133</v>
      </c>
      <c r="BB79" s="173">
        <f t="shared" si="16"/>
        <v>494</v>
      </c>
      <c r="BC79" s="173">
        <f t="shared" si="16"/>
        <v>897</v>
      </c>
      <c r="BD79" s="173">
        <f t="shared" si="16"/>
        <v>46</v>
      </c>
      <c r="BE79" s="173">
        <f t="shared" si="16"/>
        <v>60</v>
      </c>
      <c r="BF79" s="173">
        <f t="shared" si="16"/>
        <v>2</v>
      </c>
      <c r="BG79" s="173">
        <f t="shared" si="16"/>
        <v>2</v>
      </c>
      <c r="BH79" s="173">
        <f t="shared" si="16"/>
        <v>35</v>
      </c>
      <c r="BI79" s="173">
        <f t="shared" si="16"/>
        <v>44</v>
      </c>
      <c r="BJ79" s="173">
        <f t="shared" si="16"/>
        <v>83</v>
      </c>
      <c r="BK79" s="173">
        <f t="shared" si="16"/>
        <v>106</v>
      </c>
      <c r="BL79" s="173">
        <f t="shared" si="16"/>
        <v>577</v>
      </c>
      <c r="BM79" s="173">
        <f t="shared" si="16"/>
        <v>1003</v>
      </c>
      <c r="BN79" s="173">
        <f t="shared" si="16"/>
        <v>508</v>
      </c>
      <c r="BO79" s="173">
        <f t="shared" si="16"/>
        <v>848</v>
      </c>
      <c r="BP79" s="173">
        <f t="shared" si="16"/>
        <v>36</v>
      </c>
      <c r="BQ79" s="173">
        <f t="shared" ref="BQ79:EB79" si="17">SUM(BQ63:BQ78)</f>
        <v>46</v>
      </c>
      <c r="BR79" s="173">
        <f t="shared" si="17"/>
        <v>40</v>
      </c>
      <c r="BS79" s="173">
        <f t="shared" si="17"/>
        <v>54</v>
      </c>
      <c r="BT79" s="173">
        <f t="shared" si="17"/>
        <v>119</v>
      </c>
      <c r="BU79" s="173">
        <f t="shared" si="17"/>
        <v>145</v>
      </c>
      <c r="BV79" s="173">
        <f t="shared" si="17"/>
        <v>84</v>
      </c>
      <c r="BW79" s="173">
        <f t="shared" si="17"/>
        <v>141</v>
      </c>
      <c r="BX79" s="173">
        <f t="shared" si="17"/>
        <v>54</v>
      </c>
      <c r="BY79" s="173">
        <f t="shared" si="17"/>
        <v>99</v>
      </c>
      <c r="BZ79" s="173">
        <f t="shared" si="17"/>
        <v>53</v>
      </c>
      <c r="CA79" s="173">
        <f t="shared" si="17"/>
        <v>109</v>
      </c>
      <c r="CB79" s="173">
        <f t="shared" si="17"/>
        <v>62</v>
      </c>
      <c r="CC79" s="173">
        <f t="shared" si="17"/>
        <v>133</v>
      </c>
      <c r="CD79" s="173">
        <f t="shared" si="17"/>
        <v>60</v>
      </c>
      <c r="CE79" s="173">
        <f t="shared" si="17"/>
        <v>121</v>
      </c>
      <c r="CF79" s="173">
        <f t="shared" si="17"/>
        <v>508</v>
      </c>
      <c r="CG79" s="173">
        <f t="shared" si="17"/>
        <v>848</v>
      </c>
      <c r="CH79" s="173">
        <f t="shared" si="17"/>
        <v>31</v>
      </c>
      <c r="CI79" s="173">
        <f t="shared" si="17"/>
        <v>113</v>
      </c>
      <c r="CJ79" s="173">
        <f t="shared" si="17"/>
        <v>0</v>
      </c>
      <c r="CK79" s="173">
        <f t="shared" si="17"/>
        <v>1</v>
      </c>
      <c r="CL79" s="173">
        <f t="shared" si="17"/>
        <v>0</v>
      </c>
      <c r="CM79" s="173">
        <f t="shared" si="17"/>
        <v>0</v>
      </c>
      <c r="CN79" s="173">
        <f t="shared" si="17"/>
        <v>1</v>
      </c>
      <c r="CO79" s="173">
        <f t="shared" si="17"/>
        <v>10</v>
      </c>
      <c r="CP79" s="173">
        <f t="shared" si="17"/>
        <v>6</v>
      </c>
      <c r="CQ79" s="173">
        <f t="shared" si="17"/>
        <v>10</v>
      </c>
      <c r="CR79" s="173">
        <f t="shared" si="17"/>
        <v>6</v>
      </c>
      <c r="CS79" s="173">
        <f t="shared" si="17"/>
        <v>16</v>
      </c>
      <c r="CT79" s="173">
        <f t="shared" si="17"/>
        <v>4</v>
      </c>
      <c r="CU79" s="173">
        <f t="shared" si="17"/>
        <v>23</v>
      </c>
      <c r="CV79" s="173">
        <f t="shared" si="17"/>
        <v>3</v>
      </c>
      <c r="CW79" s="173">
        <f t="shared" si="17"/>
        <v>28</v>
      </c>
      <c r="CX79" s="173">
        <f t="shared" si="17"/>
        <v>11</v>
      </c>
      <c r="CY79" s="173">
        <f t="shared" si="17"/>
        <v>25</v>
      </c>
      <c r="CZ79" s="173">
        <f t="shared" si="17"/>
        <v>31</v>
      </c>
      <c r="DA79" s="173">
        <f t="shared" si="17"/>
        <v>113</v>
      </c>
      <c r="DB79" s="173">
        <f t="shared" si="17"/>
        <v>26</v>
      </c>
      <c r="DC79" s="173">
        <f t="shared" si="17"/>
        <v>40</v>
      </c>
      <c r="DD79" s="173">
        <f t="shared" si="17"/>
        <v>2</v>
      </c>
      <c r="DE79" s="173">
        <f t="shared" si="17"/>
        <v>4</v>
      </c>
      <c r="DF79" s="173">
        <f t="shared" si="17"/>
        <v>0</v>
      </c>
      <c r="DG79" s="173">
        <f t="shared" si="17"/>
        <v>1</v>
      </c>
      <c r="DH79" s="173">
        <f t="shared" si="17"/>
        <v>5</v>
      </c>
      <c r="DI79" s="173">
        <f t="shared" si="17"/>
        <v>4</v>
      </c>
      <c r="DJ79" s="173">
        <f t="shared" si="17"/>
        <v>10</v>
      </c>
      <c r="DK79" s="173">
        <f t="shared" si="17"/>
        <v>6</v>
      </c>
      <c r="DL79" s="173">
        <f t="shared" si="17"/>
        <v>43</v>
      </c>
      <c r="DM79" s="173">
        <f t="shared" si="17"/>
        <v>55</v>
      </c>
      <c r="DN79" s="173">
        <f t="shared" si="17"/>
        <v>51</v>
      </c>
      <c r="DO79" s="173">
        <f t="shared" si="17"/>
        <v>90</v>
      </c>
      <c r="DP79" s="173">
        <f t="shared" si="17"/>
        <v>4</v>
      </c>
      <c r="DQ79" s="173">
        <f t="shared" si="17"/>
        <v>21</v>
      </c>
      <c r="DR79" s="173">
        <f t="shared" si="17"/>
        <v>3</v>
      </c>
      <c r="DS79" s="173">
        <f t="shared" si="17"/>
        <v>2</v>
      </c>
      <c r="DT79" s="173">
        <f t="shared" si="17"/>
        <v>29</v>
      </c>
      <c r="DU79" s="173">
        <f t="shared" si="17"/>
        <v>45</v>
      </c>
      <c r="DV79" s="173">
        <f t="shared" si="17"/>
        <v>72</v>
      </c>
      <c r="DW79" s="173">
        <f t="shared" si="17"/>
        <v>107</v>
      </c>
      <c r="DX79" s="173">
        <f t="shared" si="17"/>
        <v>159</v>
      </c>
      <c r="DY79" s="173">
        <f t="shared" si="17"/>
        <v>265</v>
      </c>
      <c r="DZ79" s="173">
        <f t="shared" si="17"/>
        <v>11</v>
      </c>
      <c r="EA79" s="173">
        <f t="shared" si="17"/>
        <v>8</v>
      </c>
      <c r="EB79" s="173">
        <f t="shared" si="17"/>
        <v>2</v>
      </c>
      <c r="EC79" s="173">
        <f t="shared" ref="EC79:GH79" si="18">SUM(EC63:EC78)</f>
        <v>0</v>
      </c>
      <c r="ED79" s="173">
        <f t="shared" si="18"/>
        <v>0</v>
      </c>
      <c r="EE79" s="173">
        <f t="shared" si="18"/>
        <v>1</v>
      </c>
      <c r="EF79" s="173">
        <f t="shared" si="18"/>
        <v>3</v>
      </c>
      <c r="EG79" s="173">
        <f t="shared" si="18"/>
        <v>2</v>
      </c>
      <c r="EH79" s="173">
        <f t="shared" si="18"/>
        <v>4</v>
      </c>
      <c r="EI79" s="173">
        <f t="shared" si="18"/>
        <v>0</v>
      </c>
      <c r="EJ79" s="173">
        <f t="shared" si="18"/>
        <v>20</v>
      </c>
      <c r="EK79" s="173">
        <f t="shared" si="18"/>
        <v>11</v>
      </c>
      <c r="EL79" s="173">
        <f t="shared" si="18"/>
        <v>222</v>
      </c>
      <c r="EM79" s="173">
        <f t="shared" si="18"/>
        <v>331</v>
      </c>
      <c r="EN79" s="173">
        <f t="shared" si="18"/>
        <v>391</v>
      </c>
      <c r="EO79" s="173">
        <f t="shared" si="18"/>
        <v>687</v>
      </c>
      <c r="EP79" s="173">
        <f t="shared" si="18"/>
        <v>387</v>
      </c>
      <c r="EQ79" s="173">
        <f t="shared" si="18"/>
        <v>677</v>
      </c>
      <c r="ER79" s="173">
        <f t="shared" si="18"/>
        <v>1</v>
      </c>
      <c r="ES79" s="173">
        <f t="shared" si="18"/>
        <v>5</v>
      </c>
      <c r="ET79" s="173">
        <f t="shared" si="18"/>
        <v>1</v>
      </c>
      <c r="EU79" s="173">
        <f t="shared" si="18"/>
        <v>5</v>
      </c>
      <c r="EV79" s="173">
        <f t="shared" si="18"/>
        <v>0</v>
      </c>
      <c r="EW79" s="173">
        <f t="shared" si="18"/>
        <v>1</v>
      </c>
      <c r="EX79" s="173">
        <f t="shared" si="18"/>
        <v>88</v>
      </c>
      <c r="EY79" s="173">
        <f t="shared" si="18"/>
        <v>270</v>
      </c>
      <c r="EZ79" s="173">
        <f t="shared" si="18"/>
        <v>5</v>
      </c>
      <c r="FA79" s="173">
        <f t="shared" si="18"/>
        <v>16</v>
      </c>
      <c r="FB79" s="173">
        <f t="shared" si="18"/>
        <v>0</v>
      </c>
      <c r="FC79" s="173">
        <f t="shared" si="18"/>
        <v>1</v>
      </c>
      <c r="FD79" s="173">
        <f t="shared" si="18"/>
        <v>190</v>
      </c>
      <c r="FE79" s="173">
        <f t="shared" si="18"/>
        <v>230</v>
      </c>
      <c r="FF79" s="173">
        <f t="shared" si="18"/>
        <v>32</v>
      </c>
      <c r="FG79" s="173">
        <f t="shared" si="18"/>
        <v>32</v>
      </c>
      <c r="FH79" s="173">
        <f t="shared" si="18"/>
        <v>315</v>
      </c>
      <c r="FI79" s="173">
        <f t="shared" si="18"/>
        <v>549</v>
      </c>
      <c r="FJ79" s="173">
        <f t="shared" si="18"/>
        <v>233</v>
      </c>
      <c r="FK79" s="173">
        <f t="shared" si="18"/>
        <v>549</v>
      </c>
      <c r="FL79" s="173">
        <f t="shared" si="18"/>
        <v>4026</v>
      </c>
      <c r="FM79" s="173">
        <f t="shared" si="18"/>
        <v>4543</v>
      </c>
      <c r="FN79" s="173">
        <f t="shared" si="18"/>
        <v>221</v>
      </c>
      <c r="FO79" s="173">
        <f t="shared" si="18"/>
        <v>651</v>
      </c>
      <c r="FP79" s="173">
        <f t="shared" si="18"/>
        <v>3906</v>
      </c>
      <c r="FQ79" s="173">
        <f t="shared" si="18"/>
        <v>4564</v>
      </c>
      <c r="FR79" s="173">
        <f t="shared" si="18"/>
        <v>221</v>
      </c>
      <c r="FS79" s="173">
        <f t="shared" si="18"/>
        <v>650</v>
      </c>
      <c r="FT79" s="173">
        <f t="shared" si="18"/>
        <v>3729</v>
      </c>
      <c r="FU79" s="173">
        <f t="shared" si="18"/>
        <v>4354</v>
      </c>
      <c r="FV79" s="173">
        <f t="shared" si="18"/>
        <v>60</v>
      </c>
      <c r="FW79" s="173">
        <f t="shared" si="18"/>
        <v>139</v>
      </c>
      <c r="FX79" s="173">
        <f t="shared" si="18"/>
        <v>1027</v>
      </c>
      <c r="FY79" s="173">
        <f t="shared" si="18"/>
        <v>1776</v>
      </c>
      <c r="FZ79" s="173">
        <f t="shared" si="18"/>
        <v>0</v>
      </c>
      <c r="GA79" s="173">
        <f t="shared" si="18"/>
        <v>0</v>
      </c>
      <c r="GB79" s="173">
        <f t="shared" si="18"/>
        <v>0</v>
      </c>
      <c r="GC79" s="173">
        <f t="shared" si="18"/>
        <v>571614</v>
      </c>
      <c r="GD79" s="173">
        <f t="shared" si="18"/>
        <v>35.700000000000003</v>
      </c>
      <c r="GE79" s="173" t="e">
        <f t="shared" si="18"/>
        <v>#DIV/0!</v>
      </c>
      <c r="GF79" s="173">
        <f t="shared" si="18"/>
        <v>0</v>
      </c>
      <c r="GG79" s="173">
        <f t="shared" si="18"/>
        <v>0</v>
      </c>
      <c r="GH79" s="173">
        <f t="shared" si="18"/>
        <v>0</v>
      </c>
    </row>
    <row r="80" spans="1:190" x14ac:dyDescent="0.2">
      <c r="A80" s="323" t="s">
        <v>203</v>
      </c>
      <c r="B80" s="155">
        <v>1</v>
      </c>
      <c r="C80" s="156" t="s">
        <v>184</v>
      </c>
      <c r="D80" s="31">
        <v>9</v>
      </c>
      <c r="E80" s="31">
        <v>24</v>
      </c>
      <c r="F80" s="31">
        <v>1</v>
      </c>
      <c r="G80" s="31">
        <v>2</v>
      </c>
      <c r="H80" s="31">
        <v>1</v>
      </c>
      <c r="I80" s="31">
        <v>0</v>
      </c>
      <c r="J80" s="31">
        <v>0</v>
      </c>
      <c r="K80" s="31">
        <v>2</v>
      </c>
      <c r="L80" s="31">
        <v>1</v>
      </c>
      <c r="M80" s="31">
        <v>0</v>
      </c>
      <c r="N80" s="31">
        <v>0</v>
      </c>
      <c r="O80" s="31">
        <v>1</v>
      </c>
      <c r="P80" s="31">
        <v>0</v>
      </c>
      <c r="Q80" s="31">
        <v>1</v>
      </c>
      <c r="R80" s="31">
        <v>12</v>
      </c>
      <c r="S80" s="31">
        <v>29</v>
      </c>
      <c r="T80" s="31">
        <v>2</v>
      </c>
      <c r="U80" s="31">
        <v>2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2</v>
      </c>
      <c r="AC80" s="31">
        <v>1</v>
      </c>
      <c r="AD80" s="31">
        <v>0</v>
      </c>
      <c r="AE80" s="31">
        <v>0</v>
      </c>
      <c r="AF80" s="31">
        <v>4</v>
      </c>
      <c r="AG80" s="31">
        <v>3</v>
      </c>
      <c r="AH80" s="31">
        <v>3</v>
      </c>
      <c r="AI80" s="31">
        <v>6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1</v>
      </c>
      <c r="AP80" s="31">
        <v>2</v>
      </c>
      <c r="AQ80" s="31">
        <v>1</v>
      </c>
      <c r="AR80" s="31">
        <v>0</v>
      </c>
      <c r="AS80" s="31">
        <v>2</v>
      </c>
      <c r="AT80" s="31">
        <v>5</v>
      </c>
      <c r="AU80" s="31">
        <v>8</v>
      </c>
      <c r="AV80" s="31">
        <v>21</v>
      </c>
      <c r="AW80" s="31">
        <v>43</v>
      </c>
      <c r="AX80" s="31">
        <v>18</v>
      </c>
      <c r="AY80" s="31">
        <v>38</v>
      </c>
      <c r="AZ80" s="31">
        <v>3</v>
      </c>
      <c r="BA80" s="31">
        <v>3</v>
      </c>
      <c r="BB80" s="31">
        <v>21</v>
      </c>
      <c r="BC80" s="31">
        <v>41</v>
      </c>
      <c r="BD80" s="31">
        <v>0</v>
      </c>
      <c r="BE80" s="31">
        <v>2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2</v>
      </c>
      <c r="BL80" s="31">
        <v>21</v>
      </c>
      <c r="BM80" s="31">
        <v>43</v>
      </c>
      <c r="BN80" s="31">
        <v>14</v>
      </c>
      <c r="BO80" s="31">
        <v>32</v>
      </c>
      <c r="BP80" s="31">
        <v>0</v>
      </c>
      <c r="BQ80" s="31">
        <v>0</v>
      </c>
      <c r="BR80" s="31">
        <v>0</v>
      </c>
      <c r="BS80" s="31">
        <v>1</v>
      </c>
      <c r="BT80" s="31">
        <v>2</v>
      </c>
      <c r="BU80" s="31">
        <v>7</v>
      </c>
      <c r="BV80" s="31">
        <v>1</v>
      </c>
      <c r="BW80" s="31">
        <v>7</v>
      </c>
      <c r="BX80" s="31">
        <v>4</v>
      </c>
      <c r="BY80" s="31">
        <v>6</v>
      </c>
      <c r="BZ80" s="31">
        <v>3</v>
      </c>
      <c r="CA80" s="31">
        <v>5</v>
      </c>
      <c r="CB80" s="31">
        <v>2</v>
      </c>
      <c r="CC80" s="31">
        <v>3</v>
      </c>
      <c r="CD80" s="31">
        <v>2</v>
      </c>
      <c r="CE80" s="31">
        <v>3</v>
      </c>
      <c r="CF80" s="31">
        <v>14</v>
      </c>
      <c r="CG80" s="31">
        <v>32</v>
      </c>
      <c r="CH80" s="31">
        <v>1</v>
      </c>
      <c r="CI80" s="31">
        <v>2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1</v>
      </c>
      <c r="CT80" s="31">
        <v>0</v>
      </c>
      <c r="CU80" s="31">
        <v>0</v>
      </c>
      <c r="CV80" s="31">
        <v>1</v>
      </c>
      <c r="CW80" s="31">
        <v>0</v>
      </c>
      <c r="CX80" s="31">
        <v>0</v>
      </c>
      <c r="CY80" s="31">
        <v>1</v>
      </c>
      <c r="CZ80" s="31">
        <v>1</v>
      </c>
      <c r="DA80" s="31">
        <v>2</v>
      </c>
      <c r="DB80" s="31">
        <v>0</v>
      </c>
      <c r="DC80" s="31">
        <v>1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1">
        <v>0</v>
      </c>
      <c r="DJ80" s="31">
        <v>0</v>
      </c>
      <c r="DK80" s="31">
        <v>0</v>
      </c>
      <c r="DL80" s="31">
        <v>0</v>
      </c>
      <c r="DM80" s="31">
        <v>1</v>
      </c>
      <c r="DN80" s="31">
        <v>1</v>
      </c>
      <c r="DO80" s="31">
        <v>8</v>
      </c>
      <c r="DP80" s="31">
        <v>1</v>
      </c>
      <c r="DQ80" s="31">
        <v>0</v>
      </c>
      <c r="DR80" s="31">
        <v>1</v>
      </c>
      <c r="DS80" s="31">
        <v>2</v>
      </c>
      <c r="DT80" s="31">
        <v>1</v>
      </c>
      <c r="DU80" s="31">
        <v>1</v>
      </c>
      <c r="DV80" s="31">
        <v>2</v>
      </c>
      <c r="DW80" s="31">
        <v>5</v>
      </c>
      <c r="DX80" s="31">
        <v>6</v>
      </c>
      <c r="DY80" s="31">
        <v>16</v>
      </c>
      <c r="DZ80" s="31">
        <v>0</v>
      </c>
      <c r="EA80" s="31">
        <v>0</v>
      </c>
      <c r="EB80" s="31">
        <v>0</v>
      </c>
      <c r="EC80" s="31">
        <v>1</v>
      </c>
      <c r="ED80" s="31">
        <v>0</v>
      </c>
      <c r="EE80" s="31">
        <v>0</v>
      </c>
      <c r="EF80" s="31">
        <v>0</v>
      </c>
      <c r="EG80" s="31">
        <v>0</v>
      </c>
      <c r="EH80" s="31">
        <v>0</v>
      </c>
      <c r="EI80" s="31">
        <v>0</v>
      </c>
      <c r="EJ80" s="31">
        <v>0</v>
      </c>
      <c r="EK80" s="31">
        <v>1</v>
      </c>
      <c r="EL80" s="46">
        <f t="shared" si="15"/>
        <v>6</v>
      </c>
      <c r="EM80" s="46">
        <f t="shared" si="15"/>
        <v>18</v>
      </c>
      <c r="EN80" s="31">
        <v>21</v>
      </c>
      <c r="EO80" s="31">
        <v>41</v>
      </c>
      <c r="EP80" s="31">
        <v>21</v>
      </c>
      <c r="EQ80" s="31">
        <v>41</v>
      </c>
      <c r="ER80" s="31">
        <v>1</v>
      </c>
      <c r="ES80" s="31">
        <v>2</v>
      </c>
      <c r="ET80" s="31">
        <v>1</v>
      </c>
      <c r="EU80" s="31">
        <v>2</v>
      </c>
      <c r="EV80" s="31">
        <v>1</v>
      </c>
      <c r="EW80" s="31">
        <v>1</v>
      </c>
      <c r="EX80" s="31">
        <v>14</v>
      </c>
      <c r="EY80" s="31">
        <v>13</v>
      </c>
      <c r="EZ80" s="31">
        <v>0</v>
      </c>
      <c r="FA80" s="31">
        <v>3</v>
      </c>
      <c r="FB80" s="31">
        <v>0</v>
      </c>
      <c r="FC80" s="31">
        <v>0</v>
      </c>
      <c r="FD80" s="31">
        <v>14</v>
      </c>
      <c r="FE80" s="31">
        <v>42</v>
      </c>
      <c r="FF80" s="31">
        <v>1</v>
      </c>
      <c r="FG80" s="31">
        <v>1</v>
      </c>
      <c r="FH80" s="31">
        <v>29</v>
      </c>
      <c r="FI80" s="31">
        <v>59</v>
      </c>
      <c r="FJ80" s="31">
        <v>11</v>
      </c>
      <c r="FK80" s="31">
        <v>17</v>
      </c>
      <c r="FL80" s="31">
        <v>251</v>
      </c>
      <c r="FM80" s="31">
        <v>253</v>
      </c>
      <c r="FN80" s="31">
        <v>11</v>
      </c>
      <c r="FO80" s="31">
        <v>17</v>
      </c>
      <c r="FP80" s="31">
        <v>251</v>
      </c>
      <c r="FQ80" s="31">
        <v>253</v>
      </c>
      <c r="FR80" s="31">
        <v>10</v>
      </c>
      <c r="FS80" s="31">
        <v>16</v>
      </c>
      <c r="FT80" s="31">
        <v>239</v>
      </c>
      <c r="FU80" s="31">
        <v>238</v>
      </c>
      <c r="FV80" s="31">
        <v>3</v>
      </c>
      <c r="FW80" s="31">
        <v>7</v>
      </c>
      <c r="FX80" s="31">
        <v>29</v>
      </c>
      <c r="FY80" s="31">
        <v>90</v>
      </c>
      <c r="FZ80" s="31">
        <v>0</v>
      </c>
      <c r="GA80" s="31">
        <v>0</v>
      </c>
      <c r="GB80" s="31">
        <v>0</v>
      </c>
      <c r="GC80" s="31">
        <v>0</v>
      </c>
      <c r="GD80" s="31">
        <v>0</v>
      </c>
      <c r="GE80" s="31">
        <v>0</v>
      </c>
      <c r="GF80" s="31">
        <v>0</v>
      </c>
      <c r="GG80" s="31">
        <v>0</v>
      </c>
      <c r="GH80" s="31">
        <v>0</v>
      </c>
    </row>
    <row r="81" spans="1:190" x14ac:dyDescent="0.2">
      <c r="A81" s="324"/>
      <c r="B81" s="155">
        <v>2</v>
      </c>
      <c r="C81" s="158" t="s">
        <v>185</v>
      </c>
      <c r="D81" s="159">
        <v>11</v>
      </c>
      <c r="E81" s="159">
        <v>24</v>
      </c>
      <c r="F81" s="159">
        <v>2</v>
      </c>
      <c r="G81" s="159">
        <v>3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13</v>
      </c>
      <c r="S81" s="159">
        <v>27</v>
      </c>
      <c r="T81" s="159">
        <v>4</v>
      </c>
      <c r="U81" s="159">
        <v>4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0</v>
      </c>
      <c r="AB81" s="159">
        <v>0</v>
      </c>
      <c r="AC81" s="159">
        <v>1</v>
      </c>
      <c r="AD81" s="159">
        <v>0</v>
      </c>
      <c r="AE81" s="159">
        <v>1</v>
      </c>
      <c r="AF81" s="159">
        <v>4</v>
      </c>
      <c r="AG81" s="159">
        <v>5</v>
      </c>
      <c r="AH81" s="159">
        <v>6</v>
      </c>
      <c r="AI81" s="159">
        <v>5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0</v>
      </c>
      <c r="AS81" s="159">
        <v>0</v>
      </c>
      <c r="AT81" s="159">
        <v>6</v>
      </c>
      <c r="AU81" s="159">
        <v>5</v>
      </c>
      <c r="AV81" s="159">
        <v>23</v>
      </c>
      <c r="AW81" s="159">
        <v>38</v>
      </c>
      <c r="AX81" s="159">
        <v>19</v>
      </c>
      <c r="AY81" s="159">
        <v>34</v>
      </c>
      <c r="AZ81" s="159">
        <v>2</v>
      </c>
      <c r="BA81" s="159">
        <v>3</v>
      </c>
      <c r="BB81" s="159">
        <v>21</v>
      </c>
      <c r="BC81" s="159">
        <v>37</v>
      </c>
      <c r="BD81" s="159">
        <v>2</v>
      </c>
      <c r="BE81" s="159">
        <v>1</v>
      </c>
      <c r="BF81" s="159">
        <v>0</v>
      </c>
      <c r="BG81" s="159">
        <v>0</v>
      </c>
      <c r="BH81" s="159">
        <v>0</v>
      </c>
      <c r="BI81" s="159">
        <v>0</v>
      </c>
      <c r="BJ81" s="159">
        <v>2</v>
      </c>
      <c r="BK81" s="159">
        <v>1</v>
      </c>
      <c r="BL81" s="159">
        <v>23</v>
      </c>
      <c r="BM81" s="159">
        <v>38</v>
      </c>
      <c r="BN81" s="159">
        <v>21</v>
      </c>
      <c r="BO81" s="159">
        <v>33</v>
      </c>
      <c r="BP81" s="159">
        <v>0</v>
      </c>
      <c r="BQ81" s="159">
        <v>1</v>
      </c>
      <c r="BR81" s="159">
        <v>0</v>
      </c>
      <c r="BS81" s="159">
        <v>0</v>
      </c>
      <c r="BT81" s="159">
        <v>4</v>
      </c>
      <c r="BU81" s="159">
        <v>6</v>
      </c>
      <c r="BV81" s="159">
        <v>2</v>
      </c>
      <c r="BW81" s="159">
        <v>5</v>
      </c>
      <c r="BX81" s="159">
        <v>6</v>
      </c>
      <c r="BY81" s="159">
        <v>9</v>
      </c>
      <c r="BZ81" s="159">
        <v>4</v>
      </c>
      <c r="CA81" s="159">
        <v>4</v>
      </c>
      <c r="CB81" s="159">
        <v>2</v>
      </c>
      <c r="CC81" s="159">
        <v>6</v>
      </c>
      <c r="CD81" s="159">
        <v>3</v>
      </c>
      <c r="CE81" s="159">
        <v>2</v>
      </c>
      <c r="CF81" s="159">
        <v>21</v>
      </c>
      <c r="CG81" s="159">
        <v>33</v>
      </c>
      <c r="CH81" s="159">
        <v>2</v>
      </c>
      <c r="CI81" s="159">
        <v>3</v>
      </c>
      <c r="CJ81" s="159">
        <v>0</v>
      </c>
      <c r="CK81" s="159">
        <v>0</v>
      </c>
      <c r="CL81" s="159">
        <v>0</v>
      </c>
      <c r="CM81" s="159">
        <v>0</v>
      </c>
      <c r="CN81" s="159">
        <v>0</v>
      </c>
      <c r="CO81" s="159">
        <v>0</v>
      </c>
      <c r="CP81" s="159">
        <v>0</v>
      </c>
      <c r="CQ81" s="159">
        <v>0</v>
      </c>
      <c r="CR81" s="159">
        <v>0</v>
      </c>
      <c r="CS81" s="159">
        <v>1</v>
      </c>
      <c r="CT81" s="159">
        <v>0</v>
      </c>
      <c r="CU81" s="159">
        <v>1</v>
      </c>
      <c r="CV81" s="159">
        <v>2</v>
      </c>
      <c r="CW81" s="159">
        <v>0</v>
      </c>
      <c r="CX81" s="159">
        <v>0</v>
      </c>
      <c r="CY81" s="159">
        <v>1</v>
      </c>
      <c r="CZ81" s="159">
        <v>2</v>
      </c>
      <c r="DA81" s="159">
        <v>3</v>
      </c>
      <c r="DB81" s="159">
        <v>0</v>
      </c>
      <c r="DC81" s="159">
        <v>0</v>
      </c>
      <c r="DD81" s="159">
        <v>1</v>
      </c>
      <c r="DE81" s="159">
        <v>0</v>
      </c>
      <c r="DF81" s="159">
        <v>0</v>
      </c>
      <c r="DG81" s="159">
        <v>0</v>
      </c>
      <c r="DH81" s="159">
        <v>0</v>
      </c>
      <c r="DI81" s="159">
        <v>0</v>
      </c>
      <c r="DJ81" s="159">
        <v>0</v>
      </c>
      <c r="DK81" s="159">
        <v>0</v>
      </c>
      <c r="DL81" s="159">
        <v>1</v>
      </c>
      <c r="DM81" s="159">
        <v>0</v>
      </c>
      <c r="DN81" s="159">
        <v>0</v>
      </c>
      <c r="DO81" s="159">
        <v>0</v>
      </c>
      <c r="DP81" s="159">
        <v>0</v>
      </c>
      <c r="DQ81" s="159">
        <v>0</v>
      </c>
      <c r="DR81" s="159">
        <v>0</v>
      </c>
      <c r="DS81" s="159">
        <v>0</v>
      </c>
      <c r="DT81" s="159">
        <v>0</v>
      </c>
      <c r="DU81" s="159">
        <v>0</v>
      </c>
      <c r="DV81" s="159">
        <v>0</v>
      </c>
      <c r="DW81" s="159">
        <v>0</v>
      </c>
      <c r="DX81" s="159">
        <v>0</v>
      </c>
      <c r="DY81" s="159">
        <v>0</v>
      </c>
      <c r="DZ81" s="159">
        <v>0</v>
      </c>
      <c r="EA81" s="159">
        <v>0</v>
      </c>
      <c r="EB81" s="159">
        <v>0</v>
      </c>
      <c r="EC81" s="159">
        <v>0</v>
      </c>
      <c r="ED81" s="159">
        <v>0</v>
      </c>
      <c r="EE81" s="159">
        <v>0</v>
      </c>
      <c r="EF81" s="159">
        <v>0</v>
      </c>
      <c r="EG81" s="159">
        <v>0</v>
      </c>
      <c r="EH81" s="159">
        <v>0</v>
      </c>
      <c r="EI81" s="159">
        <v>0</v>
      </c>
      <c r="EJ81" s="159">
        <v>0</v>
      </c>
      <c r="EK81" s="159">
        <v>0</v>
      </c>
      <c r="EL81" s="46">
        <f t="shared" si="15"/>
        <v>1</v>
      </c>
      <c r="EM81" s="46">
        <f t="shared" si="15"/>
        <v>0</v>
      </c>
      <c r="EN81" s="159">
        <v>19</v>
      </c>
      <c r="EO81" s="159">
        <v>36</v>
      </c>
      <c r="EP81" s="159">
        <v>19</v>
      </c>
      <c r="EQ81" s="159">
        <v>36</v>
      </c>
      <c r="ER81" s="159">
        <v>0</v>
      </c>
      <c r="ES81" s="159">
        <v>0</v>
      </c>
      <c r="ET81" s="159">
        <v>0</v>
      </c>
      <c r="EU81" s="159">
        <v>0</v>
      </c>
      <c r="EV81" s="159">
        <v>0</v>
      </c>
      <c r="EW81" s="159">
        <v>0</v>
      </c>
      <c r="EX81" s="159">
        <v>0</v>
      </c>
      <c r="EY81" s="159">
        <v>0</v>
      </c>
      <c r="EZ81" s="159">
        <v>0</v>
      </c>
      <c r="FA81" s="159">
        <v>0</v>
      </c>
      <c r="FB81" s="159">
        <v>0</v>
      </c>
      <c r="FC81" s="159">
        <v>0</v>
      </c>
      <c r="FD81" s="159">
        <v>0</v>
      </c>
      <c r="FE81" s="159">
        <v>0</v>
      </c>
      <c r="FF81" s="159">
        <v>0</v>
      </c>
      <c r="FG81" s="159">
        <v>0</v>
      </c>
      <c r="FH81" s="159">
        <v>0</v>
      </c>
      <c r="FI81" s="159">
        <v>0</v>
      </c>
      <c r="FJ81" s="159">
        <v>7</v>
      </c>
      <c r="FK81" s="159">
        <v>20</v>
      </c>
      <c r="FL81" s="159">
        <v>219</v>
      </c>
      <c r="FM81" s="159">
        <v>262</v>
      </c>
      <c r="FN81" s="159">
        <v>7</v>
      </c>
      <c r="FO81" s="159">
        <v>20</v>
      </c>
      <c r="FP81" s="159">
        <v>219</v>
      </c>
      <c r="FQ81" s="159">
        <v>262</v>
      </c>
      <c r="FR81" s="159">
        <v>6</v>
      </c>
      <c r="FS81" s="159">
        <v>20</v>
      </c>
      <c r="FT81" s="159">
        <v>196</v>
      </c>
      <c r="FU81" s="159">
        <v>241</v>
      </c>
      <c r="FV81" s="159">
        <v>2</v>
      </c>
      <c r="FW81" s="159">
        <v>1</v>
      </c>
      <c r="FX81" s="159">
        <v>21</v>
      </c>
      <c r="FY81" s="159">
        <v>90</v>
      </c>
      <c r="FZ81" s="159">
        <v>0</v>
      </c>
      <c r="GA81" s="159">
        <v>0</v>
      </c>
      <c r="GB81" s="159">
        <v>0</v>
      </c>
      <c r="GC81" s="159">
        <v>0</v>
      </c>
      <c r="GD81" s="159">
        <v>0</v>
      </c>
      <c r="GE81" s="159">
        <v>0</v>
      </c>
      <c r="GF81" s="159">
        <v>0</v>
      </c>
      <c r="GG81" s="159">
        <v>0</v>
      </c>
      <c r="GH81" s="159">
        <v>0</v>
      </c>
    </row>
    <row r="82" spans="1:190" x14ac:dyDescent="0.2">
      <c r="A82" s="324"/>
      <c r="B82" s="155">
        <v>3</v>
      </c>
      <c r="C82" s="156" t="s">
        <v>186</v>
      </c>
      <c r="D82" s="31">
        <v>8</v>
      </c>
      <c r="E82" s="31">
        <v>7</v>
      </c>
      <c r="F82" s="31">
        <v>1</v>
      </c>
      <c r="G82" s="31">
        <v>3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2</v>
      </c>
      <c r="N82" s="31">
        <v>0</v>
      </c>
      <c r="O82" s="31">
        <v>0</v>
      </c>
      <c r="P82" s="31">
        <v>1</v>
      </c>
      <c r="Q82" s="31">
        <v>0</v>
      </c>
      <c r="R82" s="31">
        <v>9</v>
      </c>
      <c r="S82" s="31">
        <v>12</v>
      </c>
      <c r="T82" s="31">
        <v>4</v>
      </c>
      <c r="U82" s="31">
        <v>5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4</v>
      </c>
      <c r="AG82" s="31">
        <v>5</v>
      </c>
      <c r="AH82" s="31">
        <v>7</v>
      </c>
      <c r="AI82" s="31">
        <v>11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1</v>
      </c>
      <c r="AS82" s="31">
        <v>0</v>
      </c>
      <c r="AT82" s="31">
        <v>7</v>
      </c>
      <c r="AU82" s="31">
        <v>11</v>
      </c>
      <c r="AV82" s="31">
        <v>22</v>
      </c>
      <c r="AW82" s="31">
        <v>28</v>
      </c>
      <c r="AX82" s="31">
        <v>21</v>
      </c>
      <c r="AY82" s="31">
        <v>17</v>
      </c>
      <c r="AZ82" s="31">
        <v>1</v>
      </c>
      <c r="BA82" s="31">
        <v>4</v>
      </c>
      <c r="BB82" s="31">
        <v>22</v>
      </c>
      <c r="BC82" s="31">
        <v>21</v>
      </c>
      <c r="BD82" s="31">
        <v>0</v>
      </c>
      <c r="BE82" s="31">
        <v>6</v>
      </c>
      <c r="BF82" s="31">
        <v>0</v>
      </c>
      <c r="BG82" s="31">
        <v>1</v>
      </c>
      <c r="BH82" s="31">
        <v>0</v>
      </c>
      <c r="BI82" s="31">
        <v>0</v>
      </c>
      <c r="BJ82" s="31">
        <v>0</v>
      </c>
      <c r="BK82" s="31">
        <v>7</v>
      </c>
      <c r="BL82" s="31">
        <v>22</v>
      </c>
      <c r="BM82" s="31">
        <v>28</v>
      </c>
      <c r="BN82" s="31">
        <v>19</v>
      </c>
      <c r="BO82" s="31">
        <v>23</v>
      </c>
      <c r="BP82" s="31">
        <v>0</v>
      </c>
      <c r="BQ82" s="31">
        <v>1</v>
      </c>
      <c r="BR82" s="31">
        <v>0</v>
      </c>
      <c r="BS82" s="31">
        <v>4</v>
      </c>
      <c r="BT82" s="31">
        <v>3</v>
      </c>
      <c r="BU82" s="31">
        <v>5</v>
      </c>
      <c r="BV82" s="31">
        <v>4</v>
      </c>
      <c r="BW82" s="31">
        <v>2</v>
      </c>
      <c r="BX82" s="31">
        <v>4</v>
      </c>
      <c r="BY82" s="31">
        <v>4</v>
      </c>
      <c r="BZ82" s="31">
        <v>3</v>
      </c>
      <c r="CA82" s="31">
        <v>3</v>
      </c>
      <c r="CB82" s="31">
        <v>5</v>
      </c>
      <c r="CC82" s="31">
        <v>4</v>
      </c>
      <c r="CD82" s="31">
        <v>0</v>
      </c>
      <c r="CE82" s="31">
        <v>0</v>
      </c>
      <c r="CF82" s="31">
        <v>19</v>
      </c>
      <c r="CG82" s="31">
        <v>23</v>
      </c>
      <c r="CH82" s="31">
        <v>1</v>
      </c>
      <c r="CI82" s="31">
        <v>3</v>
      </c>
      <c r="CJ82" s="31">
        <v>0</v>
      </c>
      <c r="CK82" s="31">
        <v>0</v>
      </c>
      <c r="CL82" s="31">
        <v>0</v>
      </c>
      <c r="CM82" s="31">
        <v>0</v>
      </c>
      <c r="CN82" s="31">
        <v>0</v>
      </c>
      <c r="CO82" s="31">
        <v>0</v>
      </c>
      <c r="CP82" s="31">
        <v>0</v>
      </c>
      <c r="CQ82" s="31">
        <v>2</v>
      </c>
      <c r="CR82" s="31">
        <v>0</v>
      </c>
      <c r="CS82" s="31">
        <v>0</v>
      </c>
      <c r="CT82" s="31">
        <v>1</v>
      </c>
      <c r="CU82" s="31">
        <v>0</v>
      </c>
      <c r="CV82" s="31">
        <v>0</v>
      </c>
      <c r="CW82" s="31">
        <v>1</v>
      </c>
      <c r="CX82" s="31">
        <v>0</v>
      </c>
      <c r="CY82" s="31">
        <v>0</v>
      </c>
      <c r="CZ82" s="31">
        <v>1</v>
      </c>
      <c r="DA82" s="31">
        <v>3</v>
      </c>
      <c r="DB82" s="31">
        <v>0</v>
      </c>
      <c r="DC82" s="31">
        <v>0</v>
      </c>
      <c r="DD82" s="31">
        <v>0</v>
      </c>
      <c r="DE82" s="31">
        <v>0</v>
      </c>
      <c r="DF82" s="31">
        <v>0</v>
      </c>
      <c r="DG82" s="31">
        <v>0</v>
      </c>
      <c r="DH82" s="31">
        <v>0</v>
      </c>
      <c r="DI82" s="31">
        <v>0</v>
      </c>
      <c r="DJ82" s="31">
        <v>0</v>
      </c>
      <c r="DK82" s="31">
        <v>0</v>
      </c>
      <c r="DL82" s="31">
        <v>0</v>
      </c>
      <c r="DM82" s="31">
        <v>0</v>
      </c>
      <c r="DN82" s="31">
        <v>0</v>
      </c>
      <c r="DO82" s="31">
        <v>0</v>
      </c>
      <c r="DP82" s="31">
        <v>0</v>
      </c>
      <c r="DQ82" s="31">
        <v>0</v>
      </c>
      <c r="DR82" s="31">
        <v>0</v>
      </c>
      <c r="DS82" s="31">
        <v>0</v>
      </c>
      <c r="DT82" s="31">
        <v>0</v>
      </c>
      <c r="DU82" s="31">
        <v>0</v>
      </c>
      <c r="DV82" s="31">
        <v>0</v>
      </c>
      <c r="DW82" s="31">
        <v>0</v>
      </c>
      <c r="DX82" s="31">
        <v>0</v>
      </c>
      <c r="DY82" s="31">
        <v>0</v>
      </c>
      <c r="DZ82" s="31">
        <v>0</v>
      </c>
      <c r="EA82" s="31">
        <v>0</v>
      </c>
      <c r="EB82" s="31">
        <v>0</v>
      </c>
      <c r="EC82" s="31">
        <v>0</v>
      </c>
      <c r="ED82" s="31">
        <v>0</v>
      </c>
      <c r="EE82" s="31">
        <v>0</v>
      </c>
      <c r="EF82" s="31">
        <v>0</v>
      </c>
      <c r="EG82" s="31">
        <v>0</v>
      </c>
      <c r="EH82" s="31">
        <v>0</v>
      </c>
      <c r="EI82" s="31">
        <v>0</v>
      </c>
      <c r="EJ82" s="31">
        <v>0</v>
      </c>
      <c r="EK82" s="31">
        <v>0</v>
      </c>
      <c r="EL82" s="46">
        <f t="shared" si="15"/>
        <v>0</v>
      </c>
      <c r="EM82" s="46">
        <f t="shared" si="15"/>
        <v>0</v>
      </c>
      <c r="EN82" s="31">
        <v>20</v>
      </c>
      <c r="EO82" s="31">
        <v>27</v>
      </c>
      <c r="EP82" s="31">
        <v>20</v>
      </c>
      <c r="EQ82" s="31">
        <v>27</v>
      </c>
      <c r="ER82" s="31">
        <v>0</v>
      </c>
      <c r="ES82" s="31">
        <v>0</v>
      </c>
      <c r="ET82" s="31">
        <v>0</v>
      </c>
      <c r="EU82" s="31">
        <v>0</v>
      </c>
      <c r="EV82" s="31">
        <v>0</v>
      </c>
      <c r="EW82" s="31">
        <v>0</v>
      </c>
      <c r="EX82" s="31">
        <v>0</v>
      </c>
      <c r="EY82" s="31">
        <v>0</v>
      </c>
      <c r="EZ82" s="31">
        <v>0</v>
      </c>
      <c r="FA82" s="31">
        <v>0</v>
      </c>
      <c r="FB82" s="31">
        <v>0</v>
      </c>
      <c r="FC82" s="31">
        <v>0</v>
      </c>
      <c r="FD82" s="31">
        <v>0</v>
      </c>
      <c r="FE82" s="31">
        <v>0</v>
      </c>
      <c r="FF82" s="31">
        <v>0</v>
      </c>
      <c r="FG82" s="31">
        <v>0</v>
      </c>
      <c r="FH82" s="31">
        <v>0</v>
      </c>
      <c r="FI82" s="31">
        <v>0</v>
      </c>
      <c r="FJ82" s="31">
        <v>8</v>
      </c>
      <c r="FK82" s="31">
        <v>7</v>
      </c>
      <c r="FL82" s="31">
        <v>172</v>
      </c>
      <c r="FM82" s="31">
        <v>161</v>
      </c>
      <c r="FN82" s="31">
        <v>7</v>
      </c>
      <c r="FO82" s="31">
        <v>7</v>
      </c>
      <c r="FP82" s="31">
        <v>173</v>
      </c>
      <c r="FQ82" s="31">
        <v>161</v>
      </c>
      <c r="FR82" s="31">
        <v>8</v>
      </c>
      <c r="FS82" s="31">
        <v>5</v>
      </c>
      <c r="FT82" s="31">
        <v>126</v>
      </c>
      <c r="FU82" s="31">
        <v>130</v>
      </c>
      <c r="FV82" s="31">
        <v>0</v>
      </c>
      <c r="FW82" s="31">
        <v>2</v>
      </c>
      <c r="FX82" s="31">
        <v>57</v>
      </c>
      <c r="FY82" s="31">
        <v>54</v>
      </c>
      <c r="FZ82" s="31">
        <v>0</v>
      </c>
      <c r="GA82" s="31">
        <v>0</v>
      </c>
      <c r="GB82" s="31">
        <v>0</v>
      </c>
      <c r="GC82" s="31">
        <v>0</v>
      </c>
      <c r="GD82" s="31">
        <v>0</v>
      </c>
      <c r="GE82" s="31">
        <v>0</v>
      </c>
      <c r="GF82" s="31">
        <v>0</v>
      </c>
      <c r="GG82" s="31">
        <v>0</v>
      </c>
      <c r="GH82" s="31">
        <v>0</v>
      </c>
    </row>
    <row r="83" spans="1:190" x14ac:dyDescent="0.2">
      <c r="A83" s="324"/>
      <c r="B83" s="155">
        <v>4</v>
      </c>
      <c r="C83" s="156" t="s">
        <v>187</v>
      </c>
      <c r="D83" s="31">
        <v>10</v>
      </c>
      <c r="E83" s="31">
        <v>8</v>
      </c>
      <c r="F83" s="31">
        <v>5</v>
      </c>
      <c r="G83" s="31">
        <v>1</v>
      </c>
      <c r="H83" s="31">
        <v>1</v>
      </c>
      <c r="I83" s="31">
        <v>1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1</v>
      </c>
      <c r="R83" s="31">
        <v>16</v>
      </c>
      <c r="S83" s="31">
        <v>10</v>
      </c>
      <c r="T83" s="31">
        <v>1</v>
      </c>
      <c r="U83" s="31">
        <v>3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1</v>
      </c>
      <c r="AG83" s="31">
        <v>3</v>
      </c>
      <c r="AH83" s="31">
        <v>6</v>
      </c>
      <c r="AI83" s="31">
        <v>5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1</v>
      </c>
      <c r="AQ83" s="31">
        <v>0</v>
      </c>
      <c r="AR83" s="31">
        <v>0</v>
      </c>
      <c r="AS83" s="31">
        <v>0</v>
      </c>
      <c r="AT83" s="31">
        <v>7</v>
      </c>
      <c r="AU83" s="31">
        <v>5</v>
      </c>
      <c r="AV83" s="31">
        <v>24</v>
      </c>
      <c r="AW83" s="31">
        <v>19</v>
      </c>
      <c r="AX83" s="31">
        <v>15</v>
      </c>
      <c r="AY83" s="31">
        <v>17</v>
      </c>
      <c r="AZ83" s="31">
        <v>6</v>
      </c>
      <c r="BA83" s="31">
        <v>2</v>
      </c>
      <c r="BB83" s="31">
        <v>21</v>
      </c>
      <c r="BC83" s="31">
        <v>19</v>
      </c>
      <c r="BD83" s="31">
        <v>3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31">
        <v>3</v>
      </c>
      <c r="BK83" s="31">
        <v>0</v>
      </c>
      <c r="BL83" s="31">
        <v>24</v>
      </c>
      <c r="BM83" s="31">
        <v>19</v>
      </c>
      <c r="BN83" s="31">
        <v>17</v>
      </c>
      <c r="BO83" s="31">
        <v>16</v>
      </c>
      <c r="BP83" s="31">
        <v>0</v>
      </c>
      <c r="BQ83" s="31">
        <v>0</v>
      </c>
      <c r="BR83" s="31">
        <v>3</v>
      </c>
      <c r="BS83" s="31">
        <v>0</v>
      </c>
      <c r="BT83" s="31">
        <v>1</v>
      </c>
      <c r="BU83" s="31">
        <v>4</v>
      </c>
      <c r="BV83" s="31">
        <v>7</v>
      </c>
      <c r="BW83" s="31">
        <v>2</v>
      </c>
      <c r="BX83" s="31">
        <v>1</v>
      </c>
      <c r="BY83" s="31">
        <v>5</v>
      </c>
      <c r="BZ83" s="31">
        <v>2</v>
      </c>
      <c r="CA83" s="31">
        <v>0</v>
      </c>
      <c r="CB83" s="31">
        <v>2</v>
      </c>
      <c r="CC83" s="31">
        <v>3</v>
      </c>
      <c r="CD83" s="31">
        <v>1</v>
      </c>
      <c r="CE83" s="31">
        <v>2</v>
      </c>
      <c r="CF83" s="31">
        <v>17</v>
      </c>
      <c r="CG83" s="31">
        <v>16</v>
      </c>
      <c r="CH83" s="31">
        <v>5</v>
      </c>
      <c r="CI83" s="31">
        <v>1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1</v>
      </c>
      <c r="CQ83" s="31">
        <v>0</v>
      </c>
      <c r="CR83" s="31">
        <v>2</v>
      </c>
      <c r="CS83" s="31">
        <v>0</v>
      </c>
      <c r="CT83" s="31">
        <v>2</v>
      </c>
      <c r="CU83" s="31">
        <v>0</v>
      </c>
      <c r="CV83" s="31">
        <v>0</v>
      </c>
      <c r="CW83" s="31">
        <v>0</v>
      </c>
      <c r="CX83" s="31">
        <v>0</v>
      </c>
      <c r="CY83" s="31">
        <v>1</v>
      </c>
      <c r="CZ83" s="31">
        <v>5</v>
      </c>
      <c r="DA83" s="31">
        <v>1</v>
      </c>
      <c r="DB83" s="31">
        <v>7</v>
      </c>
      <c r="DC83" s="31">
        <v>7</v>
      </c>
      <c r="DD83" s="31">
        <v>3</v>
      </c>
      <c r="DE83" s="31">
        <v>1</v>
      </c>
      <c r="DF83" s="31">
        <v>0</v>
      </c>
      <c r="DG83" s="31">
        <v>1</v>
      </c>
      <c r="DH83" s="31">
        <v>1</v>
      </c>
      <c r="DI83" s="31">
        <v>1</v>
      </c>
      <c r="DJ83" s="31">
        <v>5</v>
      </c>
      <c r="DK83" s="31">
        <v>4</v>
      </c>
      <c r="DL83" s="31">
        <v>16</v>
      </c>
      <c r="DM83" s="31">
        <v>14</v>
      </c>
      <c r="DN83" s="31">
        <v>3</v>
      </c>
      <c r="DO83" s="31">
        <v>2</v>
      </c>
      <c r="DP83" s="31">
        <v>1</v>
      </c>
      <c r="DQ83" s="31">
        <v>0</v>
      </c>
      <c r="DR83" s="31">
        <v>1</v>
      </c>
      <c r="DS83" s="31">
        <v>0</v>
      </c>
      <c r="DT83" s="31">
        <v>0</v>
      </c>
      <c r="DU83" s="31">
        <v>1</v>
      </c>
      <c r="DV83" s="31">
        <v>1</v>
      </c>
      <c r="DW83" s="31">
        <v>1</v>
      </c>
      <c r="DX83" s="31">
        <v>6</v>
      </c>
      <c r="DY83" s="31">
        <v>4</v>
      </c>
      <c r="DZ83" s="31">
        <v>0</v>
      </c>
      <c r="EA83" s="31">
        <v>3</v>
      </c>
      <c r="EB83" s="31">
        <v>1</v>
      </c>
      <c r="EC83" s="31">
        <v>0</v>
      </c>
      <c r="ED83" s="31">
        <v>0</v>
      </c>
      <c r="EE83" s="31">
        <v>0</v>
      </c>
      <c r="EF83" s="31">
        <v>0</v>
      </c>
      <c r="EG83" s="31">
        <v>0</v>
      </c>
      <c r="EH83" s="31">
        <v>1</v>
      </c>
      <c r="EI83" s="31">
        <v>0</v>
      </c>
      <c r="EJ83" s="31">
        <v>2</v>
      </c>
      <c r="EK83" s="31">
        <v>3</v>
      </c>
      <c r="EL83" s="46">
        <f t="shared" si="15"/>
        <v>24</v>
      </c>
      <c r="EM83" s="46">
        <f t="shared" si="15"/>
        <v>21</v>
      </c>
      <c r="EN83" s="31">
        <v>23</v>
      </c>
      <c r="EO83" s="31">
        <v>18</v>
      </c>
      <c r="EP83" s="31">
        <v>23</v>
      </c>
      <c r="EQ83" s="31">
        <v>18</v>
      </c>
      <c r="ER83" s="31">
        <v>0</v>
      </c>
      <c r="ES83" s="31">
        <v>0</v>
      </c>
      <c r="ET83" s="31">
        <v>0</v>
      </c>
      <c r="EU83" s="31">
        <v>0</v>
      </c>
      <c r="EV83" s="31">
        <v>0</v>
      </c>
      <c r="EW83" s="31">
        <v>0</v>
      </c>
      <c r="EX83" s="31">
        <v>0</v>
      </c>
      <c r="EY83" s="31">
        <v>0</v>
      </c>
      <c r="EZ83" s="31">
        <v>0</v>
      </c>
      <c r="FA83" s="31">
        <v>0</v>
      </c>
      <c r="FB83" s="31">
        <v>0</v>
      </c>
      <c r="FC83" s="31">
        <v>0</v>
      </c>
      <c r="FD83" s="31">
        <v>0</v>
      </c>
      <c r="FE83" s="31">
        <v>0</v>
      </c>
      <c r="FF83" s="31">
        <v>0</v>
      </c>
      <c r="FG83" s="31">
        <v>0</v>
      </c>
      <c r="FH83" s="31">
        <v>0</v>
      </c>
      <c r="FI83" s="31">
        <v>0</v>
      </c>
      <c r="FJ83" s="31">
        <v>1</v>
      </c>
      <c r="FK83" s="31">
        <v>2</v>
      </c>
      <c r="FL83" s="31">
        <v>15</v>
      </c>
      <c r="FM83" s="31">
        <v>20</v>
      </c>
      <c r="FN83" s="31">
        <v>1</v>
      </c>
      <c r="FO83" s="31">
        <v>2</v>
      </c>
      <c r="FP83" s="31">
        <v>15</v>
      </c>
      <c r="FQ83" s="31">
        <v>20</v>
      </c>
      <c r="FR83" s="31">
        <v>1</v>
      </c>
      <c r="FS83" s="31">
        <v>2</v>
      </c>
      <c r="FT83" s="31">
        <v>15</v>
      </c>
      <c r="FU83" s="31">
        <v>20</v>
      </c>
      <c r="FV83" s="31">
        <v>0</v>
      </c>
      <c r="FW83" s="31">
        <v>0</v>
      </c>
      <c r="FX83" s="31">
        <v>0</v>
      </c>
      <c r="FY83" s="31">
        <v>0</v>
      </c>
      <c r="FZ83" s="31">
        <v>0</v>
      </c>
      <c r="GA83" s="31">
        <v>0</v>
      </c>
      <c r="GB83" s="31">
        <v>0</v>
      </c>
      <c r="GC83" s="31">
        <v>0</v>
      </c>
      <c r="GD83" s="31">
        <v>0</v>
      </c>
      <c r="GE83" s="31">
        <v>0</v>
      </c>
      <c r="GF83" s="31">
        <v>0</v>
      </c>
      <c r="GG83" s="31">
        <v>0</v>
      </c>
      <c r="GH83" s="31">
        <v>0</v>
      </c>
    </row>
    <row r="84" spans="1:190" x14ac:dyDescent="0.2">
      <c r="A84" s="324"/>
      <c r="B84" s="155">
        <v>5</v>
      </c>
      <c r="C84" s="156" t="s">
        <v>188</v>
      </c>
      <c r="D84" s="31">
        <v>4</v>
      </c>
      <c r="E84" s="31">
        <v>14</v>
      </c>
      <c r="F84" s="31">
        <v>0</v>
      </c>
      <c r="G84" s="31">
        <v>2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4</v>
      </c>
      <c r="S84" s="31">
        <v>16</v>
      </c>
      <c r="T84" s="31">
        <v>3</v>
      </c>
      <c r="U84" s="31">
        <v>5</v>
      </c>
      <c r="V84" s="31">
        <v>0</v>
      </c>
      <c r="W84" s="31">
        <v>1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3</v>
      </c>
      <c r="AG84" s="31">
        <v>6</v>
      </c>
      <c r="AH84" s="31">
        <v>2</v>
      </c>
      <c r="AI84" s="31">
        <v>10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2</v>
      </c>
      <c r="AT84" s="31">
        <v>2</v>
      </c>
      <c r="AU84" s="31">
        <v>10</v>
      </c>
      <c r="AV84" s="31">
        <v>9</v>
      </c>
      <c r="AW84" s="31">
        <v>34</v>
      </c>
      <c r="AX84" s="31">
        <v>8</v>
      </c>
      <c r="AY84" s="31">
        <v>27</v>
      </c>
      <c r="AZ84" s="31">
        <v>0</v>
      </c>
      <c r="BA84" s="31">
        <v>3</v>
      </c>
      <c r="BB84" s="31">
        <v>8</v>
      </c>
      <c r="BC84" s="31">
        <v>30</v>
      </c>
      <c r="BD84" s="31">
        <v>0</v>
      </c>
      <c r="BE84" s="31">
        <v>3</v>
      </c>
      <c r="BF84" s="31">
        <v>0</v>
      </c>
      <c r="BG84" s="31">
        <v>0</v>
      </c>
      <c r="BH84" s="31">
        <v>1</v>
      </c>
      <c r="BI84" s="31">
        <v>1</v>
      </c>
      <c r="BJ84" s="31">
        <v>1</v>
      </c>
      <c r="BK84" s="31">
        <v>4</v>
      </c>
      <c r="BL84" s="31">
        <v>9</v>
      </c>
      <c r="BM84" s="31">
        <v>34</v>
      </c>
      <c r="BN84" s="31">
        <v>9</v>
      </c>
      <c r="BO84" s="31">
        <v>29</v>
      </c>
      <c r="BP84" s="31">
        <v>1</v>
      </c>
      <c r="BQ84" s="31">
        <v>2</v>
      </c>
      <c r="BR84" s="31">
        <v>0</v>
      </c>
      <c r="BS84" s="31">
        <v>1</v>
      </c>
      <c r="BT84" s="31">
        <v>3</v>
      </c>
      <c r="BU84" s="31">
        <v>5</v>
      </c>
      <c r="BV84" s="31">
        <v>1</v>
      </c>
      <c r="BW84" s="31">
        <v>6</v>
      </c>
      <c r="BX84" s="31">
        <v>3</v>
      </c>
      <c r="BY84" s="31">
        <v>7</v>
      </c>
      <c r="BZ84" s="31">
        <v>1</v>
      </c>
      <c r="CA84" s="31">
        <v>1</v>
      </c>
      <c r="CB84" s="31">
        <v>0</v>
      </c>
      <c r="CC84" s="31">
        <v>3</v>
      </c>
      <c r="CD84" s="31">
        <v>0</v>
      </c>
      <c r="CE84" s="31">
        <v>4</v>
      </c>
      <c r="CF84" s="31">
        <v>9</v>
      </c>
      <c r="CG84" s="31">
        <v>29</v>
      </c>
      <c r="CH84" s="31">
        <v>0</v>
      </c>
      <c r="CI84" s="31">
        <v>3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1</v>
      </c>
      <c r="CV84" s="31">
        <v>0</v>
      </c>
      <c r="CW84" s="31">
        <v>0</v>
      </c>
      <c r="CX84" s="31">
        <v>0</v>
      </c>
      <c r="CY84" s="31">
        <v>2</v>
      </c>
      <c r="CZ84" s="31">
        <v>0</v>
      </c>
      <c r="DA84" s="31">
        <v>3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1">
        <v>0</v>
      </c>
      <c r="DJ84" s="31">
        <v>0</v>
      </c>
      <c r="DK84" s="31">
        <v>0</v>
      </c>
      <c r="DL84" s="31">
        <v>0</v>
      </c>
      <c r="DM84" s="31">
        <v>0</v>
      </c>
      <c r="DN84" s="31">
        <v>0</v>
      </c>
      <c r="DO84" s="31">
        <v>0</v>
      </c>
      <c r="DP84" s="31">
        <v>0</v>
      </c>
      <c r="DQ84" s="31">
        <v>0</v>
      </c>
      <c r="DR84" s="31">
        <v>0</v>
      </c>
      <c r="DS84" s="31">
        <v>0</v>
      </c>
      <c r="DT84" s="31">
        <v>0</v>
      </c>
      <c r="DU84" s="31">
        <v>3</v>
      </c>
      <c r="DV84" s="31">
        <v>0</v>
      </c>
      <c r="DW84" s="31">
        <v>3</v>
      </c>
      <c r="DX84" s="31">
        <v>0</v>
      </c>
      <c r="DY84" s="31">
        <v>6</v>
      </c>
      <c r="DZ84" s="31">
        <v>0</v>
      </c>
      <c r="EA84" s="31">
        <v>0</v>
      </c>
      <c r="EB84" s="31">
        <v>0</v>
      </c>
      <c r="EC84" s="31">
        <v>0</v>
      </c>
      <c r="ED84" s="31">
        <v>0</v>
      </c>
      <c r="EE84" s="31">
        <v>0</v>
      </c>
      <c r="EF84" s="31">
        <v>0</v>
      </c>
      <c r="EG84" s="31">
        <v>0</v>
      </c>
      <c r="EH84" s="31">
        <v>0</v>
      </c>
      <c r="EI84" s="31">
        <v>0</v>
      </c>
      <c r="EJ84" s="31">
        <v>0</v>
      </c>
      <c r="EK84" s="31">
        <v>0</v>
      </c>
      <c r="EL84" s="46">
        <f t="shared" si="15"/>
        <v>0</v>
      </c>
      <c r="EM84" s="46">
        <f t="shared" si="15"/>
        <v>6</v>
      </c>
      <c r="EN84" s="31">
        <v>9</v>
      </c>
      <c r="EO84" s="31">
        <v>31</v>
      </c>
      <c r="EP84" s="31">
        <v>9</v>
      </c>
      <c r="EQ84" s="31">
        <v>31</v>
      </c>
      <c r="ER84" s="31">
        <v>0</v>
      </c>
      <c r="ES84" s="31">
        <v>0</v>
      </c>
      <c r="ET84" s="31">
        <v>0</v>
      </c>
      <c r="EU84" s="31">
        <v>0</v>
      </c>
      <c r="EV84" s="31">
        <v>0</v>
      </c>
      <c r="EW84" s="31">
        <v>0</v>
      </c>
      <c r="EX84" s="31">
        <v>0</v>
      </c>
      <c r="EY84" s="31">
        <v>2</v>
      </c>
      <c r="EZ84" s="31">
        <v>0</v>
      </c>
      <c r="FA84" s="31">
        <v>1</v>
      </c>
      <c r="FB84" s="31">
        <v>0</v>
      </c>
      <c r="FC84" s="31">
        <v>0</v>
      </c>
      <c r="FD84" s="31">
        <v>1</v>
      </c>
      <c r="FE84" s="31">
        <v>5</v>
      </c>
      <c r="FF84" s="31">
        <v>0</v>
      </c>
      <c r="FG84" s="31">
        <v>0</v>
      </c>
      <c r="FH84" s="31">
        <v>1</v>
      </c>
      <c r="FI84" s="31">
        <v>8</v>
      </c>
      <c r="FJ84" s="31">
        <v>3</v>
      </c>
      <c r="FK84" s="31">
        <v>16</v>
      </c>
      <c r="FL84" s="31">
        <v>186</v>
      </c>
      <c r="FM84" s="31">
        <v>248</v>
      </c>
      <c r="FN84" s="31">
        <v>3</v>
      </c>
      <c r="FO84" s="31">
        <v>16</v>
      </c>
      <c r="FP84" s="31">
        <v>186</v>
      </c>
      <c r="FQ84" s="31">
        <v>248</v>
      </c>
      <c r="FR84" s="31">
        <v>3</v>
      </c>
      <c r="FS84" s="31">
        <v>13</v>
      </c>
      <c r="FT84" s="31">
        <v>171</v>
      </c>
      <c r="FU84" s="31">
        <v>229</v>
      </c>
      <c r="FV84" s="31">
        <v>1</v>
      </c>
      <c r="FW84" s="31">
        <v>8</v>
      </c>
      <c r="FX84" s="31">
        <v>50</v>
      </c>
      <c r="FY84" s="31">
        <v>87</v>
      </c>
      <c r="FZ84" s="31">
        <v>0</v>
      </c>
      <c r="GA84" s="31">
        <v>0</v>
      </c>
      <c r="GB84" s="31">
        <v>0</v>
      </c>
      <c r="GC84" s="31">
        <v>0</v>
      </c>
      <c r="GD84" s="31">
        <v>0</v>
      </c>
      <c r="GE84" s="31">
        <v>0</v>
      </c>
      <c r="GF84" s="31">
        <v>0</v>
      </c>
      <c r="GG84" s="31">
        <v>0</v>
      </c>
      <c r="GH84" s="31">
        <v>0</v>
      </c>
    </row>
    <row r="85" spans="1:190" x14ac:dyDescent="0.2">
      <c r="A85" s="324"/>
      <c r="B85" s="155">
        <v>6</v>
      </c>
      <c r="C85" s="156" t="s">
        <v>189</v>
      </c>
      <c r="D85" s="31">
        <v>7</v>
      </c>
      <c r="E85" s="31">
        <v>7</v>
      </c>
      <c r="F85" s="31">
        <v>2</v>
      </c>
      <c r="G85" s="31">
        <v>3</v>
      </c>
      <c r="H85" s="31">
        <v>0</v>
      </c>
      <c r="I85" s="31">
        <v>0</v>
      </c>
      <c r="J85" s="31">
        <v>1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10</v>
      </c>
      <c r="S85" s="31">
        <v>10</v>
      </c>
      <c r="T85" s="31">
        <v>3</v>
      </c>
      <c r="U85" s="31">
        <v>10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3</v>
      </c>
      <c r="AG85" s="31">
        <v>10</v>
      </c>
      <c r="AH85" s="31">
        <v>7</v>
      </c>
      <c r="AI85" s="31">
        <v>1</v>
      </c>
      <c r="AJ85" s="31">
        <v>1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8</v>
      </c>
      <c r="AU85" s="31">
        <v>1</v>
      </c>
      <c r="AV85" s="31">
        <v>21</v>
      </c>
      <c r="AW85" s="31">
        <v>21</v>
      </c>
      <c r="AX85" s="31">
        <v>18</v>
      </c>
      <c r="AY85" s="31">
        <v>15</v>
      </c>
      <c r="AZ85" s="31">
        <v>3</v>
      </c>
      <c r="BA85" s="31">
        <v>3</v>
      </c>
      <c r="BB85" s="31">
        <v>21</v>
      </c>
      <c r="BC85" s="31">
        <v>18</v>
      </c>
      <c r="BD85" s="31">
        <v>0</v>
      </c>
      <c r="BE85" s="31">
        <v>3</v>
      </c>
      <c r="BF85" s="31">
        <v>0</v>
      </c>
      <c r="BG85" s="31">
        <v>0</v>
      </c>
      <c r="BH85" s="31">
        <v>0</v>
      </c>
      <c r="BI85" s="31">
        <v>0</v>
      </c>
      <c r="BJ85" s="31">
        <v>0</v>
      </c>
      <c r="BK85" s="31">
        <v>3</v>
      </c>
      <c r="BL85" s="31">
        <v>21</v>
      </c>
      <c r="BM85" s="31">
        <v>21</v>
      </c>
      <c r="BN85" s="31">
        <v>17</v>
      </c>
      <c r="BO85" s="31">
        <v>18</v>
      </c>
      <c r="BP85" s="31">
        <v>0</v>
      </c>
      <c r="BQ85" s="31">
        <v>0</v>
      </c>
      <c r="BR85" s="31">
        <v>0</v>
      </c>
      <c r="BS85" s="31">
        <v>3</v>
      </c>
      <c r="BT85" s="31">
        <v>4</v>
      </c>
      <c r="BU85" s="31">
        <v>4</v>
      </c>
      <c r="BV85" s="31">
        <v>5</v>
      </c>
      <c r="BW85" s="31">
        <v>6</v>
      </c>
      <c r="BX85" s="31">
        <v>5</v>
      </c>
      <c r="BY85" s="31">
        <v>3</v>
      </c>
      <c r="BZ85" s="31">
        <v>2</v>
      </c>
      <c r="CA85" s="31">
        <v>0</v>
      </c>
      <c r="CB85" s="31">
        <v>0</v>
      </c>
      <c r="CC85" s="31">
        <v>1</v>
      </c>
      <c r="CD85" s="31">
        <v>1</v>
      </c>
      <c r="CE85" s="31">
        <v>1</v>
      </c>
      <c r="CF85" s="31">
        <v>17</v>
      </c>
      <c r="CG85" s="31">
        <v>18</v>
      </c>
      <c r="CH85" s="31">
        <v>3</v>
      </c>
      <c r="CI85" s="31">
        <v>3</v>
      </c>
      <c r="CJ85" s="31">
        <v>0</v>
      </c>
      <c r="CK85" s="31">
        <v>0</v>
      </c>
      <c r="CL85" s="31">
        <v>0</v>
      </c>
      <c r="CM85" s="31">
        <v>0</v>
      </c>
      <c r="CN85" s="31">
        <v>2</v>
      </c>
      <c r="CO85" s="31">
        <v>1</v>
      </c>
      <c r="CP85" s="31">
        <v>0</v>
      </c>
      <c r="CQ85" s="31">
        <v>0</v>
      </c>
      <c r="CR85" s="31">
        <v>0</v>
      </c>
      <c r="CS85" s="31">
        <v>1</v>
      </c>
      <c r="CT85" s="31">
        <v>1</v>
      </c>
      <c r="CU85" s="31">
        <v>1</v>
      </c>
      <c r="CV85" s="31">
        <v>0</v>
      </c>
      <c r="CW85" s="31">
        <v>0</v>
      </c>
      <c r="CX85" s="31">
        <v>0</v>
      </c>
      <c r="CY85" s="31">
        <v>0</v>
      </c>
      <c r="CZ85" s="31">
        <v>3</v>
      </c>
      <c r="DA85" s="31">
        <v>3</v>
      </c>
      <c r="DB85" s="31">
        <v>0</v>
      </c>
      <c r="DC85" s="31">
        <v>0</v>
      </c>
      <c r="DD85" s="31">
        <v>0</v>
      </c>
      <c r="DE85" s="31">
        <v>0</v>
      </c>
      <c r="DF85" s="31">
        <v>0</v>
      </c>
      <c r="DG85" s="31">
        <v>0</v>
      </c>
      <c r="DH85" s="31">
        <v>0</v>
      </c>
      <c r="DI85" s="31">
        <v>0</v>
      </c>
      <c r="DJ85" s="31">
        <v>0</v>
      </c>
      <c r="DK85" s="31">
        <v>0</v>
      </c>
      <c r="DL85" s="31">
        <v>0</v>
      </c>
      <c r="DM85" s="31">
        <v>0</v>
      </c>
      <c r="DN85" s="31">
        <v>0</v>
      </c>
      <c r="DO85" s="31">
        <v>0</v>
      </c>
      <c r="DP85" s="31">
        <v>0</v>
      </c>
      <c r="DQ85" s="31">
        <v>0</v>
      </c>
      <c r="DR85" s="31">
        <v>0</v>
      </c>
      <c r="DS85" s="31">
        <v>0</v>
      </c>
      <c r="DT85" s="31">
        <v>0</v>
      </c>
      <c r="DU85" s="31">
        <v>0</v>
      </c>
      <c r="DV85" s="31">
        <v>0</v>
      </c>
      <c r="DW85" s="31">
        <v>0</v>
      </c>
      <c r="DX85" s="31">
        <v>0</v>
      </c>
      <c r="DY85" s="31">
        <v>0</v>
      </c>
      <c r="DZ85" s="31">
        <v>0</v>
      </c>
      <c r="EA85" s="31">
        <v>0</v>
      </c>
      <c r="EB85" s="31">
        <v>0</v>
      </c>
      <c r="EC85" s="31">
        <v>0</v>
      </c>
      <c r="ED85" s="31">
        <v>0</v>
      </c>
      <c r="EE85" s="31">
        <v>0</v>
      </c>
      <c r="EF85" s="31">
        <v>0</v>
      </c>
      <c r="EG85" s="31">
        <v>0</v>
      </c>
      <c r="EH85" s="31">
        <v>0</v>
      </c>
      <c r="EI85" s="31">
        <v>0</v>
      </c>
      <c r="EJ85" s="31">
        <v>0</v>
      </c>
      <c r="EK85" s="31">
        <v>0</v>
      </c>
      <c r="EL85" s="46">
        <f t="shared" si="15"/>
        <v>0</v>
      </c>
      <c r="EM85" s="46">
        <f t="shared" si="15"/>
        <v>0</v>
      </c>
      <c r="EN85" s="31">
        <v>21</v>
      </c>
      <c r="EO85" s="31">
        <v>21</v>
      </c>
      <c r="EP85" s="31">
        <v>21</v>
      </c>
      <c r="EQ85" s="31">
        <v>21</v>
      </c>
      <c r="ER85" s="31">
        <v>0</v>
      </c>
      <c r="ES85" s="31">
        <v>0</v>
      </c>
      <c r="ET85" s="31">
        <v>0</v>
      </c>
      <c r="EU85" s="31">
        <v>0</v>
      </c>
      <c r="EV85" s="31">
        <v>0</v>
      </c>
      <c r="EW85" s="31">
        <v>0</v>
      </c>
      <c r="EX85" s="31">
        <v>0</v>
      </c>
      <c r="EY85" s="31">
        <v>0</v>
      </c>
      <c r="EZ85" s="31">
        <v>0</v>
      </c>
      <c r="FA85" s="31">
        <v>0</v>
      </c>
      <c r="FB85" s="31">
        <v>0</v>
      </c>
      <c r="FC85" s="31">
        <v>0</v>
      </c>
      <c r="FD85" s="31">
        <v>0</v>
      </c>
      <c r="FE85" s="31">
        <v>0</v>
      </c>
      <c r="FF85" s="31">
        <v>0</v>
      </c>
      <c r="FG85" s="31">
        <v>0</v>
      </c>
      <c r="FH85" s="31">
        <v>0</v>
      </c>
      <c r="FI85" s="31">
        <v>0</v>
      </c>
      <c r="FJ85" s="31">
        <v>1</v>
      </c>
      <c r="FK85" s="31">
        <v>0</v>
      </c>
      <c r="FL85" s="31">
        <v>14</v>
      </c>
      <c r="FM85" s="31">
        <v>8</v>
      </c>
      <c r="FN85" s="31">
        <v>1</v>
      </c>
      <c r="FO85" s="31">
        <v>0</v>
      </c>
      <c r="FP85" s="31">
        <v>14</v>
      </c>
      <c r="FQ85" s="31">
        <v>8</v>
      </c>
      <c r="FR85" s="31">
        <v>1</v>
      </c>
      <c r="FS85" s="31">
        <v>0</v>
      </c>
      <c r="FT85" s="31">
        <v>14</v>
      </c>
      <c r="FU85" s="31">
        <v>8</v>
      </c>
      <c r="FV85" s="31">
        <v>0</v>
      </c>
      <c r="FW85" s="31">
        <v>0</v>
      </c>
      <c r="FX85" s="31">
        <v>1</v>
      </c>
      <c r="FY85" s="31">
        <v>2</v>
      </c>
      <c r="FZ85" s="31">
        <v>0</v>
      </c>
      <c r="GA85" s="31">
        <v>0</v>
      </c>
      <c r="GB85" s="31">
        <v>0</v>
      </c>
      <c r="GC85" s="31">
        <v>7198</v>
      </c>
      <c r="GD85" s="31">
        <v>0</v>
      </c>
      <c r="GE85" s="31">
        <v>0</v>
      </c>
      <c r="GF85" s="31">
        <v>0</v>
      </c>
      <c r="GG85" s="31">
        <v>0</v>
      </c>
      <c r="GH85" s="31">
        <v>0</v>
      </c>
    </row>
    <row r="86" spans="1:190" x14ac:dyDescent="0.2">
      <c r="A86" s="324"/>
      <c r="B86" s="155">
        <v>7</v>
      </c>
      <c r="C86" s="156" t="s">
        <v>190</v>
      </c>
      <c r="D86" s="31">
        <v>4</v>
      </c>
      <c r="E86" s="31">
        <v>23</v>
      </c>
      <c r="F86" s="31">
        <v>1</v>
      </c>
      <c r="G86" s="31">
        <v>3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1</v>
      </c>
      <c r="R86" s="31">
        <v>5</v>
      </c>
      <c r="S86" s="31">
        <v>26</v>
      </c>
      <c r="T86" s="31">
        <v>1</v>
      </c>
      <c r="U86" s="31">
        <v>2</v>
      </c>
      <c r="V86" s="31">
        <v>1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2</v>
      </c>
      <c r="AG86" s="31">
        <v>2</v>
      </c>
      <c r="AH86" s="31">
        <v>5</v>
      </c>
      <c r="AI86" s="31">
        <v>8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1</v>
      </c>
      <c r="AP86" s="31">
        <v>0</v>
      </c>
      <c r="AQ86" s="31">
        <v>0</v>
      </c>
      <c r="AR86" s="31">
        <v>0</v>
      </c>
      <c r="AS86" s="31">
        <v>1</v>
      </c>
      <c r="AT86" s="31">
        <v>5</v>
      </c>
      <c r="AU86" s="31">
        <v>9</v>
      </c>
      <c r="AV86" s="31">
        <v>12</v>
      </c>
      <c r="AW86" s="31">
        <v>39</v>
      </c>
      <c r="AX86" s="31">
        <v>10</v>
      </c>
      <c r="AY86" s="31">
        <v>32</v>
      </c>
      <c r="AZ86" s="31">
        <v>2</v>
      </c>
      <c r="BA86" s="31">
        <v>4</v>
      </c>
      <c r="BB86" s="31">
        <v>12</v>
      </c>
      <c r="BC86" s="31">
        <v>36</v>
      </c>
      <c r="BD86" s="31">
        <v>0</v>
      </c>
      <c r="BE86" s="31">
        <v>1</v>
      </c>
      <c r="BF86" s="31">
        <v>0</v>
      </c>
      <c r="BG86" s="31">
        <v>0</v>
      </c>
      <c r="BH86" s="31">
        <v>0</v>
      </c>
      <c r="BI86" s="31">
        <v>2</v>
      </c>
      <c r="BJ86" s="31">
        <v>0</v>
      </c>
      <c r="BK86" s="31">
        <v>3</v>
      </c>
      <c r="BL86" s="31">
        <v>12</v>
      </c>
      <c r="BM86" s="31">
        <v>39</v>
      </c>
      <c r="BN86" s="31">
        <v>10</v>
      </c>
      <c r="BO86" s="31">
        <v>33</v>
      </c>
      <c r="BP86" s="31">
        <v>0</v>
      </c>
      <c r="BQ86" s="31">
        <v>1</v>
      </c>
      <c r="BR86" s="31">
        <v>0</v>
      </c>
      <c r="BS86" s="31">
        <v>1</v>
      </c>
      <c r="BT86" s="31">
        <v>3</v>
      </c>
      <c r="BU86" s="31">
        <v>8</v>
      </c>
      <c r="BV86" s="31">
        <v>5</v>
      </c>
      <c r="BW86" s="31">
        <v>6</v>
      </c>
      <c r="BX86" s="31">
        <v>0</v>
      </c>
      <c r="BY86" s="31">
        <v>2</v>
      </c>
      <c r="BZ86" s="31">
        <v>0</v>
      </c>
      <c r="CA86" s="31">
        <v>2</v>
      </c>
      <c r="CB86" s="31">
        <v>0</v>
      </c>
      <c r="CC86" s="31">
        <v>5</v>
      </c>
      <c r="CD86" s="31">
        <v>2</v>
      </c>
      <c r="CE86" s="31">
        <v>8</v>
      </c>
      <c r="CF86" s="31">
        <v>10</v>
      </c>
      <c r="CG86" s="31">
        <v>33</v>
      </c>
      <c r="CH86" s="31">
        <v>2</v>
      </c>
      <c r="CI86" s="31">
        <v>3</v>
      </c>
      <c r="CJ86" s="31">
        <v>0</v>
      </c>
      <c r="CK86" s="31">
        <v>0</v>
      </c>
      <c r="CL86" s="31">
        <v>0</v>
      </c>
      <c r="CM86" s="31">
        <v>0</v>
      </c>
      <c r="CN86" s="31">
        <v>0</v>
      </c>
      <c r="CO86" s="31">
        <v>0</v>
      </c>
      <c r="CP86" s="31">
        <v>0</v>
      </c>
      <c r="CQ86" s="31">
        <v>0</v>
      </c>
      <c r="CR86" s="31">
        <v>2</v>
      </c>
      <c r="CS86" s="31">
        <v>2</v>
      </c>
      <c r="CT86" s="31">
        <v>0</v>
      </c>
      <c r="CU86" s="31">
        <v>0</v>
      </c>
      <c r="CV86" s="31">
        <v>0</v>
      </c>
      <c r="CW86" s="31">
        <v>1</v>
      </c>
      <c r="CX86" s="31">
        <v>0</v>
      </c>
      <c r="CY86" s="31">
        <v>0</v>
      </c>
      <c r="CZ86" s="31">
        <v>2</v>
      </c>
      <c r="DA86" s="31">
        <v>3</v>
      </c>
      <c r="DB86" s="31">
        <v>2</v>
      </c>
      <c r="DC86" s="31">
        <v>13</v>
      </c>
      <c r="DD86" s="31">
        <v>1</v>
      </c>
      <c r="DE86" s="31">
        <v>3</v>
      </c>
      <c r="DF86" s="31">
        <v>0</v>
      </c>
      <c r="DG86" s="31">
        <v>0</v>
      </c>
      <c r="DH86" s="31">
        <v>1</v>
      </c>
      <c r="DI86" s="31">
        <v>1</v>
      </c>
      <c r="DJ86" s="31">
        <v>3</v>
      </c>
      <c r="DK86" s="31">
        <v>8</v>
      </c>
      <c r="DL86" s="31">
        <v>7</v>
      </c>
      <c r="DM86" s="31">
        <v>25</v>
      </c>
      <c r="DN86" s="31">
        <v>0</v>
      </c>
      <c r="DO86" s="31">
        <v>0</v>
      </c>
      <c r="DP86" s="31">
        <v>0</v>
      </c>
      <c r="DQ86" s="31">
        <v>0</v>
      </c>
      <c r="DR86" s="31">
        <v>0</v>
      </c>
      <c r="DS86" s="31">
        <v>0</v>
      </c>
      <c r="DT86" s="31">
        <v>1</v>
      </c>
      <c r="DU86" s="31">
        <v>1</v>
      </c>
      <c r="DV86" s="31">
        <v>0</v>
      </c>
      <c r="DW86" s="31">
        <v>2</v>
      </c>
      <c r="DX86" s="31">
        <v>1</v>
      </c>
      <c r="DY86" s="31">
        <v>3</v>
      </c>
      <c r="DZ86" s="31">
        <v>0</v>
      </c>
      <c r="EA86" s="31">
        <v>0</v>
      </c>
      <c r="EB86" s="31">
        <v>0</v>
      </c>
      <c r="EC86" s="31">
        <v>0</v>
      </c>
      <c r="ED86" s="31">
        <v>0</v>
      </c>
      <c r="EE86" s="31">
        <v>0</v>
      </c>
      <c r="EF86" s="31">
        <v>0</v>
      </c>
      <c r="EG86" s="31">
        <v>0</v>
      </c>
      <c r="EH86" s="31">
        <v>0</v>
      </c>
      <c r="EI86" s="31">
        <v>0</v>
      </c>
      <c r="EJ86" s="31">
        <v>0</v>
      </c>
      <c r="EK86" s="31">
        <v>0</v>
      </c>
      <c r="EL86" s="46">
        <f t="shared" si="15"/>
        <v>8</v>
      </c>
      <c r="EM86" s="46">
        <f t="shared" si="15"/>
        <v>28</v>
      </c>
      <c r="EN86" s="31">
        <v>10</v>
      </c>
      <c r="EO86" s="31">
        <v>31</v>
      </c>
      <c r="EP86" s="31">
        <v>10</v>
      </c>
      <c r="EQ86" s="31">
        <v>31</v>
      </c>
      <c r="ER86" s="31">
        <v>1</v>
      </c>
      <c r="ES86" s="31">
        <v>2</v>
      </c>
      <c r="ET86" s="31">
        <v>1</v>
      </c>
      <c r="EU86" s="31">
        <v>0</v>
      </c>
      <c r="EV86" s="31">
        <v>0</v>
      </c>
      <c r="EW86" s="31">
        <v>1</v>
      </c>
      <c r="EX86" s="31">
        <v>6</v>
      </c>
      <c r="EY86" s="31">
        <v>12</v>
      </c>
      <c r="EZ86" s="31">
        <v>2</v>
      </c>
      <c r="FA86" s="31">
        <v>5</v>
      </c>
      <c r="FB86" s="31">
        <v>0</v>
      </c>
      <c r="FC86" s="31">
        <v>0</v>
      </c>
      <c r="FD86" s="31">
        <v>30</v>
      </c>
      <c r="FE86" s="31">
        <v>50</v>
      </c>
      <c r="FF86" s="31">
        <v>12</v>
      </c>
      <c r="FG86" s="31">
        <v>18</v>
      </c>
      <c r="FH86" s="31">
        <v>50</v>
      </c>
      <c r="FI86" s="31">
        <v>85</v>
      </c>
      <c r="FJ86" s="31">
        <v>2</v>
      </c>
      <c r="FK86" s="31">
        <v>20</v>
      </c>
      <c r="FL86" s="31">
        <v>137</v>
      </c>
      <c r="FM86" s="31">
        <v>157</v>
      </c>
      <c r="FN86" s="31">
        <v>2</v>
      </c>
      <c r="FO86" s="31">
        <v>20</v>
      </c>
      <c r="FP86" s="31">
        <v>137</v>
      </c>
      <c r="FQ86" s="31">
        <v>157</v>
      </c>
      <c r="FR86" s="31">
        <v>2</v>
      </c>
      <c r="FS86" s="31">
        <v>20</v>
      </c>
      <c r="FT86" s="31">
        <v>137</v>
      </c>
      <c r="FU86" s="31">
        <v>157</v>
      </c>
      <c r="FV86" s="31">
        <v>5</v>
      </c>
      <c r="FW86" s="31">
        <v>0</v>
      </c>
      <c r="FX86" s="31">
        <v>37</v>
      </c>
      <c r="FY86" s="31">
        <v>59</v>
      </c>
      <c r="FZ86" s="31">
        <v>0</v>
      </c>
      <c r="GA86" s="31">
        <v>0</v>
      </c>
      <c r="GB86" s="31">
        <v>0</v>
      </c>
      <c r="GC86" s="31">
        <v>0</v>
      </c>
      <c r="GD86" s="31">
        <v>0</v>
      </c>
      <c r="GE86" s="31">
        <v>0</v>
      </c>
      <c r="GF86" s="31">
        <v>0</v>
      </c>
      <c r="GG86" s="31">
        <v>0</v>
      </c>
      <c r="GH86" s="31">
        <v>0</v>
      </c>
    </row>
    <row r="87" spans="1:190" x14ac:dyDescent="0.2">
      <c r="A87" s="324"/>
      <c r="B87" s="155">
        <v>8</v>
      </c>
      <c r="C87" s="156" t="s">
        <v>191</v>
      </c>
      <c r="D87" s="31">
        <v>32</v>
      </c>
      <c r="E87" s="31">
        <v>78</v>
      </c>
      <c r="F87" s="31">
        <v>4</v>
      </c>
      <c r="G87" s="31">
        <v>16</v>
      </c>
      <c r="H87" s="31">
        <v>0</v>
      </c>
      <c r="I87" s="31">
        <v>1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36</v>
      </c>
      <c r="S87" s="31">
        <v>95</v>
      </c>
      <c r="T87" s="31">
        <v>12</v>
      </c>
      <c r="U87" s="31">
        <v>17</v>
      </c>
      <c r="V87" s="31">
        <v>0</v>
      </c>
      <c r="W87" s="31">
        <v>4</v>
      </c>
      <c r="X87" s="31">
        <v>0</v>
      </c>
      <c r="Y87" s="31">
        <v>0</v>
      </c>
      <c r="Z87" s="31">
        <v>0</v>
      </c>
      <c r="AA87" s="31">
        <v>1</v>
      </c>
      <c r="AB87" s="31">
        <v>0</v>
      </c>
      <c r="AC87" s="31">
        <v>0</v>
      </c>
      <c r="AD87" s="31">
        <v>0</v>
      </c>
      <c r="AE87" s="31">
        <v>0</v>
      </c>
      <c r="AF87" s="31">
        <v>12</v>
      </c>
      <c r="AG87" s="31">
        <v>22</v>
      </c>
      <c r="AH87" s="31">
        <v>27</v>
      </c>
      <c r="AI87" s="31">
        <v>32</v>
      </c>
      <c r="AJ87" s="31">
        <v>0</v>
      </c>
      <c r="AK87" s="31">
        <v>2</v>
      </c>
      <c r="AL87" s="31">
        <v>0</v>
      </c>
      <c r="AM87" s="31">
        <v>0</v>
      </c>
      <c r="AN87" s="31">
        <v>0</v>
      </c>
      <c r="AO87" s="31">
        <v>1</v>
      </c>
      <c r="AP87" s="31">
        <v>0</v>
      </c>
      <c r="AQ87" s="31">
        <v>0</v>
      </c>
      <c r="AR87" s="31">
        <v>0</v>
      </c>
      <c r="AS87" s="31">
        <v>0</v>
      </c>
      <c r="AT87" s="31">
        <v>27</v>
      </c>
      <c r="AU87" s="31">
        <v>35</v>
      </c>
      <c r="AV87" s="31">
        <v>75</v>
      </c>
      <c r="AW87" s="31">
        <v>152</v>
      </c>
      <c r="AX87" s="31">
        <v>64</v>
      </c>
      <c r="AY87" s="31">
        <v>123</v>
      </c>
      <c r="AZ87" s="31">
        <v>5</v>
      </c>
      <c r="BA87" s="31">
        <v>23</v>
      </c>
      <c r="BB87" s="31">
        <v>69</v>
      </c>
      <c r="BC87" s="31">
        <v>146</v>
      </c>
      <c r="BD87" s="31">
        <v>6</v>
      </c>
      <c r="BE87" s="31">
        <v>6</v>
      </c>
      <c r="BF87" s="31">
        <v>0</v>
      </c>
      <c r="BG87" s="31">
        <v>0</v>
      </c>
      <c r="BH87" s="31">
        <v>0</v>
      </c>
      <c r="BI87" s="31">
        <v>0</v>
      </c>
      <c r="BJ87" s="31">
        <v>6</v>
      </c>
      <c r="BK87" s="31">
        <v>6</v>
      </c>
      <c r="BL87" s="31">
        <v>75</v>
      </c>
      <c r="BM87" s="31">
        <v>152</v>
      </c>
      <c r="BN87" s="31">
        <v>71</v>
      </c>
      <c r="BO87" s="31">
        <v>127</v>
      </c>
      <c r="BP87" s="31">
        <v>2</v>
      </c>
      <c r="BQ87" s="31">
        <v>3</v>
      </c>
      <c r="BR87" s="31">
        <v>4</v>
      </c>
      <c r="BS87" s="31">
        <v>3</v>
      </c>
      <c r="BT87" s="31">
        <v>17</v>
      </c>
      <c r="BU87" s="31">
        <v>25</v>
      </c>
      <c r="BV87" s="31">
        <v>14</v>
      </c>
      <c r="BW87" s="31">
        <v>16</v>
      </c>
      <c r="BX87" s="31">
        <v>7</v>
      </c>
      <c r="BY87" s="31">
        <v>14</v>
      </c>
      <c r="BZ87" s="31">
        <v>7</v>
      </c>
      <c r="CA87" s="31">
        <v>24</v>
      </c>
      <c r="CB87" s="31">
        <v>6</v>
      </c>
      <c r="CC87" s="31">
        <v>19</v>
      </c>
      <c r="CD87" s="31">
        <v>14</v>
      </c>
      <c r="CE87" s="31">
        <v>23</v>
      </c>
      <c r="CF87" s="31">
        <v>71</v>
      </c>
      <c r="CG87" s="31">
        <v>127</v>
      </c>
      <c r="CH87" s="31">
        <v>4</v>
      </c>
      <c r="CI87" s="31">
        <v>22</v>
      </c>
      <c r="CJ87" s="31">
        <v>0</v>
      </c>
      <c r="CK87" s="31">
        <v>0</v>
      </c>
      <c r="CL87" s="31">
        <v>0</v>
      </c>
      <c r="CM87" s="31">
        <v>0</v>
      </c>
      <c r="CN87" s="31">
        <v>2</v>
      </c>
      <c r="CO87" s="31">
        <v>2</v>
      </c>
      <c r="CP87" s="31">
        <v>1</v>
      </c>
      <c r="CQ87" s="31">
        <v>2</v>
      </c>
      <c r="CR87" s="31">
        <v>1</v>
      </c>
      <c r="CS87" s="31">
        <v>2</v>
      </c>
      <c r="CT87" s="31">
        <v>0</v>
      </c>
      <c r="CU87" s="31">
        <v>5</v>
      </c>
      <c r="CV87" s="31">
        <v>0</v>
      </c>
      <c r="CW87" s="31">
        <v>3</v>
      </c>
      <c r="CX87" s="31">
        <v>0</v>
      </c>
      <c r="CY87" s="31">
        <v>8</v>
      </c>
      <c r="CZ87" s="31">
        <v>4</v>
      </c>
      <c r="DA87" s="31">
        <v>22</v>
      </c>
      <c r="DB87" s="31">
        <v>0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1">
        <v>0</v>
      </c>
      <c r="DJ87" s="31">
        <v>0</v>
      </c>
      <c r="DK87" s="31">
        <v>0</v>
      </c>
      <c r="DL87" s="31">
        <v>0</v>
      </c>
      <c r="DM87" s="31">
        <v>0</v>
      </c>
      <c r="DN87" s="31">
        <v>0</v>
      </c>
      <c r="DO87" s="31">
        <v>0</v>
      </c>
      <c r="DP87" s="31">
        <v>0</v>
      </c>
      <c r="DQ87" s="31">
        <v>0</v>
      </c>
      <c r="DR87" s="31">
        <v>0</v>
      </c>
      <c r="DS87" s="31">
        <v>0</v>
      </c>
      <c r="DT87" s="31">
        <v>0</v>
      </c>
      <c r="DU87" s="31">
        <v>0</v>
      </c>
      <c r="DV87" s="31">
        <v>0</v>
      </c>
      <c r="DW87" s="31">
        <v>0</v>
      </c>
      <c r="DX87" s="31">
        <v>0</v>
      </c>
      <c r="DY87" s="31">
        <v>0</v>
      </c>
      <c r="DZ87" s="31">
        <v>0</v>
      </c>
      <c r="EA87" s="31">
        <v>0</v>
      </c>
      <c r="EB87" s="31">
        <v>0</v>
      </c>
      <c r="EC87" s="31">
        <v>0</v>
      </c>
      <c r="ED87" s="31">
        <v>0</v>
      </c>
      <c r="EE87" s="31">
        <v>0</v>
      </c>
      <c r="EF87" s="31">
        <v>0</v>
      </c>
      <c r="EG87" s="31">
        <v>0</v>
      </c>
      <c r="EH87" s="31">
        <v>0</v>
      </c>
      <c r="EI87" s="31">
        <v>0</v>
      </c>
      <c r="EJ87" s="31">
        <v>0</v>
      </c>
      <c r="EK87" s="31">
        <v>0</v>
      </c>
      <c r="EL87" s="46">
        <f t="shared" si="15"/>
        <v>0</v>
      </c>
      <c r="EM87" s="46">
        <f t="shared" si="15"/>
        <v>0</v>
      </c>
      <c r="EN87" s="31">
        <v>71</v>
      </c>
      <c r="EO87" s="31">
        <v>145</v>
      </c>
      <c r="EP87" s="31">
        <v>71</v>
      </c>
      <c r="EQ87" s="31">
        <v>145</v>
      </c>
      <c r="ER87" s="31">
        <v>0</v>
      </c>
      <c r="ES87" s="31">
        <v>0</v>
      </c>
      <c r="ET87" s="31">
        <v>0</v>
      </c>
      <c r="EU87" s="31">
        <v>0</v>
      </c>
      <c r="EV87" s="31">
        <v>0</v>
      </c>
      <c r="EW87" s="31">
        <v>0</v>
      </c>
      <c r="EX87" s="31">
        <v>0</v>
      </c>
      <c r="EY87" s="31">
        <v>0</v>
      </c>
      <c r="EZ87" s="31">
        <v>0</v>
      </c>
      <c r="FA87" s="31">
        <v>0</v>
      </c>
      <c r="FB87" s="31">
        <v>0</v>
      </c>
      <c r="FC87" s="31">
        <v>0</v>
      </c>
      <c r="FD87" s="31">
        <v>0</v>
      </c>
      <c r="FE87" s="31">
        <v>0</v>
      </c>
      <c r="FF87" s="31">
        <v>0</v>
      </c>
      <c r="FG87" s="31">
        <v>0</v>
      </c>
      <c r="FH87" s="31">
        <v>0</v>
      </c>
      <c r="FI87" s="31">
        <v>0</v>
      </c>
      <c r="FJ87" s="31">
        <v>33</v>
      </c>
      <c r="FK87" s="31">
        <v>74</v>
      </c>
      <c r="FL87" s="31">
        <v>642</v>
      </c>
      <c r="FM87" s="31">
        <v>724</v>
      </c>
      <c r="FN87" s="31">
        <v>57</v>
      </c>
      <c r="FO87" s="31">
        <v>118</v>
      </c>
      <c r="FP87" s="31">
        <v>618</v>
      </c>
      <c r="FQ87" s="31">
        <v>679</v>
      </c>
      <c r="FR87" s="31">
        <v>57</v>
      </c>
      <c r="FS87" s="31">
        <v>119</v>
      </c>
      <c r="FT87" s="31">
        <v>618</v>
      </c>
      <c r="FU87" s="31">
        <v>678</v>
      </c>
      <c r="FV87" s="31">
        <v>3</v>
      </c>
      <c r="FW87" s="31">
        <v>10</v>
      </c>
      <c r="FX87" s="31">
        <v>174</v>
      </c>
      <c r="FY87" s="31">
        <v>360</v>
      </c>
      <c r="FZ87" s="31">
        <v>0</v>
      </c>
      <c r="GA87" s="31">
        <v>0</v>
      </c>
      <c r="GB87" s="31">
        <v>0</v>
      </c>
      <c r="GC87" s="31">
        <v>508150</v>
      </c>
      <c r="GD87" s="31">
        <v>508.15000000000003</v>
      </c>
      <c r="GE87" s="31">
        <v>169.38333333333333</v>
      </c>
      <c r="GF87" s="31">
        <v>60</v>
      </c>
      <c r="GG87" s="31" t="e">
        <v>#DIV/0!</v>
      </c>
      <c r="GH87" s="31" t="e">
        <v>#DIV/0!</v>
      </c>
    </row>
    <row r="88" spans="1:190" x14ac:dyDescent="0.2">
      <c r="A88" s="325"/>
      <c r="B88" s="155">
        <v>9</v>
      </c>
      <c r="C88" s="156" t="s">
        <v>192</v>
      </c>
      <c r="D88" s="31">
        <v>55</v>
      </c>
      <c r="E88" s="31">
        <v>141</v>
      </c>
      <c r="F88" s="31">
        <v>9</v>
      </c>
      <c r="G88" s="31">
        <v>19</v>
      </c>
      <c r="H88" s="31">
        <v>3</v>
      </c>
      <c r="I88" s="31">
        <v>1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3</v>
      </c>
      <c r="P88" s="31">
        <v>1</v>
      </c>
      <c r="Q88" s="31">
        <v>2</v>
      </c>
      <c r="R88" s="31">
        <v>67</v>
      </c>
      <c r="S88" s="31">
        <v>164</v>
      </c>
      <c r="T88" s="31">
        <v>11</v>
      </c>
      <c r="U88" s="31">
        <v>33</v>
      </c>
      <c r="V88" s="31">
        <v>1</v>
      </c>
      <c r="W88" s="31">
        <v>1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1</v>
      </c>
      <c r="AF88" s="31">
        <v>12</v>
      </c>
      <c r="AG88" s="31">
        <v>34</v>
      </c>
      <c r="AH88" s="31">
        <v>42</v>
      </c>
      <c r="AI88" s="31">
        <v>64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4</v>
      </c>
      <c r="AP88" s="31">
        <v>4</v>
      </c>
      <c r="AQ88" s="31">
        <v>1</v>
      </c>
      <c r="AR88" s="31">
        <v>1</v>
      </c>
      <c r="AS88" s="31">
        <v>2</v>
      </c>
      <c r="AT88" s="31">
        <v>46</v>
      </c>
      <c r="AU88" s="31">
        <v>69</v>
      </c>
      <c r="AV88" s="31">
        <v>126</v>
      </c>
      <c r="AW88" s="31">
        <v>272</v>
      </c>
      <c r="AX88" s="31">
        <v>99</v>
      </c>
      <c r="AY88" s="31">
        <v>230</v>
      </c>
      <c r="AZ88" s="31">
        <v>14</v>
      </c>
      <c r="BA88" s="31">
        <v>21</v>
      </c>
      <c r="BB88" s="31">
        <v>113</v>
      </c>
      <c r="BC88" s="31">
        <v>251</v>
      </c>
      <c r="BD88" s="31">
        <v>6</v>
      </c>
      <c r="BE88" s="31">
        <v>8</v>
      </c>
      <c r="BF88" s="31">
        <v>0</v>
      </c>
      <c r="BG88" s="31">
        <v>0</v>
      </c>
      <c r="BH88" s="31">
        <v>8</v>
      </c>
      <c r="BI88" s="31">
        <v>13</v>
      </c>
      <c r="BJ88" s="31">
        <v>14</v>
      </c>
      <c r="BK88" s="31">
        <v>21</v>
      </c>
      <c r="BL88" s="31">
        <v>127</v>
      </c>
      <c r="BM88" s="31">
        <v>272</v>
      </c>
      <c r="BN88" s="31">
        <v>108</v>
      </c>
      <c r="BO88" s="31">
        <v>238</v>
      </c>
      <c r="BP88" s="31">
        <v>6</v>
      </c>
      <c r="BQ88" s="31">
        <v>11</v>
      </c>
      <c r="BR88" s="31">
        <v>7</v>
      </c>
      <c r="BS88" s="31">
        <v>7</v>
      </c>
      <c r="BT88" s="31">
        <v>29</v>
      </c>
      <c r="BU88" s="31">
        <v>55</v>
      </c>
      <c r="BV88" s="31">
        <v>15</v>
      </c>
      <c r="BW88" s="31">
        <v>34</v>
      </c>
      <c r="BX88" s="31">
        <v>12</v>
      </c>
      <c r="BY88" s="31">
        <v>33</v>
      </c>
      <c r="BZ88" s="31">
        <v>14</v>
      </c>
      <c r="CA88" s="31">
        <v>33</v>
      </c>
      <c r="CB88" s="31">
        <v>9</v>
      </c>
      <c r="CC88" s="31">
        <v>30</v>
      </c>
      <c r="CD88" s="31">
        <v>16</v>
      </c>
      <c r="CE88" s="31">
        <v>35</v>
      </c>
      <c r="CF88" s="31">
        <v>108</v>
      </c>
      <c r="CG88" s="31">
        <v>238</v>
      </c>
      <c r="CH88" s="31">
        <v>10</v>
      </c>
      <c r="CI88" s="31">
        <v>20</v>
      </c>
      <c r="CJ88" s="31">
        <v>0</v>
      </c>
      <c r="CK88" s="31">
        <v>0</v>
      </c>
      <c r="CL88" s="31">
        <v>1</v>
      </c>
      <c r="CM88" s="31">
        <v>0</v>
      </c>
      <c r="CN88" s="31">
        <v>1</v>
      </c>
      <c r="CO88" s="31">
        <v>2</v>
      </c>
      <c r="CP88" s="31">
        <v>2</v>
      </c>
      <c r="CQ88" s="31">
        <v>1</v>
      </c>
      <c r="CR88" s="31">
        <v>1</v>
      </c>
      <c r="CS88" s="31">
        <v>2</v>
      </c>
      <c r="CT88" s="31">
        <v>1</v>
      </c>
      <c r="CU88" s="31">
        <v>4</v>
      </c>
      <c r="CV88" s="31">
        <v>3</v>
      </c>
      <c r="CW88" s="31">
        <v>3</v>
      </c>
      <c r="CX88" s="31">
        <v>1</v>
      </c>
      <c r="CY88" s="31">
        <v>8</v>
      </c>
      <c r="CZ88" s="31">
        <v>10</v>
      </c>
      <c r="DA88" s="31">
        <v>20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1">
        <v>0</v>
      </c>
      <c r="DJ88" s="31">
        <v>0</v>
      </c>
      <c r="DK88" s="31">
        <v>0</v>
      </c>
      <c r="DL88" s="31">
        <v>0</v>
      </c>
      <c r="DM88" s="31">
        <v>0</v>
      </c>
      <c r="DN88" s="31">
        <v>2</v>
      </c>
      <c r="DO88" s="31">
        <v>13</v>
      </c>
      <c r="DP88" s="31">
        <v>1</v>
      </c>
      <c r="DQ88" s="31">
        <v>0</v>
      </c>
      <c r="DR88" s="31">
        <v>0</v>
      </c>
      <c r="DS88" s="31">
        <v>0</v>
      </c>
      <c r="DT88" s="31">
        <v>1</v>
      </c>
      <c r="DU88" s="31">
        <v>8</v>
      </c>
      <c r="DV88" s="31">
        <v>13</v>
      </c>
      <c r="DW88" s="31">
        <v>11</v>
      </c>
      <c r="DX88" s="31">
        <v>17</v>
      </c>
      <c r="DY88" s="31">
        <v>32</v>
      </c>
      <c r="DZ88" s="31">
        <v>0</v>
      </c>
      <c r="EA88" s="31">
        <v>0</v>
      </c>
      <c r="EB88" s="31">
        <v>0</v>
      </c>
      <c r="EC88" s="31">
        <v>0</v>
      </c>
      <c r="ED88" s="31">
        <v>0</v>
      </c>
      <c r="EE88" s="31">
        <v>0</v>
      </c>
      <c r="EF88" s="31">
        <v>0</v>
      </c>
      <c r="EG88" s="31">
        <v>0</v>
      </c>
      <c r="EH88" s="31">
        <v>0</v>
      </c>
      <c r="EI88" s="31">
        <v>0</v>
      </c>
      <c r="EJ88" s="31">
        <v>0</v>
      </c>
      <c r="EK88" s="31">
        <v>0</v>
      </c>
      <c r="EL88" s="46">
        <f t="shared" si="15"/>
        <v>17</v>
      </c>
      <c r="EM88" s="46">
        <f t="shared" si="15"/>
        <v>32</v>
      </c>
      <c r="EN88" s="31">
        <v>123</v>
      </c>
      <c r="EO88" s="31">
        <v>254</v>
      </c>
      <c r="EP88" s="31">
        <v>123</v>
      </c>
      <c r="EQ88" s="31">
        <v>254</v>
      </c>
      <c r="ER88" s="31">
        <v>4</v>
      </c>
      <c r="ES88" s="31">
        <v>5</v>
      </c>
      <c r="ET88" s="31">
        <v>4</v>
      </c>
      <c r="EU88" s="31">
        <v>5</v>
      </c>
      <c r="EV88" s="31">
        <v>0</v>
      </c>
      <c r="EW88" s="31">
        <v>0</v>
      </c>
      <c r="EX88" s="31">
        <v>26</v>
      </c>
      <c r="EY88" s="31">
        <v>85</v>
      </c>
      <c r="EZ88" s="31">
        <v>12</v>
      </c>
      <c r="FA88" s="31">
        <v>17</v>
      </c>
      <c r="FB88" s="31">
        <v>1</v>
      </c>
      <c r="FC88" s="31">
        <v>0</v>
      </c>
      <c r="FD88" s="31">
        <v>95</v>
      </c>
      <c r="FE88" s="31">
        <v>135</v>
      </c>
      <c r="FF88" s="31">
        <v>12</v>
      </c>
      <c r="FG88" s="31">
        <v>29</v>
      </c>
      <c r="FH88" s="31">
        <v>146</v>
      </c>
      <c r="FI88" s="31">
        <v>266</v>
      </c>
      <c r="FJ88" s="31">
        <v>76</v>
      </c>
      <c r="FK88" s="31">
        <v>148</v>
      </c>
      <c r="FL88" s="31">
        <v>1209</v>
      </c>
      <c r="FM88" s="31">
        <v>1477</v>
      </c>
      <c r="FN88" s="31">
        <v>72</v>
      </c>
      <c r="FO88" s="31">
        <v>139</v>
      </c>
      <c r="FP88" s="31">
        <v>1213</v>
      </c>
      <c r="FQ88" s="31">
        <v>1486</v>
      </c>
      <c r="FR88" s="31">
        <v>68</v>
      </c>
      <c r="FS88" s="31">
        <v>138</v>
      </c>
      <c r="FT88" s="31">
        <v>1106</v>
      </c>
      <c r="FU88" s="31">
        <v>1327</v>
      </c>
      <c r="FV88" s="31">
        <v>25</v>
      </c>
      <c r="FW88" s="31">
        <v>17</v>
      </c>
      <c r="FX88" s="31">
        <v>296</v>
      </c>
      <c r="FY88" s="31">
        <v>597</v>
      </c>
      <c r="FZ88" s="31">
        <v>0</v>
      </c>
      <c r="GA88" s="31">
        <v>0</v>
      </c>
      <c r="GB88" s="31">
        <v>0</v>
      </c>
      <c r="GC88" s="31">
        <v>21788</v>
      </c>
      <c r="GD88" s="31">
        <v>3.96</v>
      </c>
      <c r="GE88" s="31">
        <v>0</v>
      </c>
      <c r="GF88" s="31">
        <v>0</v>
      </c>
      <c r="GG88" s="31">
        <v>0</v>
      </c>
      <c r="GH88" s="31">
        <v>36393.96</v>
      </c>
    </row>
    <row r="89" spans="1:190" s="147" customFormat="1" x14ac:dyDescent="0.2">
      <c r="B89" s="148"/>
      <c r="C89" s="150" t="s">
        <v>198</v>
      </c>
      <c r="D89" s="173">
        <f>SUM(D80:D88)</f>
        <v>140</v>
      </c>
      <c r="E89" s="173">
        <f t="shared" ref="E89:BP89" si="19">SUM(E80:E88)</f>
        <v>326</v>
      </c>
      <c r="F89" s="173">
        <f t="shared" si="19"/>
        <v>25</v>
      </c>
      <c r="G89" s="173">
        <f t="shared" si="19"/>
        <v>52</v>
      </c>
      <c r="H89" s="173">
        <f t="shared" si="19"/>
        <v>5</v>
      </c>
      <c r="I89" s="173">
        <f t="shared" si="19"/>
        <v>3</v>
      </c>
      <c r="J89" s="173">
        <f t="shared" si="19"/>
        <v>1</v>
      </c>
      <c r="K89" s="173">
        <f t="shared" si="19"/>
        <v>2</v>
      </c>
      <c r="L89" s="173">
        <f t="shared" si="19"/>
        <v>1</v>
      </c>
      <c r="M89" s="173">
        <f t="shared" si="19"/>
        <v>2</v>
      </c>
      <c r="N89" s="173">
        <f t="shared" si="19"/>
        <v>0</v>
      </c>
      <c r="O89" s="173">
        <f t="shared" si="19"/>
        <v>4</v>
      </c>
      <c r="P89" s="173">
        <f t="shared" si="19"/>
        <v>2</v>
      </c>
      <c r="Q89" s="173">
        <f t="shared" si="19"/>
        <v>5</v>
      </c>
      <c r="R89" s="173">
        <f t="shared" si="19"/>
        <v>172</v>
      </c>
      <c r="S89" s="173">
        <f t="shared" si="19"/>
        <v>389</v>
      </c>
      <c r="T89" s="173">
        <f t="shared" si="19"/>
        <v>41</v>
      </c>
      <c r="U89" s="173">
        <f t="shared" si="19"/>
        <v>81</v>
      </c>
      <c r="V89" s="173">
        <f t="shared" si="19"/>
        <v>2</v>
      </c>
      <c r="W89" s="173">
        <f t="shared" si="19"/>
        <v>6</v>
      </c>
      <c r="X89" s="173">
        <f t="shared" si="19"/>
        <v>0</v>
      </c>
      <c r="Y89" s="173">
        <f t="shared" si="19"/>
        <v>0</v>
      </c>
      <c r="Z89" s="173">
        <f t="shared" si="19"/>
        <v>0</v>
      </c>
      <c r="AA89" s="173">
        <f t="shared" si="19"/>
        <v>1</v>
      </c>
      <c r="AB89" s="173">
        <f t="shared" si="19"/>
        <v>2</v>
      </c>
      <c r="AC89" s="173">
        <f t="shared" si="19"/>
        <v>2</v>
      </c>
      <c r="AD89" s="173">
        <f t="shared" si="19"/>
        <v>0</v>
      </c>
      <c r="AE89" s="173">
        <f t="shared" si="19"/>
        <v>2</v>
      </c>
      <c r="AF89" s="173">
        <f t="shared" si="19"/>
        <v>45</v>
      </c>
      <c r="AG89" s="173">
        <f t="shared" si="19"/>
        <v>90</v>
      </c>
      <c r="AH89" s="173">
        <f t="shared" si="19"/>
        <v>105</v>
      </c>
      <c r="AI89" s="173">
        <f t="shared" si="19"/>
        <v>142</v>
      </c>
      <c r="AJ89" s="173">
        <f t="shared" si="19"/>
        <v>1</v>
      </c>
      <c r="AK89" s="173">
        <f t="shared" si="19"/>
        <v>2</v>
      </c>
      <c r="AL89" s="173">
        <f t="shared" si="19"/>
        <v>0</v>
      </c>
      <c r="AM89" s="173">
        <f t="shared" si="19"/>
        <v>0</v>
      </c>
      <c r="AN89" s="173">
        <f t="shared" si="19"/>
        <v>0</v>
      </c>
      <c r="AO89" s="173">
        <f t="shared" si="19"/>
        <v>7</v>
      </c>
      <c r="AP89" s="173">
        <f t="shared" si="19"/>
        <v>7</v>
      </c>
      <c r="AQ89" s="173">
        <f t="shared" si="19"/>
        <v>2</v>
      </c>
      <c r="AR89" s="173">
        <f t="shared" si="19"/>
        <v>2</v>
      </c>
      <c r="AS89" s="173">
        <f t="shared" si="19"/>
        <v>7</v>
      </c>
      <c r="AT89" s="173">
        <f t="shared" si="19"/>
        <v>113</v>
      </c>
      <c r="AU89" s="173">
        <f t="shared" si="19"/>
        <v>153</v>
      </c>
      <c r="AV89" s="173">
        <f t="shared" si="19"/>
        <v>333</v>
      </c>
      <c r="AW89" s="173">
        <f t="shared" si="19"/>
        <v>646</v>
      </c>
      <c r="AX89" s="173">
        <f t="shared" si="19"/>
        <v>272</v>
      </c>
      <c r="AY89" s="173">
        <f t="shared" si="19"/>
        <v>533</v>
      </c>
      <c r="AZ89" s="173">
        <f t="shared" si="19"/>
        <v>36</v>
      </c>
      <c r="BA89" s="173">
        <f t="shared" si="19"/>
        <v>66</v>
      </c>
      <c r="BB89" s="173">
        <f t="shared" si="19"/>
        <v>308</v>
      </c>
      <c r="BC89" s="173">
        <f t="shared" si="19"/>
        <v>599</v>
      </c>
      <c r="BD89" s="173">
        <f t="shared" si="19"/>
        <v>17</v>
      </c>
      <c r="BE89" s="173">
        <f t="shared" si="19"/>
        <v>30</v>
      </c>
      <c r="BF89" s="173">
        <f t="shared" si="19"/>
        <v>0</v>
      </c>
      <c r="BG89" s="173">
        <f t="shared" si="19"/>
        <v>1</v>
      </c>
      <c r="BH89" s="173">
        <f t="shared" si="19"/>
        <v>9</v>
      </c>
      <c r="BI89" s="173">
        <f t="shared" si="19"/>
        <v>16</v>
      </c>
      <c r="BJ89" s="173">
        <f t="shared" si="19"/>
        <v>26</v>
      </c>
      <c r="BK89" s="173">
        <f t="shared" si="19"/>
        <v>47</v>
      </c>
      <c r="BL89" s="173">
        <f t="shared" si="19"/>
        <v>334</v>
      </c>
      <c r="BM89" s="173">
        <f t="shared" si="19"/>
        <v>646</v>
      </c>
      <c r="BN89" s="173">
        <f t="shared" si="19"/>
        <v>286</v>
      </c>
      <c r="BO89" s="173">
        <f t="shared" si="19"/>
        <v>549</v>
      </c>
      <c r="BP89" s="173">
        <f t="shared" si="19"/>
        <v>9</v>
      </c>
      <c r="BQ89" s="173">
        <f t="shared" ref="BQ89:EB89" si="20">SUM(BQ80:BQ88)</f>
        <v>19</v>
      </c>
      <c r="BR89" s="173">
        <f t="shared" si="20"/>
        <v>14</v>
      </c>
      <c r="BS89" s="173">
        <f t="shared" si="20"/>
        <v>20</v>
      </c>
      <c r="BT89" s="173">
        <f t="shared" si="20"/>
        <v>66</v>
      </c>
      <c r="BU89" s="173">
        <f t="shared" si="20"/>
        <v>119</v>
      </c>
      <c r="BV89" s="173">
        <f t="shared" si="20"/>
        <v>54</v>
      </c>
      <c r="BW89" s="173">
        <f t="shared" si="20"/>
        <v>84</v>
      </c>
      <c r="BX89" s="173">
        <f t="shared" si="20"/>
        <v>42</v>
      </c>
      <c r="BY89" s="173">
        <f t="shared" si="20"/>
        <v>83</v>
      </c>
      <c r="BZ89" s="173">
        <f t="shared" si="20"/>
        <v>36</v>
      </c>
      <c r="CA89" s="173">
        <f t="shared" si="20"/>
        <v>72</v>
      </c>
      <c r="CB89" s="173">
        <f t="shared" si="20"/>
        <v>26</v>
      </c>
      <c r="CC89" s="173">
        <f t="shared" si="20"/>
        <v>74</v>
      </c>
      <c r="CD89" s="173">
        <f t="shared" si="20"/>
        <v>39</v>
      </c>
      <c r="CE89" s="173">
        <f t="shared" si="20"/>
        <v>78</v>
      </c>
      <c r="CF89" s="173">
        <f t="shared" si="20"/>
        <v>286</v>
      </c>
      <c r="CG89" s="173">
        <f t="shared" si="20"/>
        <v>549</v>
      </c>
      <c r="CH89" s="173">
        <f t="shared" si="20"/>
        <v>28</v>
      </c>
      <c r="CI89" s="173">
        <f t="shared" si="20"/>
        <v>60</v>
      </c>
      <c r="CJ89" s="173">
        <f t="shared" si="20"/>
        <v>0</v>
      </c>
      <c r="CK89" s="173">
        <f t="shared" si="20"/>
        <v>0</v>
      </c>
      <c r="CL89" s="173">
        <f t="shared" si="20"/>
        <v>1</v>
      </c>
      <c r="CM89" s="173">
        <f t="shared" si="20"/>
        <v>0</v>
      </c>
      <c r="CN89" s="173">
        <f t="shared" si="20"/>
        <v>5</v>
      </c>
      <c r="CO89" s="173">
        <f t="shared" si="20"/>
        <v>5</v>
      </c>
      <c r="CP89" s="173">
        <f t="shared" si="20"/>
        <v>4</v>
      </c>
      <c r="CQ89" s="173">
        <f t="shared" si="20"/>
        <v>5</v>
      </c>
      <c r="CR89" s="173">
        <f t="shared" si="20"/>
        <v>6</v>
      </c>
      <c r="CS89" s="173">
        <f t="shared" si="20"/>
        <v>9</v>
      </c>
      <c r="CT89" s="173">
        <f t="shared" si="20"/>
        <v>5</v>
      </c>
      <c r="CU89" s="173">
        <f t="shared" si="20"/>
        <v>12</v>
      </c>
      <c r="CV89" s="173">
        <f t="shared" si="20"/>
        <v>6</v>
      </c>
      <c r="CW89" s="173">
        <f t="shared" si="20"/>
        <v>8</v>
      </c>
      <c r="CX89" s="173">
        <f t="shared" si="20"/>
        <v>1</v>
      </c>
      <c r="CY89" s="173">
        <f t="shared" si="20"/>
        <v>21</v>
      </c>
      <c r="CZ89" s="173">
        <f t="shared" si="20"/>
        <v>28</v>
      </c>
      <c r="DA89" s="173">
        <f t="shared" si="20"/>
        <v>60</v>
      </c>
      <c r="DB89" s="173">
        <f t="shared" si="20"/>
        <v>9</v>
      </c>
      <c r="DC89" s="173">
        <f t="shared" si="20"/>
        <v>21</v>
      </c>
      <c r="DD89" s="173">
        <f t="shared" si="20"/>
        <v>5</v>
      </c>
      <c r="DE89" s="173">
        <f t="shared" si="20"/>
        <v>4</v>
      </c>
      <c r="DF89" s="173">
        <f t="shared" si="20"/>
        <v>0</v>
      </c>
      <c r="DG89" s="173">
        <f t="shared" si="20"/>
        <v>1</v>
      </c>
      <c r="DH89" s="173">
        <f t="shared" si="20"/>
        <v>2</v>
      </c>
      <c r="DI89" s="173">
        <f t="shared" si="20"/>
        <v>2</v>
      </c>
      <c r="DJ89" s="173">
        <f t="shared" si="20"/>
        <v>8</v>
      </c>
      <c r="DK89" s="173">
        <f t="shared" si="20"/>
        <v>12</v>
      </c>
      <c r="DL89" s="173">
        <f t="shared" si="20"/>
        <v>24</v>
      </c>
      <c r="DM89" s="173">
        <f t="shared" si="20"/>
        <v>40</v>
      </c>
      <c r="DN89" s="173">
        <f t="shared" si="20"/>
        <v>6</v>
      </c>
      <c r="DO89" s="173">
        <f t="shared" si="20"/>
        <v>23</v>
      </c>
      <c r="DP89" s="173">
        <f t="shared" si="20"/>
        <v>3</v>
      </c>
      <c r="DQ89" s="173">
        <f t="shared" si="20"/>
        <v>0</v>
      </c>
      <c r="DR89" s="173">
        <f t="shared" si="20"/>
        <v>2</v>
      </c>
      <c r="DS89" s="173">
        <f t="shared" si="20"/>
        <v>2</v>
      </c>
      <c r="DT89" s="173">
        <f t="shared" si="20"/>
        <v>3</v>
      </c>
      <c r="DU89" s="173">
        <f t="shared" si="20"/>
        <v>14</v>
      </c>
      <c r="DV89" s="173">
        <f t="shared" si="20"/>
        <v>16</v>
      </c>
      <c r="DW89" s="173">
        <f t="shared" si="20"/>
        <v>22</v>
      </c>
      <c r="DX89" s="173">
        <f t="shared" si="20"/>
        <v>30</v>
      </c>
      <c r="DY89" s="173">
        <f t="shared" si="20"/>
        <v>61</v>
      </c>
      <c r="DZ89" s="173">
        <f t="shared" si="20"/>
        <v>0</v>
      </c>
      <c r="EA89" s="173">
        <f t="shared" si="20"/>
        <v>3</v>
      </c>
      <c r="EB89" s="173">
        <f t="shared" si="20"/>
        <v>1</v>
      </c>
      <c r="EC89" s="173">
        <f t="shared" ref="EC89:GH89" si="21">SUM(EC80:EC88)</f>
        <v>1</v>
      </c>
      <c r="ED89" s="173">
        <f t="shared" si="21"/>
        <v>0</v>
      </c>
      <c r="EE89" s="173">
        <f t="shared" si="21"/>
        <v>0</v>
      </c>
      <c r="EF89" s="173">
        <f t="shared" si="21"/>
        <v>0</v>
      </c>
      <c r="EG89" s="173">
        <f t="shared" si="21"/>
        <v>0</v>
      </c>
      <c r="EH89" s="173">
        <f t="shared" si="21"/>
        <v>1</v>
      </c>
      <c r="EI89" s="173">
        <f t="shared" si="21"/>
        <v>0</v>
      </c>
      <c r="EJ89" s="173">
        <f t="shared" si="21"/>
        <v>2</v>
      </c>
      <c r="EK89" s="173">
        <f t="shared" si="21"/>
        <v>4</v>
      </c>
      <c r="EL89" s="173">
        <f t="shared" si="21"/>
        <v>56</v>
      </c>
      <c r="EM89" s="173">
        <f t="shared" si="21"/>
        <v>105</v>
      </c>
      <c r="EN89" s="173">
        <f t="shared" si="21"/>
        <v>317</v>
      </c>
      <c r="EO89" s="173">
        <f t="shared" si="21"/>
        <v>604</v>
      </c>
      <c r="EP89" s="173">
        <f t="shared" si="21"/>
        <v>317</v>
      </c>
      <c r="EQ89" s="173">
        <f t="shared" si="21"/>
        <v>604</v>
      </c>
      <c r="ER89" s="173">
        <f t="shared" si="21"/>
        <v>6</v>
      </c>
      <c r="ES89" s="173">
        <f t="shared" si="21"/>
        <v>9</v>
      </c>
      <c r="ET89" s="173">
        <f t="shared" si="21"/>
        <v>6</v>
      </c>
      <c r="EU89" s="173">
        <f t="shared" si="21"/>
        <v>7</v>
      </c>
      <c r="EV89" s="173">
        <f t="shared" si="21"/>
        <v>1</v>
      </c>
      <c r="EW89" s="173">
        <f t="shared" si="21"/>
        <v>2</v>
      </c>
      <c r="EX89" s="173">
        <f t="shared" si="21"/>
        <v>46</v>
      </c>
      <c r="EY89" s="173">
        <f t="shared" si="21"/>
        <v>112</v>
      </c>
      <c r="EZ89" s="173">
        <f t="shared" si="21"/>
        <v>14</v>
      </c>
      <c r="FA89" s="173">
        <f t="shared" si="21"/>
        <v>26</v>
      </c>
      <c r="FB89" s="173">
        <f t="shared" si="21"/>
        <v>1</v>
      </c>
      <c r="FC89" s="173">
        <f t="shared" si="21"/>
        <v>0</v>
      </c>
      <c r="FD89" s="173">
        <f t="shared" si="21"/>
        <v>140</v>
      </c>
      <c r="FE89" s="173">
        <f t="shared" si="21"/>
        <v>232</v>
      </c>
      <c r="FF89" s="173">
        <f t="shared" si="21"/>
        <v>25</v>
      </c>
      <c r="FG89" s="173">
        <f t="shared" si="21"/>
        <v>48</v>
      </c>
      <c r="FH89" s="173">
        <f t="shared" si="21"/>
        <v>226</v>
      </c>
      <c r="FI89" s="173">
        <f t="shared" si="21"/>
        <v>418</v>
      </c>
      <c r="FJ89" s="173">
        <f t="shared" si="21"/>
        <v>142</v>
      </c>
      <c r="FK89" s="173">
        <f t="shared" si="21"/>
        <v>304</v>
      </c>
      <c r="FL89" s="173">
        <f t="shared" si="21"/>
        <v>2845</v>
      </c>
      <c r="FM89" s="173">
        <f t="shared" si="21"/>
        <v>3310</v>
      </c>
      <c r="FN89" s="173">
        <f t="shared" si="21"/>
        <v>161</v>
      </c>
      <c r="FO89" s="173">
        <f t="shared" si="21"/>
        <v>339</v>
      </c>
      <c r="FP89" s="173">
        <f t="shared" si="21"/>
        <v>2826</v>
      </c>
      <c r="FQ89" s="173">
        <f t="shared" si="21"/>
        <v>3274</v>
      </c>
      <c r="FR89" s="173">
        <f t="shared" si="21"/>
        <v>156</v>
      </c>
      <c r="FS89" s="173">
        <f t="shared" si="21"/>
        <v>333</v>
      </c>
      <c r="FT89" s="173">
        <f t="shared" si="21"/>
        <v>2622</v>
      </c>
      <c r="FU89" s="173">
        <f t="shared" si="21"/>
        <v>3028</v>
      </c>
      <c r="FV89" s="173">
        <f t="shared" si="21"/>
        <v>39</v>
      </c>
      <c r="FW89" s="173">
        <f t="shared" si="21"/>
        <v>45</v>
      </c>
      <c r="FX89" s="173">
        <f t="shared" si="21"/>
        <v>665</v>
      </c>
      <c r="FY89" s="173">
        <f t="shared" si="21"/>
        <v>1339</v>
      </c>
      <c r="FZ89" s="173">
        <f t="shared" si="21"/>
        <v>0</v>
      </c>
      <c r="GA89" s="173">
        <f t="shared" si="21"/>
        <v>0</v>
      </c>
      <c r="GB89" s="173">
        <f t="shared" si="21"/>
        <v>0</v>
      </c>
      <c r="GC89" s="173">
        <f t="shared" si="21"/>
        <v>537136</v>
      </c>
      <c r="GD89" s="173">
        <f t="shared" si="21"/>
        <v>512.11</v>
      </c>
      <c r="GE89" s="173">
        <f t="shared" si="21"/>
        <v>169.38333333333333</v>
      </c>
      <c r="GF89" s="173">
        <f t="shared" si="21"/>
        <v>60</v>
      </c>
      <c r="GG89" s="173" t="e">
        <f t="shared" si="21"/>
        <v>#DIV/0!</v>
      </c>
      <c r="GH89" s="173" t="e">
        <f t="shared" si="21"/>
        <v>#DIV/0!</v>
      </c>
    </row>
    <row r="90" spans="1:190" s="170" customFormat="1" x14ac:dyDescent="0.2">
      <c r="B90" s="171"/>
      <c r="C90" s="170" t="s">
        <v>193</v>
      </c>
      <c r="D90" s="174">
        <f t="shared" ref="D90:AI90" si="22">SUM(D89,D79,D62,D44,D24)</f>
        <v>1541</v>
      </c>
      <c r="E90" s="174">
        <f t="shared" si="22"/>
        <v>3124</v>
      </c>
      <c r="F90" s="174">
        <f t="shared" si="22"/>
        <v>184</v>
      </c>
      <c r="G90" s="174">
        <f t="shared" si="22"/>
        <v>492</v>
      </c>
      <c r="H90" s="174">
        <f t="shared" si="22"/>
        <v>24</v>
      </c>
      <c r="I90" s="174">
        <f t="shared" si="22"/>
        <v>46</v>
      </c>
      <c r="J90" s="174">
        <f t="shared" si="22"/>
        <v>6</v>
      </c>
      <c r="K90" s="174">
        <f t="shared" si="22"/>
        <v>30</v>
      </c>
      <c r="L90" s="174">
        <f t="shared" si="22"/>
        <v>10</v>
      </c>
      <c r="M90" s="174">
        <f t="shared" si="22"/>
        <v>24</v>
      </c>
      <c r="N90" s="174">
        <f t="shared" si="22"/>
        <v>1</v>
      </c>
      <c r="O90" s="174">
        <f t="shared" si="22"/>
        <v>11</v>
      </c>
      <c r="P90" s="174">
        <f t="shared" si="22"/>
        <v>52</v>
      </c>
      <c r="Q90" s="174">
        <f t="shared" si="22"/>
        <v>74</v>
      </c>
      <c r="R90" s="174">
        <f t="shared" si="22"/>
        <v>1763</v>
      </c>
      <c r="S90" s="174">
        <f t="shared" si="22"/>
        <v>3728</v>
      </c>
      <c r="T90" s="174">
        <f t="shared" si="22"/>
        <v>470</v>
      </c>
      <c r="U90" s="174">
        <f t="shared" si="22"/>
        <v>904</v>
      </c>
      <c r="V90" s="174">
        <f t="shared" si="22"/>
        <v>9</v>
      </c>
      <c r="W90" s="174">
        <f t="shared" si="22"/>
        <v>40</v>
      </c>
      <c r="X90" s="174">
        <f t="shared" si="22"/>
        <v>2</v>
      </c>
      <c r="Y90" s="174">
        <f t="shared" si="22"/>
        <v>3</v>
      </c>
      <c r="Z90" s="174">
        <f t="shared" si="22"/>
        <v>8</v>
      </c>
      <c r="AA90" s="174">
        <f t="shared" si="22"/>
        <v>9</v>
      </c>
      <c r="AB90" s="174">
        <f t="shared" si="22"/>
        <v>5</v>
      </c>
      <c r="AC90" s="174">
        <f t="shared" si="22"/>
        <v>7</v>
      </c>
      <c r="AD90" s="174">
        <f t="shared" si="22"/>
        <v>14.5</v>
      </c>
      <c r="AE90" s="174">
        <f t="shared" si="22"/>
        <v>18</v>
      </c>
      <c r="AF90" s="174">
        <f t="shared" si="22"/>
        <v>494</v>
      </c>
      <c r="AG90" s="174">
        <f t="shared" si="22"/>
        <v>964</v>
      </c>
      <c r="AH90" s="174">
        <f t="shared" si="22"/>
        <v>1197</v>
      </c>
      <c r="AI90" s="174">
        <f t="shared" si="22"/>
        <v>1592</v>
      </c>
      <c r="AJ90" s="174">
        <f t="shared" ref="AJ90:BO90" si="23">SUM(AJ89,AJ79,AJ62,AJ44,AJ24)</f>
        <v>26</v>
      </c>
      <c r="AK90" s="174">
        <f t="shared" si="23"/>
        <v>43</v>
      </c>
      <c r="AL90" s="174">
        <f t="shared" si="23"/>
        <v>2</v>
      </c>
      <c r="AM90" s="174">
        <f t="shared" si="23"/>
        <v>2</v>
      </c>
      <c r="AN90" s="174">
        <f t="shared" si="23"/>
        <v>17</v>
      </c>
      <c r="AO90" s="174">
        <f t="shared" si="23"/>
        <v>33</v>
      </c>
      <c r="AP90" s="174">
        <f t="shared" si="23"/>
        <v>18</v>
      </c>
      <c r="AQ90" s="174">
        <f t="shared" si="23"/>
        <v>6</v>
      </c>
      <c r="AR90" s="174">
        <f t="shared" si="23"/>
        <v>51</v>
      </c>
      <c r="AS90" s="174">
        <f t="shared" si="23"/>
        <v>63</v>
      </c>
      <c r="AT90" s="174">
        <f t="shared" si="23"/>
        <v>1260</v>
      </c>
      <c r="AU90" s="174">
        <f t="shared" si="23"/>
        <v>1676</v>
      </c>
      <c r="AV90" s="174">
        <f t="shared" si="23"/>
        <v>3637</v>
      </c>
      <c r="AW90" s="174">
        <f t="shared" si="23"/>
        <v>6521</v>
      </c>
      <c r="AX90" s="174">
        <f t="shared" si="23"/>
        <v>3139</v>
      </c>
      <c r="AY90" s="174">
        <f t="shared" si="23"/>
        <v>5492</v>
      </c>
      <c r="AZ90" s="174">
        <f t="shared" si="23"/>
        <v>277</v>
      </c>
      <c r="BA90" s="174">
        <f t="shared" si="23"/>
        <v>701</v>
      </c>
      <c r="BB90" s="174">
        <f t="shared" si="23"/>
        <v>3410</v>
      </c>
      <c r="BC90" s="174">
        <f t="shared" si="23"/>
        <v>6183</v>
      </c>
      <c r="BD90" s="174">
        <f t="shared" si="23"/>
        <v>168</v>
      </c>
      <c r="BE90" s="174">
        <f t="shared" si="23"/>
        <v>227</v>
      </c>
      <c r="BF90" s="174">
        <f t="shared" si="23"/>
        <v>3</v>
      </c>
      <c r="BG90" s="174">
        <f t="shared" si="23"/>
        <v>8</v>
      </c>
      <c r="BH90" s="174">
        <f t="shared" si="23"/>
        <v>53</v>
      </c>
      <c r="BI90" s="174">
        <f t="shared" si="23"/>
        <v>100</v>
      </c>
      <c r="BJ90" s="174">
        <f t="shared" si="23"/>
        <v>224</v>
      </c>
      <c r="BK90" s="174">
        <f t="shared" si="23"/>
        <v>335</v>
      </c>
      <c r="BL90" s="174">
        <f t="shared" si="23"/>
        <v>3640</v>
      </c>
      <c r="BM90" s="174">
        <f t="shared" si="23"/>
        <v>6681</v>
      </c>
      <c r="BN90" s="174">
        <f t="shared" si="23"/>
        <v>3207</v>
      </c>
      <c r="BO90" s="174">
        <f t="shared" si="23"/>
        <v>5619</v>
      </c>
      <c r="BP90" s="174">
        <f t="shared" ref="BP90:CU90" si="24">SUM(BP89,BP79,BP62,BP44,BP24)</f>
        <v>74</v>
      </c>
      <c r="BQ90" s="174">
        <f t="shared" si="24"/>
        <v>128</v>
      </c>
      <c r="BR90" s="174">
        <f t="shared" si="24"/>
        <v>145</v>
      </c>
      <c r="BS90" s="174">
        <f t="shared" si="24"/>
        <v>192</v>
      </c>
      <c r="BT90" s="174">
        <f t="shared" si="24"/>
        <v>779</v>
      </c>
      <c r="BU90" s="174">
        <f t="shared" si="24"/>
        <v>1003</v>
      </c>
      <c r="BV90" s="174">
        <f t="shared" si="24"/>
        <v>638</v>
      </c>
      <c r="BW90" s="174">
        <f t="shared" si="24"/>
        <v>880</v>
      </c>
      <c r="BX90" s="174">
        <f t="shared" si="24"/>
        <v>425</v>
      </c>
      <c r="BY90" s="174">
        <f t="shared" si="24"/>
        <v>759</v>
      </c>
      <c r="BZ90" s="174">
        <f t="shared" si="24"/>
        <v>368</v>
      </c>
      <c r="CA90" s="174">
        <f t="shared" si="24"/>
        <v>831</v>
      </c>
      <c r="CB90" s="174">
        <f t="shared" si="24"/>
        <v>368</v>
      </c>
      <c r="CC90" s="174">
        <f t="shared" si="24"/>
        <v>869</v>
      </c>
      <c r="CD90" s="174">
        <f t="shared" si="24"/>
        <v>410</v>
      </c>
      <c r="CE90" s="174">
        <f t="shared" si="24"/>
        <v>957</v>
      </c>
      <c r="CF90" s="174">
        <f t="shared" si="24"/>
        <v>3207</v>
      </c>
      <c r="CG90" s="174">
        <f t="shared" si="24"/>
        <v>5619</v>
      </c>
      <c r="CH90" s="174">
        <f t="shared" si="24"/>
        <v>219</v>
      </c>
      <c r="CI90" s="174">
        <f t="shared" si="24"/>
        <v>577</v>
      </c>
      <c r="CJ90" s="174">
        <f t="shared" si="24"/>
        <v>1</v>
      </c>
      <c r="CK90" s="174">
        <f t="shared" si="24"/>
        <v>1</v>
      </c>
      <c r="CL90" s="174">
        <f t="shared" si="24"/>
        <v>1</v>
      </c>
      <c r="CM90" s="174">
        <f t="shared" si="24"/>
        <v>2</v>
      </c>
      <c r="CN90" s="174">
        <f t="shared" si="24"/>
        <v>42</v>
      </c>
      <c r="CO90" s="174">
        <f t="shared" si="24"/>
        <v>41</v>
      </c>
      <c r="CP90" s="174">
        <f t="shared" si="24"/>
        <v>33</v>
      </c>
      <c r="CQ90" s="174">
        <f t="shared" si="24"/>
        <v>75</v>
      </c>
      <c r="CR90" s="174">
        <f t="shared" si="24"/>
        <v>41</v>
      </c>
      <c r="CS90" s="174">
        <f t="shared" si="24"/>
        <v>80</v>
      </c>
      <c r="CT90" s="174">
        <f t="shared" si="24"/>
        <v>34</v>
      </c>
      <c r="CU90" s="174">
        <f t="shared" si="24"/>
        <v>127</v>
      </c>
      <c r="CV90" s="174">
        <f t="shared" ref="CV90:EA90" si="25">SUM(CV89,CV79,CV62,CV44,CV24)</f>
        <v>29</v>
      </c>
      <c r="CW90" s="174">
        <f t="shared" si="25"/>
        <v>122</v>
      </c>
      <c r="CX90" s="174">
        <f t="shared" si="25"/>
        <v>38</v>
      </c>
      <c r="CY90" s="174">
        <f t="shared" si="25"/>
        <v>129</v>
      </c>
      <c r="CZ90" s="174">
        <f t="shared" si="25"/>
        <v>219</v>
      </c>
      <c r="DA90" s="174">
        <f t="shared" si="25"/>
        <v>577</v>
      </c>
      <c r="DB90" s="174">
        <f t="shared" si="25"/>
        <v>394</v>
      </c>
      <c r="DC90" s="174">
        <f t="shared" si="25"/>
        <v>906</v>
      </c>
      <c r="DD90" s="174">
        <f t="shared" si="25"/>
        <v>43</v>
      </c>
      <c r="DE90" s="174">
        <f t="shared" si="25"/>
        <v>97</v>
      </c>
      <c r="DF90" s="174">
        <f t="shared" si="25"/>
        <v>4</v>
      </c>
      <c r="DG90" s="174">
        <f t="shared" si="25"/>
        <v>21</v>
      </c>
      <c r="DH90" s="174">
        <f t="shared" si="25"/>
        <v>109</v>
      </c>
      <c r="DI90" s="174">
        <f t="shared" si="25"/>
        <v>188</v>
      </c>
      <c r="DJ90" s="174">
        <f t="shared" si="25"/>
        <v>175</v>
      </c>
      <c r="DK90" s="174">
        <f t="shared" si="25"/>
        <v>217</v>
      </c>
      <c r="DL90" s="174" t="e">
        <f t="shared" si="25"/>
        <v>#REF!</v>
      </c>
      <c r="DM90" s="174">
        <f t="shared" si="25"/>
        <v>1419</v>
      </c>
      <c r="DN90" s="174">
        <f t="shared" si="25"/>
        <v>316</v>
      </c>
      <c r="DO90" s="174">
        <f t="shared" si="25"/>
        <v>540</v>
      </c>
      <c r="DP90" s="174">
        <f t="shared" si="25"/>
        <v>36</v>
      </c>
      <c r="DQ90" s="174">
        <f t="shared" si="25"/>
        <v>81</v>
      </c>
      <c r="DR90" s="174">
        <f t="shared" si="25"/>
        <v>11</v>
      </c>
      <c r="DS90" s="174">
        <f t="shared" si="25"/>
        <v>21</v>
      </c>
      <c r="DT90" s="174">
        <f t="shared" si="25"/>
        <v>107</v>
      </c>
      <c r="DU90" s="174">
        <f t="shared" si="25"/>
        <v>237</v>
      </c>
      <c r="DV90" s="174">
        <f t="shared" si="25"/>
        <v>353</v>
      </c>
      <c r="DW90" s="174">
        <f t="shared" si="25"/>
        <v>483</v>
      </c>
      <c r="DX90" s="174">
        <f t="shared" si="25"/>
        <v>819</v>
      </c>
      <c r="DY90" s="174">
        <f t="shared" si="25"/>
        <v>1352</v>
      </c>
      <c r="DZ90" s="174">
        <f t="shared" si="25"/>
        <v>46</v>
      </c>
      <c r="EA90" s="174">
        <f t="shared" si="25"/>
        <v>105</v>
      </c>
      <c r="EB90" s="174">
        <f t="shared" ref="EB90:FG90" si="26">SUM(EB89,EB79,EB62,EB44,EB24)</f>
        <v>6</v>
      </c>
      <c r="EC90" s="174">
        <f t="shared" si="26"/>
        <v>10</v>
      </c>
      <c r="ED90" s="174">
        <f t="shared" si="26"/>
        <v>0</v>
      </c>
      <c r="EE90" s="174">
        <f t="shared" si="26"/>
        <v>3</v>
      </c>
      <c r="EF90" s="174">
        <f t="shared" si="26"/>
        <v>12</v>
      </c>
      <c r="EG90" s="174">
        <f t="shared" si="26"/>
        <v>15</v>
      </c>
      <c r="EH90" s="174">
        <f t="shared" si="26"/>
        <v>14</v>
      </c>
      <c r="EI90" s="174">
        <f t="shared" si="26"/>
        <v>9</v>
      </c>
      <c r="EJ90" s="174">
        <f t="shared" si="26"/>
        <v>76</v>
      </c>
      <c r="EK90" s="174">
        <f t="shared" si="26"/>
        <v>135</v>
      </c>
      <c r="EL90" s="174">
        <f t="shared" si="26"/>
        <v>1626</v>
      </c>
      <c r="EM90" s="174">
        <f t="shared" si="26"/>
        <v>2933</v>
      </c>
      <c r="EN90" s="174">
        <f t="shared" si="26"/>
        <v>2444</v>
      </c>
      <c r="EO90" s="174">
        <f t="shared" si="26"/>
        <v>4492</v>
      </c>
      <c r="EP90" s="174">
        <f t="shared" si="26"/>
        <v>2426</v>
      </c>
      <c r="EQ90" s="174">
        <f t="shared" si="26"/>
        <v>4456</v>
      </c>
      <c r="ER90" s="174">
        <f t="shared" si="26"/>
        <v>28</v>
      </c>
      <c r="ES90" s="174">
        <f t="shared" si="26"/>
        <v>38</v>
      </c>
      <c r="ET90" s="174">
        <f t="shared" si="26"/>
        <v>27</v>
      </c>
      <c r="EU90" s="174">
        <f t="shared" si="26"/>
        <v>35</v>
      </c>
      <c r="EV90" s="174">
        <f t="shared" si="26"/>
        <v>12</v>
      </c>
      <c r="EW90" s="174">
        <f t="shared" si="26"/>
        <v>13</v>
      </c>
      <c r="EX90" s="174">
        <f t="shared" si="26"/>
        <v>354</v>
      </c>
      <c r="EY90" s="174">
        <f t="shared" si="26"/>
        <v>852</v>
      </c>
      <c r="EZ90" s="174">
        <f t="shared" si="26"/>
        <v>40</v>
      </c>
      <c r="FA90" s="174">
        <f t="shared" si="26"/>
        <v>73</v>
      </c>
      <c r="FB90" s="174">
        <f t="shared" si="26"/>
        <v>21</v>
      </c>
      <c r="FC90" s="174">
        <f t="shared" si="26"/>
        <v>47</v>
      </c>
      <c r="FD90" s="174">
        <f t="shared" si="26"/>
        <v>903</v>
      </c>
      <c r="FE90" s="174">
        <f t="shared" si="26"/>
        <v>1541</v>
      </c>
      <c r="FF90" s="174">
        <f t="shared" si="26"/>
        <v>222</v>
      </c>
      <c r="FG90" s="174">
        <f t="shared" si="26"/>
        <v>371</v>
      </c>
      <c r="FH90" s="174">
        <f t="shared" ref="FH90:GH90" si="27">SUM(FH89,FH79,FH62,FH44,FH24)</f>
        <v>1539</v>
      </c>
      <c r="FI90" s="174">
        <f t="shared" si="27"/>
        <v>2881</v>
      </c>
      <c r="FJ90" s="174">
        <f t="shared" si="27"/>
        <v>1338</v>
      </c>
      <c r="FK90" s="174">
        <f t="shared" si="27"/>
        <v>2998</v>
      </c>
      <c r="FL90" s="174">
        <f t="shared" si="27"/>
        <v>26452</v>
      </c>
      <c r="FM90" s="174">
        <f t="shared" si="27"/>
        <v>33648</v>
      </c>
      <c r="FN90" s="174">
        <f t="shared" si="27"/>
        <v>1238</v>
      </c>
      <c r="FO90" s="174">
        <f t="shared" si="27"/>
        <v>2984</v>
      </c>
      <c r="FP90" s="174">
        <f t="shared" si="27"/>
        <v>24416</v>
      </c>
      <c r="FQ90" s="174">
        <f t="shared" si="27"/>
        <v>32057</v>
      </c>
      <c r="FR90" s="174">
        <f t="shared" si="27"/>
        <v>1280</v>
      </c>
      <c r="FS90" s="174">
        <f t="shared" si="27"/>
        <v>3027</v>
      </c>
      <c r="FT90" s="174">
        <f t="shared" si="27"/>
        <v>22290</v>
      </c>
      <c r="FU90" s="174">
        <f t="shared" si="27"/>
        <v>29436</v>
      </c>
      <c r="FV90" s="174">
        <f t="shared" si="27"/>
        <v>215</v>
      </c>
      <c r="FW90" s="174">
        <f t="shared" si="27"/>
        <v>420</v>
      </c>
      <c r="FX90" s="174">
        <f t="shared" si="27"/>
        <v>5781</v>
      </c>
      <c r="FY90" s="174">
        <f t="shared" si="27"/>
        <v>10272</v>
      </c>
      <c r="FZ90" s="174" t="e">
        <f t="shared" si="27"/>
        <v>#VALUE!</v>
      </c>
      <c r="GA90" s="174" t="e">
        <f t="shared" si="27"/>
        <v>#VALUE!</v>
      </c>
      <c r="GB90" s="174">
        <f t="shared" si="27"/>
        <v>0</v>
      </c>
      <c r="GC90" s="174">
        <f t="shared" si="27"/>
        <v>7051891</v>
      </c>
      <c r="GD90" s="174">
        <f t="shared" si="27"/>
        <v>1329.6109799999999</v>
      </c>
      <c r="GE90" s="174" t="e">
        <f t="shared" si="27"/>
        <v>#DIV/0!</v>
      </c>
      <c r="GF90" s="174" t="e">
        <f t="shared" si="27"/>
        <v>#DIV/0!</v>
      </c>
      <c r="GG90" s="174" t="e">
        <f t="shared" si="27"/>
        <v>#DIV/0!</v>
      </c>
      <c r="GH90" s="174" t="e">
        <f t="shared" si="27"/>
        <v>#DIV/0!</v>
      </c>
    </row>
    <row r="92" spans="1:190" x14ac:dyDescent="0.2">
      <c r="C92" s="32" t="s">
        <v>204</v>
      </c>
      <c r="D92" s="181">
        <f>SUM(D90:O90,T90:AC90,AH90:AQ90)</f>
        <v>9886</v>
      </c>
    </row>
    <row r="93" spans="1:190" x14ac:dyDescent="0.2">
      <c r="C93" s="32" t="s">
        <v>205</v>
      </c>
      <c r="D93" s="181">
        <f>SUM(D90:G90)</f>
        <v>5341</v>
      </c>
    </row>
    <row r="94" spans="1:190" ht="25.5" x14ac:dyDescent="0.2">
      <c r="C94" s="182" t="s">
        <v>206</v>
      </c>
      <c r="D94" s="181">
        <f>SUM(D90:G90,T90:W90)</f>
        <v>6764</v>
      </c>
    </row>
    <row r="95" spans="1:190" x14ac:dyDescent="0.2">
      <c r="C95" s="32" t="s">
        <v>207</v>
      </c>
      <c r="D95" s="181">
        <f>SUM(EN90:EO90)</f>
        <v>6936</v>
      </c>
    </row>
    <row r="96" spans="1:190" x14ac:dyDescent="0.2">
      <c r="C96" s="32" t="s">
        <v>208</v>
      </c>
      <c r="D96" s="181">
        <f>SUM(ER90:ES90)</f>
        <v>66</v>
      </c>
    </row>
    <row r="97" spans="3:4" x14ac:dyDescent="0.2">
      <c r="C97" s="32" t="s">
        <v>209</v>
      </c>
      <c r="D97" s="181">
        <f>SUM(ET90:EU90)</f>
        <v>62</v>
      </c>
    </row>
    <row r="98" spans="3:4" x14ac:dyDescent="0.2">
      <c r="C98" s="32" t="s">
        <v>210</v>
      </c>
      <c r="D98" s="181">
        <f>SUM(DN90:DW90)</f>
        <v>2185</v>
      </c>
    </row>
    <row r="99" spans="3:4" x14ac:dyDescent="0.2">
      <c r="C99" s="32" t="s">
        <v>211</v>
      </c>
      <c r="D99" s="181">
        <f>SUM(DB90:DK90)</f>
        <v>2154</v>
      </c>
    </row>
    <row r="100" spans="3:4" x14ac:dyDescent="0.2">
      <c r="C100" s="32" t="s">
        <v>212</v>
      </c>
      <c r="D100" s="181">
        <f>SUM(DZ90:EI90)</f>
        <v>220</v>
      </c>
    </row>
    <row r="101" spans="3:4" x14ac:dyDescent="0.2">
      <c r="C101" s="32" t="s">
        <v>213</v>
      </c>
      <c r="D101" s="181">
        <f>SUM(CJ90:CM90,BP90:BS90)</f>
        <v>544</v>
      </c>
    </row>
  </sheetData>
  <sheetProtection formatColumns="0" formatRows="0" insertRows="0" deleteRows="0" sort="0" autoFilter="0"/>
  <autoFilter ref="A7:C8" xr:uid="{00000000-0009-0000-0000-000000000000}"/>
  <sortState ref="C954:GF1070">
    <sortCondition ref="C954:C1070"/>
  </sortState>
  <dataConsolidate/>
  <mergeCells count="132">
    <mergeCell ref="BB5:BC5"/>
    <mergeCell ref="AX4:BC4"/>
    <mergeCell ref="BJ5:BK5"/>
    <mergeCell ref="DH5:DI5"/>
    <mergeCell ref="DJ5:DK5"/>
    <mergeCell ref="FL5:FM5"/>
    <mergeCell ref="EF5:EG5"/>
    <mergeCell ref="EH5:EI5"/>
    <mergeCell ref="EJ5:EK5"/>
    <mergeCell ref="EN5:EO5"/>
    <mergeCell ref="EP5:EQ5"/>
    <mergeCell ref="ER5:ES5"/>
    <mergeCell ref="DT5:DU5"/>
    <mergeCell ref="DV5:DW5"/>
    <mergeCell ref="DX5:DY5"/>
    <mergeCell ref="DZ5:EA5"/>
    <mergeCell ref="EB5:EC5"/>
    <mergeCell ref="ED5:EE5"/>
    <mergeCell ref="FD4:FE5"/>
    <mergeCell ref="FF4:FG5"/>
    <mergeCell ref="FH4:FI5"/>
    <mergeCell ref="FJ4:FM4"/>
    <mergeCell ref="ET5:EU5"/>
    <mergeCell ref="EV5:EW5"/>
    <mergeCell ref="EX5:EY5"/>
    <mergeCell ref="EZ5:FA5"/>
    <mergeCell ref="FJ5:FK5"/>
    <mergeCell ref="FB5:FC5"/>
    <mergeCell ref="EX4:FC4"/>
    <mergeCell ref="CD5:CE5"/>
    <mergeCell ref="CF5:CG5"/>
    <mergeCell ref="CJ5:CK5"/>
    <mergeCell ref="CL5:CM5"/>
    <mergeCell ref="CH4:CI5"/>
    <mergeCell ref="CJ4:DA4"/>
    <mergeCell ref="DB4:DM4"/>
    <mergeCell ref="DN4:DY4"/>
    <mergeCell ref="DZ4:EK4"/>
    <mergeCell ref="EN4:EW4"/>
    <mergeCell ref="CN5:CO5"/>
    <mergeCell ref="CP5:CQ5"/>
    <mergeCell ref="CR5:CS5"/>
    <mergeCell ref="CT5:CU5"/>
    <mergeCell ref="DL5:DM5"/>
    <mergeCell ref="DN5:DO5"/>
    <mergeCell ref="DP5:DQ5"/>
    <mergeCell ref="DR5:DS5"/>
    <mergeCell ref="CV5:CW5"/>
    <mergeCell ref="BH5:BI5"/>
    <mergeCell ref="BP5:BQ5"/>
    <mergeCell ref="BR5:BS5"/>
    <mergeCell ref="BT5:BU5"/>
    <mergeCell ref="BV5:BW5"/>
    <mergeCell ref="BX5:BY5"/>
    <mergeCell ref="BL4:BM5"/>
    <mergeCell ref="BN4:BO5"/>
    <mergeCell ref="BP4:CG4"/>
    <mergeCell ref="BD4:BK4"/>
    <mergeCell ref="BZ5:CA5"/>
    <mergeCell ref="CB5:CC5"/>
    <mergeCell ref="CX5:CY5"/>
    <mergeCell ref="CZ5:DA5"/>
    <mergeCell ref="DB5:DC5"/>
    <mergeCell ref="DD5:DE5"/>
    <mergeCell ref="DF5:DG5"/>
    <mergeCell ref="EL5:EM5"/>
    <mergeCell ref="GF4:GF6"/>
    <mergeCell ref="GG4:GG6"/>
    <mergeCell ref="GH4:GH6"/>
    <mergeCell ref="FN4:FQ4"/>
    <mergeCell ref="FR4:FU4"/>
    <mergeCell ref="FV4:FY4"/>
    <mergeCell ref="FZ4:FZ7"/>
    <mergeCell ref="GA4:GA6"/>
    <mergeCell ref="GB4:GB6"/>
    <mergeCell ref="FN5:FO5"/>
    <mergeCell ref="FP5:FQ5"/>
    <mergeCell ref="FR5:FS5"/>
    <mergeCell ref="FT5:FU5"/>
    <mergeCell ref="GC4:GC6"/>
    <mergeCell ref="GD4:GD6"/>
    <mergeCell ref="GE4:GE6"/>
    <mergeCell ref="FV5:FW5"/>
    <mergeCell ref="FX5:FY5"/>
    <mergeCell ref="GE1:GH1"/>
    <mergeCell ref="D2:E2"/>
    <mergeCell ref="F2:H2"/>
    <mergeCell ref="D3:I3"/>
    <mergeCell ref="DB3:EK3"/>
    <mergeCell ref="EX3:FI3"/>
    <mergeCell ref="FJ3:FY3"/>
    <mergeCell ref="AX5:AY5"/>
    <mergeCell ref="AZ5:BA5"/>
    <mergeCell ref="BD5:BE5"/>
    <mergeCell ref="BF5:BG5"/>
    <mergeCell ref="D4:S4"/>
    <mergeCell ref="T4:AG4"/>
    <mergeCell ref="AH4:A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45:A61"/>
    <mergeCell ref="A4:A7"/>
    <mergeCell ref="A8:A23"/>
    <mergeCell ref="A25:A43"/>
    <mergeCell ref="A63:A78"/>
    <mergeCell ref="A80:A88"/>
    <mergeCell ref="A3:B3"/>
    <mergeCell ref="A2:B2"/>
    <mergeCell ref="GA1:GD1"/>
    <mergeCell ref="B4:B6"/>
    <mergeCell ref="C4:C6"/>
    <mergeCell ref="AV4:AW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</mergeCells>
  <conditionalFormatting sqref="BL91:BO1048576">
    <cfRule type="cellIs" dxfId="71" priority="481" operator="notEqual">
      <formula>AV91+AR91+P91+AD91</formula>
    </cfRule>
  </conditionalFormatting>
  <conditionalFormatting sqref="CF91:CG1048576">
    <cfRule type="cellIs" dxfId="70" priority="1070" operator="notEqual">
      <formula>#REF!+T91+AH91</formula>
    </cfRule>
  </conditionalFormatting>
  <dataValidations xWindow="75" yWindow="349" count="5">
    <dataValidation type="whole" operator="greaterThanOrEqual" allowBlank="1" showInputMessage="1" showErrorMessage="1" error="Please enter Whole number" sqref="GF25:GH25 EN25:GD25 EN26:GH26 EN27:GC27 GE27:GF27 EN28:GH33 EN34:GC34 GG34:GH34 EN35:GH42 EN43:FY43 EN84:GH88 EN64:GH78 D80:EK82 D84:EK88 EN80:GH82 EN63:HK63 EL80:EM88 D63:EM78 D25:EM43 D8:GH23 D45:FY61" xr:uid="{00000000-0002-0000-0000-000000000000}">
      <formula1>0</formula1>
    </dataValidation>
    <dataValidation operator="greaterThanOrEqual" allowBlank="1" showInputMessage="1" showErrorMessage="1" prompt="Please enter Whole number only" sqref="GE25" xr:uid="{00000000-0002-0000-0000-000001000000}"/>
    <dataValidation type="list" allowBlank="1" showInputMessage="1" showErrorMessage="1" sqref="GA43 GA45:GA61" xr:uid="{00000000-0002-0000-0000-000002000000}">
      <formula1>ownership</formula1>
    </dataValidation>
    <dataValidation type="list" allowBlank="1" showInputMessage="1" showErrorMessage="1" sqref="GB43" xr:uid="{00000000-0002-0000-0000-000003000000}">
      <formula1>$CH$1:$CH$1</formula1>
    </dataValidation>
    <dataValidation type="list" allowBlank="1" showInputMessage="1" showErrorMessage="1" sqref="GB45:GB61" xr:uid="{00000000-0002-0000-0000-000004000000}">
      <formula1>$CG$1:$CG$1</formula1>
    </dataValidation>
  </dataValidations>
  <pageMargins left="0.7" right="0.7" top="0.75" bottom="0.75" header="0.3" footer="0.3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BE94-3B4E-4FDA-9FEF-D8375A6AA927}">
  <dimension ref="A1:GW91"/>
  <sheetViews>
    <sheetView showGridLines="0" workbookViewId="0">
      <pane xSplit="3" ySplit="8" topLeftCell="D82" activePane="bottomRight" state="frozen"/>
      <selection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RowHeight="12.75" x14ac:dyDescent="0.2"/>
  <cols>
    <col min="3" max="3" width="16" customWidth="1"/>
  </cols>
  <sheetData>
    <row r="1" spans="1:205" s="18" customFormat="1" ht="18" customHeight="1" x14ac:dyDescent="0.2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  <c r="N1" s="125"/>
      <c r="O1" s="125"/>
      <c r="P1" s="125"/>
      <c r="Q1" s="125"/>
      <c r="R1" s="126"/>
      <c r="S1" s="126"/>
      <c r="T1" s="125"/>
      <c r="U1" s="125"/>
      <c r="V1" s="125"/>
      <c r="W1" s="126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  <c r="AM1" s="126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</row>
    <row r="2" spans="1:205" s="18" customFormat="1" ht="15.75" x14ac:dyDescent="0.25">
      <c r="A2" s="127" t="s">
        <v>5</v>
      </c>
      <c r="B2" s="127"/>
      <c r="C2" s="128" t="s">
        <v>135</v>
      </c>
      <c r="D2" s="122"/>
      <c r="E2" s="124" t="s">
        <v>6</v>
      </c>
      <c r="F2" s="124"/>
      <c r="G2" s="129" t="s">
        <v>133</v>
      </c>
      <c r="H2" s="122"/>
      <c r="I2" s="122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5"/>
      <c r="W2" s="126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6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</row>
    <row r="3" spans="1:205" s="18" customFormat="1" ht="15.75" x14ac:dyDescent="0.25">
      <c r="A3" s="127" t="s">
        <v>7</v>
      </c>
      <c r="B3" s="127"/>
      <c r="C3" s="129" t="s">
        <v>235</v>
      </c>
      <c r="D3" s="122"/>
      <c r="E3" s="122" t="s">
        <v>87</v>
      </c>
      <c r="F3" s="122"/>
      <c r="G3" s="122"/>
      <c r="H3" s="122"/>
      <c r="I3" s="125" t="s">
        <v>134</v>
      </c>
      <c r="J3" s="125"/>
      <c r="K3" s="125"/>
      <c r="L3" s="125"/>
      <c r="M3" s="125"/>
      <c r="N3" s="125"/>
      <c r="O3" s="125"/>
      <c r="P3" s="125"/>
      <c r="Q3" s="125"/>
      <c r="R3" s="126"/>
      <c r="S3" s="126"/>
      <c r="T3" s="125"/>
      <c r="U3" s="125"/>
      <c r="V3" s="125"/>
      <c r="W3" s="126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6"/>
      <c r="AM3" s="126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</row>
    <row r="4" spans="1:205" s="18" customFormat="1" ht="15.75" x14ac:dyDescent="0.25">
      <c r="A4" s="50"/>
      <c r="B4" s="50"/>
      <c r="C4" s="24"/>
      <c r="D4" s="131" t="s">
        <v>101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/>
      <c r="DL4" s="121" t="s">
        <v>102</v>
      </c>
      <c r="DM4" s="121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121"/>
      <c r="EA4" s="121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121"/>
      <c r="EO4" s="121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121"/>
      <c r="FC4" s="121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121"/>
      <c r="FQ4" s="121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3" t="s">
        <v>36</v>
      </c>
      <c r="GG4" s="480"/>
      <c r="GH4" s="481"/>
      <c r="GI4" s="481"/>
      <c r="GJ4" s="481"/>
      <c r="GK4" s="481"/>
      <c r="GL4" s="481"/>
      <c r="GM4" s="481"/>
      <c r="GN4" s="481"/>
      <c r="GO4" s="481"/>
      <c r="GP4" s="481"/>
      <c r="GQ4" s="481"/>
      <c r="GR4" s="481"/>
      <c r="GS4" s="481"/>
      <c r="GT4" s="481"/>
      <c r="GU4" s="481"/>
      <c r="GV4" s="481"/>
      <c r="GW4" s="482"/>
    </row>
    <row r="5" spans="1:205" s="25" customFormat="1" ht="12.75" customHeight="1" x14ac:dyDescent="0.2">
      <c r="A5" s="311" t="s">
        <v>5</v>
      </c>
      <c r="B5" s="330" t="s">
        <v>12</v>
      </c>
      <c r="C5" s="330" t="s">
        <v>11</v>
      </c>
      <c r="D5" s="469" t="s">
        <v>45</v>
      </c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  <c r="T5" s="469" t="s">
        <v>46</v>
      </c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1"/>
      <c r="AH5" s="54"/>
      <c r="AI5" s="54"/>
      <c r="AJ5" s="458" t="s">
        <v>47</v>
      </c>
      <c r="AK5" s="459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1"/>
      <c r="AZ5" s="469" t="s">
        <v>48</v>
      </c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1"/>
      <c r="BP5" s="469" t="s">
        <v>103</v>
      </c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1"/>
      <c r="CF5" s="469" t="s">
        <v>91</v>
      </c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1"/>
      <c r="CV5" s="469" t="s">
        <v>104</v>
      </c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1"/>
      <c r="DL5" s="136" t="s">
        <v>105</v>
      </c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8"/>
      <c r="DZ5" s="136" t="s">
        <v>106</v>
      </c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8"/>
      <c r="EN5" s="136" t="s">
        <v>107</v>
      </c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8"/>
      <c r="FB5" s="136" t="s">
        <v>108</v>
      </c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8"/>
      <c r="FP5" s="136" t="s">
        <v>104</v>
      </c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8"/>
      <c r="GD5" s="53"/>
      <c r="GG5" s="483" t="s">
        <v>104</v>
      </c>
      <c r="GH5" s="484"/>
      <c r="GI5" s="484"/>
      <c r="GJ5" s="484"/>
      <c r="GK5" s="484"/>
      <c r="GL5" s="484"/>
      <c r="GM5" s="484"/>
      <c r="GN5" s="484"/>
      <c r="GO5" s="484"/>
      <c r="GP5" s="484"/>
      <c r="GQ5" s="484"/>
      <c r="GR5" s="484"/>
      <c r="GS5" s="484"/>
      <c r="GT5" s="484"/>
      <c r="GU5" s="484"/>
      <c r="GV5" s="484"/>
      <c r="GW5" s="485"/>
    </row>
    <row r="6" spans="1:205" s="26" customFormat="1" ht="51" customHeight="1" x14ac:dyDescent="0.2">
      <c r="A6" s="312"/>
      <c r="B6" s="331"/>
      <c r="C6" s="331"/>
      <c r="D6" s="496" t="s">
        <v>94</v>
      </c>
      <c r="E6" s="497"/>
      <c r="F6" s="467" t="s">
        <v>109</v>
      </c>
      <c r="G6" s="468"/>
      <c r="H6" s="467" t="s">
        <v>110</v>
      </c>
      <c r="I6" s="468"/>
      <c r="J6" s="467" t="s">
        <v>111</v>
      </c>
      <c r="K6" s="468"/>
      <c r="L6" s="467" t="s">
        <v>97</v>
      </c>
      <c r="M6" s="468"/>
      <c r="N6" s="467" t="s">
        <v>98</v>
      </c>
      <c r="O6" s="468"/>
      <c r="P6" s="467" t="s">
        <v>99</v>
      </c>
      <c r="Q6" s="468"/>
      <c r="R6" s="465" t="s">
        <v>19</v>
      </c>
      <c r="S6" s="466"/>
      <c r="T6" s="496" t="s">
        <v>94</v>
      </c>
      <c r="U6" s="497"/>
      <c r="V6" s="467" t="s">
        <v>109</v>
      </c>
      <c r="W6" s="468"/>
      <c r="X6" s="467" t="s">
        <v>110</v>
      </c>
      <c r="Y6" s="468"/>
      <c r="Z6" s="467" t="s">
        <v>111</v>
      </c>
      <c r="AA6" s="468"/>
      <c r="AB6" s="467" t="s">
        <v>97</v>
      </c>
      <c r="AC6" s="468"/>
      <c r="AD6" s="467" t="s">
        <v>98</v>
      </c>
      <c r="AE6" s="468"/>
      <c r="AF6" s="467" t="s">
        <v>99</v>
      </c>
      <c r="AG6" s="468"/>
      <c r="AH6" s="465" t="s">
        <v>19</v>
      </c>
      <c r="AI6" s="466"/>
      <c r="AJ6" s="496" t="s">
        <v>94</v>
      </c>
      <c r="AK6" s="497"/>
      <c r="AL6" s="467" t="s">
        <v>109</v>
      </c>
      <c r="AM6" s="468"/>
      <c r="AN6" s="467" t="s">
        <v>110</v>
      </c>
      <c r="AO6" s="468"/>
      <c r="AP6" s="467" t="s">
        <v>111</v>
      </c>
      <c r="AQ6" s="468"/>
      <c r="AR6" s="467" t="s">
        <v>97</v>
      </c>
      <c r="AS6" s="468"/>
      <c r="AT6" s="467" t="s">
        <v>98</v>
      </c>
      <c r="AU6" s="468"/>
      <c r="AV6" s="467" t="s">
        <v>99</v>
      </c>
      <c r="AW6" s="468"/>
      <c r="AX6" s="467" t="s">
        <v>19</v>
      </c>
      <c r="AY6" s="468"/>
      <c r="AZ6" s="496" t="s">
        <v>94</v>
      </c>
      <c r="BA6" s="497"/>
      <c r="BB6" s="467" t="s">
        <v>109</v>
      </c>
      <c r="BC6" s="468"/>
      <c r="BD6" s="467" t="s">
        <v>110</v>
      </c>
      <c r="BE6" s="468"/>
      <c r="BF6" s="467" t="s">
        <v>111</v>
      </c>
      <c r="BG6" s="468"/>
      <c r="BH6" s="467" t="s">
        <v>97</v>
      </c>
      <c r="BI6" s="468"/>
      <c r="BJ6" s="467" t="s">
        <v>98</v>
      </c>
      <c r="BK6" s="468"/>
      <c r="BL6" s="467" t="s">
        <v>99</v>
      </c>
      <c r="BM6" s="468"/>
      <c r="BN6" s="467" t="s">
        <v>19</v>
      </c>
      <c r="BO6" s="468"/>
      <c r="BP6" s="496" t="s">
        <v>94</v>
      </c>
      <c r="BQ6" s="497"/>
      <c r="BR6" s="467" t="s">
        <v>109</v>
      </c>
      <c r="BS6" s="468"/>
      <c r="BT6" s="467" t="s">
        <v>110</v>
      </c>
      <c r="BU6" s="468"/>
      <c r="BV6" s="467" t="s">
        <v>111</v>
      </c>
      <c r="BW6" s="468"/>
      <c r="BX6" s="467" t="s">
        <v>97</v>
      </c>
      <c r="BY6" s="468"/>
      <c r="BZ6" s="467" t="s">
        <v>98</v>
      </c>
      <c r="CA6" s="468"/>
      <c r="CB6" s="467" t="s">
        <v>99</v>
      </c>
      <c r="CC6" s="468"/>
      <c r="CD6" s="465" t="s">
        <v>19</v>
      </c>
      <c r="CE6" s="466"/>
      <c r="CF6" s="496" t="s">
        <v>94</v>
      </c>
      <c r="CG6" s="497"/>
      <c r="CH6" s="467" t="s">
        <v>109</v>
      </c>
      <c r="CI6" s="468"/>
      <c r="CJ6" s="467" t="s">
        <v>110</v>
      </c>
      <c r="CK6" s="468"/>
      <c r="CL6" s="467" t="s">
        <v>111</v>
      </c>
      <c r="CM6" s="468"/>
      <c r="CN6" s="467" t="s">
        <v>97</v>
      </c>
      <c r="CO6" s="468"/>
      <c r="CP6" s="467" t="s">
        <v>98</v>
      </c>
      <c r="CQ6" s="468"/>
      <c r="CR6" s="467" t="s">
        <v>99</v>
      </c>
      <c r="CS6" s="468"/>
      <c r="CT6" s="465" t="s">
        <v>19</v>
      </c>
      <c r="CU6" s="466"/>
      <c r="CV6" s="496" t="s">
        <v>94</v>
      </c>
      <c r="CW6" s="497"/>
      <c r="CX6" s="465" t="s">
        <v>109</v>
      </c>
      <c r="CY6" s="466"/>
      <c r="CZ6" s="465" t="s">
        <v>110</v>
      </c>
      <c r="DA6" s="466"/>
      <c r="DB6" s="465" t="s">
        <v>111</v>
      </c>
      <c r="DC6" s="466"/>
      <c r="DD6" s="465" t="s">
        <v>97</v>
      </c>
      <c r="DE6" s="466"/>
      <c r="DF6" s="465" t="s">
        <v>98</v>
      </c>
      <c r="DG6" s="466"/>
      <c r="DH6" s="465" t="s">
        <v>99</v>
      </c>
      <c r="DI6" s="466"/>
      <c r="DJ6" s="465" t="s">
        <v>19</v>
      </c>
      <c r="DK6" s="466"/>
      <c r="DL6" s="476" t="s">
        <v>94</v>
      </c>
      <c r="DM6" s="477"/>
      <c r="DN6" s="476" t="s">
        <v>110</v>
      </c>
      <c r="DO6" s="477"/>
      <c r="DP6" s="476" t="s">
        <v>111</v>
      </c>
      <c r="DQ6" s="477"/>
      <c r="DR6" s="476" t="s">
        <v>97</v>
      </c>
      <c r="DS6" s="477"/>
      <c r="DT6" s="472" t="s">
        <v>98</v>
      </c>
      <c r="DU6" s="473"/>
      <c r="DV6" s="472" t="s">
        <v>99</v>
      </c>
      <c r="DW6" s="473"/>
      <c r="DX6" s="474" t="s">
        <v>19</v>
      </c>
      <c r="DY6" s="475"/>
      <c r="DZ6" s="476" t="s">
        <v>94</v>
      </c>
      <c r="EA6" s="477"/>
      <c r="EB6" s="476" t="s">
        <v>110</v>
      </c>
      <c r="EC6" s="477"/>
      <c r="ED6" s="476" t="s">
        <v>111</v>
      </c>
      <c r="EE6" s="477"/>
      <c r="EF6" s="476" t="s">
        <v>97</v>
      </c>
      <c r="EG6" s="477"/>
      <c r="EH6" s="472" t="s">
        <v>98</v>
      </c>
      <c r="EI6" s="473"/>
      <c r="EJ6" s="472" t="s">
        <v>99</v>
      </c>
      <c r="EK6" s="473"/>
      <c r="EL6" s="474" t="s">
        <v>19</v>
      </c>
      <c r="EM6" s="475"/>
      <c r="EN6" s="476" t="s">
        <v>94</v>
      </c>
      <c r="EO6" s="477"/>
      <c r="EP6" s="476" t="s">
        <v>110</v>
      </c>
      <c r="EQ6" s="477"/>
      <c r="ER6" s="476" t="s">
        <v>111</v>
      </c>
      <c r="ES6" s="477"/>
      <c r="ET6" s="476" t="s">
        <v>97</v>
      </c>
      <c r="EU6" s="477"/>
      <c r="EV6" s="472" t="s">
        <v>98</v>
      </c>
      <c r="EW6" s="473"/>
      <c r="EX6" s="472" t="s">
        <v>99</v>
      </c>
      <c r="EY6" s="473"/>
      <c r="EZ6" s="474" t="s">
        <v>19</v>
      </c>
      <c r="FA6" s="475"/>
      <c r="FB6" s="476" t="s">
        <v>94</v>
      </c>
      <c r="FC6" s="477"/>
      <c r="FD6" s="476" t="s">
        <v>110</v>
      </c>
      <c r="FE6" s="477"/>
      <c r="FF6" s="476" t="s">
        <v>111</v>
      </c>
      <c r="FG6" s="477"/>
      <c r="FH6" s="476" t="s">
        <v>97</v>
      </c>
      <c r="FI6" s="477"/>
      <c r="FJ6" s="472" t="s">
        <v>98</v>
      </c>
      <c r="FK6" s="473"/>
      <c r="FL6" s="472" t="s">
        <v>99</v>
      </c>
      <c r="FM6" s="473"/>
      <c r="FN6" s="474" t="s">
        <v>19</v>
      </c>
      <c r="FO6" s="475"/>
      <c r="FP6" s="476" t="s">
        <v>94</v>
      </c>
      <c r="FQ6" s="477"/>
      <c r="FR6" s="476" t="s">
        <v>110</v>
      </c>
      <c r="FS6" s="477"/>
      <c r="FT6" s="476" t="s">
        <v>111</v>
      </c>
      <c r="FU6" s="477"/>
      <c r="FV6" s="476" t="s">
        <v>97</v>
      </c>
      <c r="FW6" s="477"/>
      <c r="FX6" s="472" t="s">
        <v>98</v>
      </c>
      <c r="FY6" s="473"/>
      <c r="FZ6" s="472" t="s">
        <v>99</v>
      </c>
      <c r="GA6" s="473"/>
      <c r="GB6" s="474" t="s">
        <v>19</v>
      </c>
      <c r="GC6" s="475"/>
      <c r="GD6" s="53"/>
      <c r="GG6" s="110" t="s">
        <v>94</v>
      </c>
      <c r="GH6" s="110"/>
      <c r="GI6" s="110" t="s">
        <v>110</v>
      </c>
      <c r="GJ6" s="110"/>
      <c r="GK6" s="110" t="s">
        <v>111</v>
      </c>
      <c r="GL6" s="110"/>
      <c r="GM6" s="486" t="s">
        <v>97</v>
      </c>
      <c r="GN6" s="486"/>
      <c r="GO6" s="487" t="s">
        <v>98</v>
      </c>
      <c r="GP6" s="487"/>
      <c r="GQ6" s="487" t="s">
        <v>99</v>
      </c>
      <c r="GR6" s="487"/>
      <c r="GS6" s="488" t="s">
        <v>19</v>
      </c>
      <c r="GT6" s="488"/>
      <c r="GU6" s="489" t="s">
        <v>115</v>
      </c>
      <c r="GV6" s="489"/>
      <c r="GW6" s="489"/>
    </row>
    <row r="7" spans="1:205" s="19" customFormat="1" x14ac:dyDescent="0.2">
      <c r="A7" s="312"/>
      <c r="B7" s="331"/>
      <c r="C7" s="331"/>
      <c r="D7" s="105" t="s">
        <v>81</v>
      </c>
      <c r="E7" s="105" t="s">
        <v>82</v>
      </c>
      <c r="F7" s="51" t="s">
        <v>81</v>
      </c>
      <c r="G7" s="51" t="s">
        <v>82</v>
      </c>
      <c r="H7" s="51" t="s">
        <v>81</v>
      </c>
      <c r="I7" s="51" t="s">
        <v>82</v>
      </c>
      <c r="J7" s="51" t="s">
        <v>81</v>
      </c>
      <c r="K7" s="51" t="s">
        <v>82</v>
      </c>
      <c r="L7" s="51" t="s">
        <v>81</v>
      </c>
      <c r="M7" s="51" t="s">
        <v>82</v>
      </c>
      <c r="N7" s="51" t="s">
        <v>81</v>
      </c>
      <c r="O7" s="51" t="s">
        <v>82</v>
      </c>
      <c r="P7" s="51" t="s">
        <v>81</v>
      </c>
      <c r="Q7" s="51" t="s">
        <v>82</v>
      </c>
      <c r="R7" s="51" t="s">
        <v>81</v>
      </c>
      <c r="S7" s="51" t="s">
        <v>82</v>
      </c>
      <c r="T7" s="105" t="s">
        <v>81</v>
      </c>
      <c r="U7" s="105" t="s">
        <v>82</v>
      </c>
      <c r="V7" s="51" t="s">
        <v>81</v>
      </c>
      <c r="W7" s="51" t="s">
        <v>82</v>
      </c>
      <c r="X7" s="51" t="s">
        <v>81</v>
      </c>
      <c r="Y7" s="51" t="s">
        <v>82</v>
      </c>
      <c r="Z7" s="51" t="s">
        <v>81</v>
      </c>
      <c r="AA7" s="51" t="s">
        <v>82</v>
      </c>
      <c r="AB7" s="51" t="s">
        <v>81</v>
      </c>
      <c r="AC7" s="51" t="s">
        <v>82</v>
      </c>
      <c r="AD7" s="51" t="s">
        <v>81</v>
      </c>
      <c r="AE7" s="51" t="s">
        <v>82</v>
      </c>
      <c r="AF7" s="51" t="s">
        <v>81</v>
      </c>
      <c r="AG7" s="51" t="s">
        <v>82</v>
      </c>
      <c r="AH7" s="51" t="s">
        <v>81</v>
      </c>
      <c r="AI7" s="51" t="s">
        <v>82</v>
      </c>
      <c r="AJ7" s="105" t="s">
        <v>81</v>
      </c>
      <c r="AK7" s="105" t="s">
        <v>82</v>
      </c>
      <c r="AL7" s="51" t="s">
        <v>81</v>
      </c>
      <c r="AM7" s="51" t="s">
        <v>82</v>
      </c>
      <c r="AN7" s="51" t="s">
        <v>81</v>
      </c>
      <c r="AO7" s="51" t="s">
        <v>82</v>
      </c>
      <c r="AP7" s="51" t="s">
        <v>81</v>
      </c>
      <c r="AQ7" s="51" t="s">
        <v>82</v>
      </c>
      <c r="AR7" s="51" t="s">
        <v>81</v>
      </c>
      <c r="AS7" s="51" t="s">
        <v>82</v>
      </c>
      <c r="AT7" s="51" t="s">
        <v>81</v>
      </c>
      <c r="AU7" s="51" t="s">
        <v>82</v>
      </c>
      <c r="AV7" s="51" t="s">
        <v>81</v>
      </c>
      <c r="AW7" s="51" t="s">
        <v>82</v>
      </c>
      <c r="AX7" s="51" t="s">
        <v>81</v>
      </c>
      <c r="AY7" s="51" t="s">
        <v>82</v>
      </c>
      <c r="AZ7" s="105" t="s">
        <v>81</v>
      </c>
      <c r="BA7" s="105" t="s">
        <v>82</v>
      </c>
      <c r="BB7" s="51" t="s">
        <v>81</v>
      </c>
      <c r="BC7" s="51" t="s">
        <v>82</v>
      </c>
      <c r="BD7" s="51" t="s">
        <v>81</v>
      </c>
      <c r="BE7" s="51" t="s">
        <v>82</v>
      </c>
      <c r="BF7" s="51" t="s">
        <v>81</v>
      </c>
      <c r="BG7" s="51" t="s">
        <v>82</v>
      </c>
      <c r="BH7" s="51" t="s">
        <v>81</v>
      </c>
      <c r="BI7" s="51" t="s">
        <v>82</v>
      </c>
      <c r="BJ7" s="51" t="s">
        <v>81</v>
      </c>
      <c r="BK7" s="51" t="s">
        <v>82</v>
      </c>
      <c r="BL7" s="51" t="s">
        <v>81</v>
      </c>
      <c r="BM7" s="51" t="s">
        <v>82</v>
      </c>
      <c r="BN7" s="51" t="s">
        <v>81</v>
      </c>
      <c r="BO7" s="51" t="s">
        <v>82</v>
      </c>
      <c r="BP7" s="105" t="s">
        <v>81</v>
      </c>
      <c r="BQ7" s="105" t="s">
        <v>82</v>
      </c>
      <c r="BR7" s="51" t="s">
        <v>81</v>
      </c>
      <c r="BS7" s="51" t="s">
        <v>82</v>
      </c>
      <c r="BT7" s="51" t="s">
        <v>81</v>
      </c>
      <c r="BU7" s="51" t="s">
        <v>82</v>
      </c>
      <c r="BV7" s="51" t="s">
        <v>81</v>
      </c>
      <c r="BW7" s="51" t="s">
        <v>82</v>
      </c>
      <c r="BX7" s="51" t="s">
        <v>81</v>
      </c>
      <c r="BY7" s="51" t="s">
        <v>82</v>
      </c>
      <c r="BZ7" s="51" t="s">
        <v>81</v>
      </c>
      <c r="CA7" s="51" t="s">
        <v>82</v>
      </c>
      <c r="CB7" s="51" t="s">
        <v>81</v>
      </c>
      <c r="CC7" s="51" t="s">
        <v>82</v>
      </c>
      <c r="CD7" s="51" t="s">
        <v>81</v>
      </c>
      <c r="CE7" s="51" t="s">
        <v>82</v>
      </c>
      <c r="CF7" s="105" t="s">
        <v>81</v>
      </c>
      <c r="CG7" s="105" t="s">
        <v>82</v>
      </c>
      <c r="CH7" s="51" t="s">
        <v>81</v>
      </c>
      <c r="CI7" s="51" t="s">
        <v>82</v>
      </c>
      <c r="CJ7" s="51" t="s">
        <v>81</v>
      </c>
      <c r="CK7" s="51" t="s">
        <v>82</v>
      </c>
      <c r="CL7" s="51" t="s">
        <v>81</v>
      </c>
      <c r="CM7" s="51" t="s">
        <v>82</v>
      </c>
      <c r="CN7" s="51" t="s">
        <v>81</v>
      </c>
      <c r="CO7" s="51" t="s">
        <v>82</v>
      </c>
      <c r="CP7" s="51" t="s">
        <v>81</v>
      </c>
      <c r="CQ7" s="51" t="s">
        <v>82</v>
      </c>
      <c r="CR7" s="51" t="s">
        <v>81</v>
      </c>
      <c r="CS7" s="51" t="s">
        <v>82</v>
      </c>
      <c r="CT7" s="51" t="s">
        <v>81</v>
      </c>
      <c r="CU7" s="51" t="s">
        <v>82</v>
      </c>
      <c r="CV7" s="105" t="s">
        <v>81</v>
      </c>
      <c r="CW7" s="105" t="s">
        <v>82</v>
      </c>
      <c r="CX7" s="51" t="s">
        <v>81</v>
      </c>
      <c r="CY7" s="51" t="s">
        <v>82</v>
      </c>
      <c r="CZ7" s="51" t="s">
        <v>81</v>
      </c>
      <c r="DA7" s="51" t="s">
        <v>82</v>
      </c>
      <c r="DB7" s="51" t="s">
        <v>81</v>
      </c>
      <c r="DC7" s="51" t="s">
        <v>82</v>
      </c>
      <c r="DD7" s="51" t="s">
        <v>81</v>
      </c>
      <c r="DE7" s="51" t="s">
        <v>82</v>
      </c>
      <c r="DF7" s="51" t="s">
        <v>81</v>
      </c>
      <c r="DG7" s="51" t="s">
        <v>82</v>
      </c>
      <c r="DH7" s="51" t="s">
        <v>81</v>
      </c>
      <c r="DI7" s="51" t="s">
        <v>82</v>
      </c>
      <c r="DJ7" s="51" t="s">
        <v>81</v>
      </c>
      <c r="DK7" s="51" t="s">
        <v>82</v>
      </c>
      <c r="DL7" s="134" t="s">
        <v>81</v>
      </c>
      <c r="DM7" s="134" t="s">
        <v>82</v>
      </c>
      <c r="DN7" s="134" t="s">
        <v>81</v>
      </c>
      <c r="DO7" s="134" t="s">
        <v>82</v>
      </c>
      <c r="DP7" s="134" t="s">
        <v>81</v>
      </c>
      <c r="DQ7" s="134" t="s">
        <v>82</v>
      </c>
      <c r="DR7" s="134" t="s">
        <v>81</v>
      </c>
      <c r="DS7" s="134" t="s">
        <v>82</v>
      </c>
      <c r="DT7" s="134" t="s">
        <v>81</v>
      </c>
      <c r="DU7" s="134" t="s">
        <v>82</v>
      </c>
      <c r="DV7" s="134" t="s">
        <v>81</v>
      </c>
      <c r="DW7" s="134" t="s">
        <v>82</v>
      </c>
      <c r="DX7" s="134" t="s">
        <v>81</v>
      </c>
      <c r="DY7" s="134" t="s">
        <v>82</v>
      </c>
      <c r="DZ7" s="134" t="s">
        <v>81</v>
      </c>
      <c r="EA7" s="134" t="s">
        <v>82</v>
      </c>
      <c r="EB7" s="134" t="s">
        <v>81</v>
      </c>
      <c r="EC7" s="134" t="s">
        <v>82</v>
      </c>
      <c r="ED7" s="134" t="s">
        <v>81</v>
      </c>
      <c r="EE7" s="134" t="s">
        <v>82</v>
      </c>
      <c r="EF7" s="134" t="s">
        <v>81</v>
      </c>
      <c r="EG7" s="134" t="s">
        <v>82</v>
      </c>
      <c r="EH7" s="134" t="s">
        <v>81</v>
      </c>
      <c r="EI7" s="134" t="s">
        <v>82</v>
      </c>
      <c r="EJ7" s="134" t="s">
        <v>81</v>
      </c>
      <c r="EK7" s="134" t="s">
        <v>82</v>
      </c>
      <c r="EL7" s="134" t="s">
        <v>81</v>
      </c>
      <c r="EM7" s="134" t="s">
        <v>82</v>
      </c>
      <c r="EN7" s="134" t="s">
        <v>81</v>
      </c>
      <c r="EO7" s="134" t="s">
        <v>82</v>
      </c>
      <c r="EP7" s="134" t="s">
        <v>81</v>
      </c>
      <c r="EQ7" s="134" t="s">
        <v>82</v>
      </c>
      <c r="ER7" s="134" t="s">
        <v>81</v>
      </c>
      <c r="ES7" s="134" t="s">
        <v>82</v>
      </c>
      <c r="ET7" s="134" t="s">
        <v>81</v>
      </c>
      <c r="EU7" s="134" t="s">
        <v>82</v>
      </c>
      <c r="EV7" s="134" t="s">
        <v>81</v>
      </c>
      <c r="EW7" s="134" t="s">
        <v>82</v>
      </c>
      <c r="EX7" s="134" t="s">
        <v>81</v>
      </c>
      <c r="EY7" s="134" t="s">
        <v>82</v>
      </c>
      <c r="EZ7" s="134" t="s">
        <v>81</v>
      </c>
      <c r="FA7" s="134" t="s">
        <v>82</v>
      </c>
      <c r="FB7" s="134" t="s">
        <v>81</v>
      </c>
      <c r="FC7" s="134" t="s">
        <v>82</v>
      </c>
      <c r="FD7" s="134" t="s">
        <v>81</v>
      </c>
      <c r="FE7" s="134" t="s">
        <v>82</v>
      </c>
      <c r="FF7" s="134" t="s">
        <v>81</v>
      </c>
      <c r="FG7" s="134" t="s">
        <v>82</v>
      </c>
      <c r="FH7" s="134" t="s">
        <v>81</v>
      </c>
      <c r="FI7" s="134" t="s">
        <v>82</v>
      </c>
      <c r="FJ7" s="134" t="s">
        <v>81</v>
      </c>
      <c r="FK7" s="134" t="s">
        <v>82</v>
      </c>
      <c r="FL7" s="134" t="s">
        <v>81</v>
      </c>
      <c r="FM7" s="134" t="s">
        <v>82</v>
      </c>
      <c r="FN7" s="134" t="s">
        <v>81</v>
      </c>
      <c r="FO7" s="134" t="s">
        <v>82</v>
      </c>
      <c r="FP7" s="134" t="s">
        <v>81</v>
      </c>
      <c r="FQ7" s="134" t="s">
        <v>82</v>
      </c>
      <c r="FR7" s="134" t="s">
        <v>81</v>
      </c>
      <c r="FS7" s="134" t="s">
        <v>82</v>
      </c>
      <c r="FT7" s="134" t="s">
        <v>81</v>
      </c>
      <c r="FU7" s="134" t="s">
        <v>82</v>
      </c>
      <c r="FV7" s="134" t="s">
        <v>81</v>
      </c>
      <c r="FW7" s="134" t="s">
        <v>82</v>
      </c>
      <c r="FX7" s="134" t="s">
        <v>81</v>
      </c>
      <c r="FY7" s="134" t="s">
        <v>82</v>
      </c>
      <c r="FZ7" s="134" t="s">
        <v>81</v>
      </c>
      <c r="GA7" s="134" t="s">
        <v>82</v>
      </c>
      <c r="GB7" s="134" t="s">
        <v>81</v>
      </c>
      <c r="GC7" s="134" t="s">
        <v>82</v>
      </c>
      <c r="GD7" s="53"/>
      <c r="GG7" s="111" t="s">
        <v>81</v>
      </c>
      <c r="GH7" s="111" t="s">
        <v>82</v>
      </c>
      <c r="GI7" s="111" t="s">
        <v>81</v>
      </c>
      <c r="GJ7" s="111" t="s">
        <v>82</v>
      </c>
      <c r="GK7" s="111" t="s">
        <v>81</v>
      </c>
      <c r="GL7" s="111" t="s">
        <v>82</v>
      </c>
      <c r="GM7" s="111" t="s">
        <v>81</v>
      </c>
      <c r="GN7" s="111" t="s">
        <v>82</v>
      </c>
      <c r="GO7" s="111" t="s">
        <v>81</v>
      </c>
      <c r="GP7" s="111" t="s">
        <v>82</v>
      </c>
      <c r="GQ7" s="111" t="s">
        <v>81</v>
      </c>
      <c r="GR7" s="111" t="s">
        <v>82</v>
      </c>
      <c r="GS7" s="102" t="s">
        <v>81</v>
      </c>
      <c r="GT7" s="102" t="s">
        <v>82</v>
      </c>
      <c r="GU7" s="113" t="s">
        <v>112</v>
      </c>
      <c r="GV7" s="113" t="s">
        <v>114</v>
      </c>
      <c r="GW7" s="113" t="s">
        <v>113</v>
      </c>
    </row>
    <row r="8" spans="1:205" s="19" customFormat="1" x14ac:dyDescent="0.2">
      <c r="A8" s="313"/>
      <c r="B8" s="29"/>
      <c r="C8" s="86"/>
      <c r="D8" s="105"/>
      <c r="E8" s="105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5"/>
      <c r="U8" s="105"/>
      <c r="V8" s="51"/>
      <c r="W8" s="51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05"/>
      <c r="AK8" s="105"/>
      <c r="AL8" s="51"/>
      <c r="AM8" s="51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09"/>
      <c r="BA8" s="109"/>
      <c r="BB8" s="51"/>
      <c r="BC8" s="51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109"/>
      <c r="BQ8" s="109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109"/>
      <c r="CG8" s="109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109"/>
      <c r="CW8" s="109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33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03"/>
      <c r="GT8" s="103"/>
      <c r="GU8" s="114"/>
      <c r="GV8" s="114"/>
      <c r="GW8" s="114"/>
    </row>
    <row r="9" spans="1:205" x14ac:dyDescent="0.2">
      <c r="A9" s="433" t="s">
        <v>199</v>
      </c>
      <c r="B9" s="101" t="s">
        <v>83</v>
      </c>
      <c r="C9" s="268" t="s">
        <v>119</v>
      </c>
      <c r="D9" s="195">
        <v>2</v>
      </c>
      <c r="E9" s="195">
        <v>14</v>
      </c>
      <c r="F9" s="195">
        <v>2</v>
      </c>
      <c r="G9" s="195">
        <v>13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1</v>
      </c>
      <c r="P9" s="195">
        <v>0</v>
      </c>
      <c r="Q9" s="195">
        <v>0</v>
      </c>
      <c r="R9" s="277">
        <f>SUM(F9,P9,N9,L9,J9,H9)</f>
        <v>2</v>
      </c>
      <c r="S9" s="277">
        <f>SUM(G9,Q9,O9,M9,K9,I9)</f>
        <v>14</v>
      </c>
      <c r="T9" s="195">
        <v>1</v>
      </c>
      <c r="U9" s="195">
        <v>0</v>
      </c>
      <c r="V9" s="195">
        <v>1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195">
        <v>0</v>
      </c>
      <c r="AE9" s="195">
        <v>0</v>
      </c>
      <c r="AF9" s="195">
        <v>0</v>
      </c>
      <c r="AG9" s="195">
        <v>0</v>
      </c>
      <c r="AH9" s="277">
        <f>SUM(V9,AF9,AD9,AB9,Z9,X9)</f>
        <v>1</v>
      </c>
      <c r="AI9" s="277">
        <f>SUM(W9,AG9,AE9,AC9,AA9,Y9)</f>
        <v>0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95">
        <v>0</v>
      </c>
      <c r="AR9" s="195">
        <v>0</v>
      </c>
      <c r="AS9" s="195">
        <v>0</v>
      </c>
      <c r="AT9" s="195">
        <v>0</v>
      </c>
      <c r="AU9" s="195">
        <v>0</v>
      </c>
      <c r="AV9" s="195">
        <v>0</v>
      </c>
      <c r="AW9" s="195">
        <v>0</v>
      </c>
      <c r="AX9" s="277">
        <f>SUM(AL9,AV9,AT9,AR9,AP9,AN9)</f>
        <v>0</v>
      </c>
      <c r="AY9" s="277">
        <f>SUM(AM9,AW9,AU9,AS9,AQ9,AO9)</f>
        <v>0</v>
      </c>
      <c r="AZ9" s="195">
        <v>0</v>
      </c>
      <c r="BA9" s="195">
        <v>0</v>
      </c>
      <c r="BB9" s="195">
        <v>0</v>
      </c>
      <c r="BC9" s="195">
        <v>0</v>
      </c>
      <c r="BD9" s="195">
        <v>0</v>
      </c>
      <c r="BE9" s="195">
        <v>0</v>
      </c>
      <c r="BF9" s="195">
        <v>0</v>
      </c>
      <c r="BG9" s="195">
        <v>0</v>
      </c>
      <c r="BH9" s="195">
        <v>0</v>
      </c>
      <c r="BI9" s="195">
        <v>0</v>
      </c>
      <c r="BJ9" s="195">
        <v>0</v>
      </c>
      <c r="BK9" s="195">
        <v>0</v>
      </c>
      <c r="BL9" s="195">
        <v>0</v>
      </c>
      <c r="BM9" s="195">
        <v>0</v>
      </c>
      <c r="BN9" s="277">
        <f>SUM(BB9,BL9,BJ9,BH9,BF9,BD9)</f>
        <v>0</v>
      </c>
      <c r="BO9" s="277">
        <f>SUM(BC9,BM9,BK9,BI9,BG9,BE9)</f>
        <v>0</v>
      </c>
      <c r="BP9" s="195">
        <v>0</v>
      </c>
      <c r="BQ9" s="195">
        <v>0</v>
      </c>
      <c r="BR9" s="195">
        <v>0</v>
      </c>
      <c r="BS9" s="195">
        <v>0</v>
      </c>
      <c r="BT9" s="195">
        <v>0</v>
      </c>
      <c r="BU9" s="195">
        <v>0</v>
      </c>
      <c r="BV9" s="195">
        <v>0</v>
      </c>
      <c r="BW9" s="195">
        <v>0</v>
      </c>
      <c r="BX9" s="195">
        <v>0</v>
      </c>
      <c r="BY9" s="195">
        <v>0</v>
      </c>
      <c r="BZ9" s="195">
        <v>0</v>
      </c>
      <c r="CA9" s="195">
        <v>0</v>
      </c>
      <c r="CB9" s="195">
        <v>0</v>
      </c>
      <c r="CC9" s="195">
        <v>0</v>
      </c>
      <c r="CD9" s="277">
        <f>SUM(BR9,CB9,BZ9,BX9,BV9,BT9)</f>
        <v>0</v>
      </c>
      <c r="CE9" s="277">
        <f>SUM(BS9,CC9,CA9,BY9,BW9,BU9)</f>
        <v>0</v>
      </c>
      <c r="CF9" s="195">
        <v>0</v>
      </c>
      <c r="CG9" s="195">
        <v>0</v>
      </c>
      <c r="CH9" s="195">
        <v>0</v>
      </c>
      <c r="CI9" s="195">
        <v>0</v>
      </c>
      <c r="CJ9" s="195">
        <v>0</v>
      </c>
      <c r="CK9" s="195">
        <v>0</v>
      </c>
      <c r="CL9" s="195">
        <v>0</v>
      </c>
      <c r="CM9" s="195">
        <v>0</v>
      </c>
      <c r="CN9" s="195">
        <v>0</v>
      </c>
      <c r="CO9" s="195">
        <v>0</v>
      </c>
      <c r="CP9" s="195">
        <v>0</v>
      </c>
      <c r="CQ9" s="195">
        <v>0</v>
      </c>
      <c r="CR9" s="195">
        <v>0</v>
      </c>
      <c r="CS9" s="195">
        <v>0</v>
      </c>
      <c r="CT9" s="277">
        <f>SUM(CH9,CR9,CP9,CN9,CL9,CJ9)</f>
        <v>0</v>
      </c>
      <c r="CU9" s="277">
        <f>SUM(CI9,CS9,CQ9,CO9,CM9,CK9)</f>
        <v>0</v>
      </c>
      <c r="CV9" s="195">
        <v>0</v>
      </c>
      <c r="CW9" s="195">
        <v>0</v>
      </c>
      <c r="CX9" s="195">
        <v>0</v>
      </c>
      <c r="CY9" s="195">
        <v>0</v>
      </c>
      <c r="CZ9" s="195">
        <v>0</v>
      </c>
      <c r="DA9" s="195">
        <v>0</v>
      </c>
      <c r="DB9" s="195">
        <v>0</v>
      </c>
      <c r="DC9" s="195">
        <v>0</v>
      </c>
      <c r="DD9" s="195">
        <v>0</v>
      </c>
      <c r="DE9" s="195">
        <v>0</v>
      </c>
      <c r="DF9" s="195">
        <v>0</v>
      </c>
      <c r="DG9" s="195">
        <v>0</v>
      </c>
      <c r="DH9" s="195">
        <v>0</v>
      </c>
      <c r="DI9" s="195">
        <v>0</v>
      </c>
      <c r="DJ9" s="277">
        <f>SUM(CX9,DH9,DF9,DD9,DB9,CZ9)</f>
        <v>0</v>
      </c>
      <c r="DK9" s="277">
        <f>SUM(CY9,DI9,DG9,DE9,DC9,DA9)</f>
        <v>0</v>
      </c>
      <c r="DL9" s="195">
        <v>1</v>
      </c>
      <c r="DM9" s="195">
        <v>0</v>
      </c>
      <c r="DN9" s="195">
        <v>1</v>
      </c>
      <c r="DO9" s="195">
        <v>0</v>
      </c>
      <c r="DP9" s="195">
        <v>0</v>
      </c>
      <c r="DQ9" s="195">
        <v>0</v>
      </c>
      <c r="DR9" s="195">
        <v>0</v>
      </c>
      <c r="DS9" s="195">
        <v>0</v>
      </c>
      <c r="DT9" s="195">
        <v>0</v>
      </c>
      <c r="DU9" s="195">
        <v>0</v>
      </c>
      <c r="DV9" s="195">
        <v>0</v>
      </c>
      <c r="DW9" s="195">
        <v>0</v>
      </c>
      <c r="DX9" s="277">
        <f>SUM(DV9,DT9,DR9,DP9,DN9)</f>
        <v>1</v>
      </c>
      <c r="DY9" s="277">
        <f>SUM(DW9,DU9,DS9,DQ9,DO9)</f>
        <v>0</v>
      </c>
      <c r="DZ9" s="195">
        <v>4</v>
      </c>
      <c r="EA9" s="195">
        <v>5</v>
      </c>
      <c r="EB9" s="195">
        <v>4</v>
      </c>
      <c r="EC9" s="195">
        <v>4</v>
      </c>
      <c r="ED9" s="195">
        <v>0</v>
      </c>
      <c r="EE9" s="195">
        <v>0</v>
      </c>
      <c r="EF9" s="195">
        <v>0</v>
      </c>
      <c r="EG9" s="195">
        <v>0</v>
      </c>
      <c r="EH9" s="195">
        <v>0</v>
      </c>
      <c r="EI9" s="195">
        <v>0</v>
      </c>
      <c r="EJ9" s="195">
        <v>0</v>
      </c>
      <c r="EK9" s="195">
        <v>1</v>
      </c>
      <c r="EL9" s="277">
        <f>SUM(EJ9,EH9,EF9,ED9,EB9)</f>
        <v>4</v>
      </c>
      <c r="EM9" s="277">
        <f>SUM(EK9,EI9,EG9,EE9,EC9)</f>
        <v>5</v>
      </c>
      <c r="EN9" s="195">
        <v>0</v>
      </c>
      <c r="EO9" s="195">
        <v>0</v>
      </c>
      <c r="EP9" s="195">
        <v>0</v>
      </c>
      <c r="EQ9" s="195">
        <v>0</v>
      </c>
      <c r="ER9" s="195">
        <v>0</v>
      </c>
      <c r="ES9" s="195">
        <v>0</v>
      </c>
      <c r="ET9" s="195">
        <v>0</v>
      </c>
      <c r="EU9" s="195">
        <v>0</v>
      </c>
      <c r="EV9" s="195">
        <v>0</v>
      </c>
      <c r="EW9" s="195">
        <v>0</v>
      </c>
      <c r="EX9" s="195">
        <v>0</v>
      </c>
      <c r="EY9" s="195">
        <v>0</v>
      </c>
      <c r="EZ9" s="277">
        <f>SUM(EX9,EV9,ET9,ER9,EP9)</f>
        <v>0</v>
      </c>
      <c r="FA9" s="277">
        <f>SUM(EY9,EW9,EU9,ES9,EQ9)</f>
        <v>0</v>
      </c>
      <c r="FB9" s="195">
        <v>0</v>
      </c>
      <c r="FC9" s="195">
        <v>0</v>
      </c>
      <c r="FD9" s="195">
        <v>0</v>
      </c>
      <c r="FE9" s="195">
        <v>0</v>
      </c>
      <c r="FF9" s="195">
        <v>0</v>
      </c>
      <c r="FG9" s="195">
        <v>0</v>
      </c>
      <c r="FH9" s="195">
        <v>0</v>
      </c>
      <c r="FI9" s="195">
        <v>0</v>
      </c>
      <c r="FJ9" s="195">
        <v>0</v>
      </c>
      <c r="FK9" s="195">
        <v>0</v>
      </c>
      <c r="FL9" s="195">
        <v>0</v>
      </c>
      <c r="FM9" s="195">
        <v>0</v>
      </c>
      <c r="FN9" s="277">
        <f>SUM(FL9,FJ9,FH9,FF9,FD9)</f>
        <v>0</v>
      </c>
      <c r="FO9" s="277">
        <f>SUM(FM9,FK9,FI9,FG9,FE9)</f>
        <v>0</v>
      </c>
      <c r="FP9" s="195">
        <v>0</v>
      </c>
      <c r="FQ9" s="195">
        <v>0</v>
      </c>
      <c r="FR9" s="195">
        <v>0</v>
      </c>
      <c r="FS9" s="195">
        <v>0</v>
      </c>
      <c r="FT9" s="195">
        <v>0</v>
      </c>
      <c r="FU9" s="195">
        <v>0</v>
      </c>
      <c r="FV9" s="195">
        <v>0</v>
      </c>
      <c r="FW9" s="195">
        <v>0</v>
      </c>
      <c r="FX9" s="195">
        <v>0</v>
      </c>
      <c r="FY9" s="195">
        <v>0</v>
      </c>
      <c r="FZ9" s="195">
        <v>0</v>
      </c>
      <c r="GA9" s="195">
        <v>0</v>
      </c>
      <c r="GB9" s="277">
        <f>SUM(FZ9,FX9,FV9,FT9,FR9)</f>
        <v>0</v>
      </c>
      <c r="GC9" s="277">
        <f>SUM(GA9,FY9,FW9,FU9,FS9)</f>
        <v>0</v>
      </c>
      <c r="GD9" s="195">
        <v>0</v>
      </c>
    </row>
    <row r="10" spans="1:205" x14ac:dyDescent="0.2">
      <c r="A10" s="434"/>
      <c r="B10" s="101" t="s">
        <v>83</v>
      </c>
      <c r="C10" s="268" t="s">
        <v>120</v>
      </c>
      <c r="D10" s="195">
        <v>4</v>
      </c>
      <c r="E10" s="195">
        <v>12</v>
      </c>
      <c r="F10" s="195">
        <v>3</v>
      </c>
      <c r="G10" s="195">
        <v>9</v>
      </c>
      <c r="H10" s="195">
        <v>1</v>
      </c>
      <c r="I10" s="195">
        <v>2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277">
        <f t="shared" ref="R10:R73" si="0">SUM(F10,P10,N10,L10,J10,H10)</f>
        <v>4</v>
      </c>
      <c r="S10" s="277">
        <f t="shared" ref="S10:S73" si="1">SUM(G10,Q10,O10,M10,K10,I10)</f>
        <v>11</v>
      </c>
      <c r="T10" s="195">
        <v>1</v>
      </c>
      <c r="U10" s="195">
        <v>0</v>
      </c>
      <c r="V10" s="195">
        <v>1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195">
        <v>0</v>
      </c>
      <c r="AG10" s="195">
        <v>0</v>
      </c>
      <c r="AH10" s="277">
        <f t="shared" ref="AH10:AH73" si="2">SUM(V10,AF10,AD10,AB10,Z10,X10)</f>
        <v>1</v>
      </c>
      <c r="AI10" s="277">
        <f t="shared" ref="AI10:AI73" si="3">SUM(W10,AG10,AE10,AC10,AA10,Y10)</f>
        <v>0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0</v>
      </c>
      <c r="AR10" s="195">
        <v>0</v>
      </c>
      <c r="AS10" s="195">
        <v>0</v>
      </c>
      <c r="AT10" s="195">
        <v>0</v>
      </c>
      <c r="AU10" s="195">
        <v>0</v>
      </c>
      <c r="AV10" s="195">
        <v>0</v>
      </c>
      <c r="AW10" s="195">
        <v>0</v>
      </c>
      <c r="AX10" s="277">
        <f t="shared" ref="AX10:AX73" si="4">SUM(AL10,AV10,AT10,AR10,AP10,AN10)</f>
        <v>0</v>
      </c>
      <c r="AY10" s="277">
        <f t="shared" ref="AY10:AY73" si="5">SUM(AM10,AW10,AU10,AS10,AQ10,AO10)</f>
        <v>0</v>
      </c>
      <c r="AZ10" s="195">
        <v>0</v>
      </c>
      <c r="BA10" s="195">
        <v>0</v>
      </c>
      <c r="BB10" s="195">
        <v>0</v>
      </c>
      <c r="BC10" s="195">
        <v>0</v>
      </c>
      <c r="BD10" s="195">
        <v>0</v>
      </c>
      <c r="BE10" s="195">
        <v>0</v>
      </c>
      <c r="BF10" s="195">
        <v>0</v>
      </c>
      <c r="BG10" s="195">
        <v>0</v>
      </c>
      <c r="BH10" s="195">
        <v>0</v>
      </c>
      <c r="BI10" s="195">
        <v>0</v>
      </c>
      <c r="BJ10" s="195">
        <v>0</v>
      </c>
      <c r="BK10" s="195">
        <v>0</v>
      </c>
      <c r="BL10" s="195">
        <v>0</v>
      </c>
      <c r="BM10" s="195">
        <v>0</v>
      </c>
      <c r="BN10" s="277">
        <f t="shared" ref="BN10:BN73" si="6">SUM(BB10,BL10,BJ10,BH10,BF10,BD10)</f>
        <v>0</v>
      </c>
      <c r="BO10" s="277">
        <f t="shared" ref="BO10:BO73" si="7">SUM(BC10,BM10,BK10,BI10,BG10,BE10)</f>
        <v>0</v>
      </c>
      <c r="BP10" s="195">
        <v>0</v>
      </c>
      <c r="BQ10" s="195">
        <v>0</v>
      </c>
      <c r="BR10" s="195">
        <v>0</v>
      </c>
      <c r="BS10" s="195">
        <v>0</v>
      </c>
      <c r="BT10" s="195">
        <v>0</v>
      </c>
      <c r="BU10" s="195">
        <v>0</v>
      </c>
      <c r="BV10" s="195">
        <v>0</v>
      </c>
      <c r="BW10" s="195">
        <v>0</v>
      </c>
      <c r="BX10" s="195">
        <v>0</v>
      </c>
      <c r="BY10" s="195">
        <v>0</v>
      </c>
      <c r="BZ10" s="195">
        <v>0</v>
      </c>
      <c r="CA10" s="195">
        <v>0</v>
      </c>
      <c r="CB10" s="195">
        <v>0</v>
      </c>
      <c r="CC10" s="195">
        <v>0</v>
      </c>
      <c r="CD10" s="277">
        <f t="shared" ref="CD10:CD73" si="8">SUM(BR10,CB10,BZ10,BX10,BV10,BT10)</f>
        <v>0</v>
      </c>
      <c r="CE10" s="277">
        <f t="shared" ref="CE10:CE73" si="9">SUM(BS10,CC10,CA10,BY10,BW10,BU10)</f>
        <v>0</v>
      </c>
      <c r="CF10" s="195">
        <v>0</v>
      </c>
      <c r="CG10" s="195">
        <v>0</v>
      </c>
      <c r="CH10" s="195">
        <v>0</v>
      </c>
      <c r="CI10" s="195">
        <v>0</v>
      </c>
      <c r="CJ10" s="195">
        <v>0</v>
      </c>
      <c r="CK10" s="195">
        <v>0</v>
      </c>
      <c r="CL10" s="195">
        <v>0</v>
      </c>
      <c r="CM10" s="195">
        <v>0</v>
      </c>
      <c r="CN10" s="195">
        <v>0</v>
      </c>
      <c r="CO10" s="195">
        <v>0</v>
      </c>
      <c r="CP10" s="195">
        <v>0</v>
      </c>
      <c r="CQ10" s="195">
        <v>0</v>
      </c>
      <c r="CR10" s="195">
        <v>0</v>
      </c>
      <c r="CS10" s="195">
        <v>0</v>
      </c>
      <c r="CT10" s="277">
        <f t="shared" ref="CT10:CT73" si="10">SUM(CH10,CR10,CP10,CN10,CL10,CJ10)</f>
        <v>0</v>
      </c>
      <c r="CU10" s="277">
        <f t="shared" ref="CU10:CU73" si="11">SUM(CI10,CS10,CQ10,CO10,CM10,CK10)</f>
        <v>0</v>
      </c>
      <c r="CV10" s="195">
        <v>0</v>
      </c>
      <c r="CW10" s="195">
        <v>0</v>
      </c>
      <c r="CX10" s="195">
        <v>0</v>
      </c>
      <c r="CY10" s="195">
        <v>0</v>
      </c>
      <c r="CZ10" s="195">
        <v>0</v>
      </c>
      <c r="DA10" s="195">
        <v>0</v>
      </c>
      <c r="DB10" s="195">
        <v>0</v>
      </c>
      <c r="DC10" s="195">
        <v>0</v>
      </c>
      <c r="DD10" s="195">
        <v>0</v>
      </c>
      <c r="DE10" s="195">
        <v>0</v>
      </c>
      <c r="DF10" s="195">
        <v>0</v>
      </c>
      <c r="DG10" s="195">
        <v>0</v>
      </c>
      <c r="DH10" s="195">
        <v>0</v>
      </c>
      <c r="DI10" s="195">
        <v>0</v>
      </c>
      <c r="DJ10" s="277">
        <f t="shared" ref="DJ10:DJ73" si="12">SUM(CX10,DH10,DF10,DD10,DB10,CZ10)</f>
        <v>0</v>
      </c>
      <c r="DK10" s="277">
        <f t="shared" ref="DK10:DK73" si="13">SUM(CY10,DI10,DG10,DE10,DC10,DA10)</f>
        <v>0</v>
      </c>
      <c r="DL10" s="195">
        <v>0</v>
      </c>
      <c r="DM10" s="195">
        <v>3</v>
      </c>
      <c r="DN10" s="195">
        <v>0</v>
      </c>
      <c r="DO10" s="195">
        <v>3</v>
      </c>
      <c r="DP10" s="195">
        <v>0</v>
      </c>
      <c r="DQ10" s="195">
        <v>0</v>
      </c>
      <c r="DR10" s="195">
        <v>0</v>
      </c>
      <c r="DS10" s="195">
        <v>0</v>
      </c>
      <c r="DT10" s="195">
        <v>0</v>
      </c>
      <c r="DU10" s="195">
        <v>0</v>
      </c>
      <c r="DV10" s="195">
        <v>0</v>
      </c>
      <c r="DW10" s="195">
        <v>0</v>
      </c>
      <c r="DX10" s="277">
        <f t="shared" ref="DX10:DX73" si="14">SUM(DV10,DT10,DR10,DP10,DN10)</f>
        <v>0</v>
      </c>
      <c r="DY10" s="277">
        <f t="shared" ref="DY10:DY73" si="15">SUM(DW10,DU10,DS10,DQ10,DO10)</f>
        <v>3</v>
      </c>
      <c r="DZ10" s="195">
        <v>2</v>
      </c>
      <c r="EA10" s="195">
        <v>4</v>
      </c>
      <c r="EB10" s="195">
        <v>2</v>
      </c>
      <c r="EC10" s="195">
        <v>4</v>
      </c>
      <c r="ED10" s="195">
        <v>0</v>
      </c>
      <c r="EE10" s="195">
        <v>0</v>
      </c>
      <c r="EF10" s="195">
        <v>0</v>
      </c>
      <c r="EG10" s="195">
        <v>0</v>
      </c>
      <c r="EH10" s="195">
        <v>0</v>
      </c>
      <c r="EI10" s="195">
        <v>0</v>
      </c>
      <c r="EJ10" s="195">
        <v>0</v>
      </c>
      <c r="EK10" s="195">
        <v>0</v>
      </c>
      <c r="EL10" s="277">
        <f t="shared" ref="EL10:EL73" si="16">SUM(EJ10,EH10,EF10,ED10,EB10)</f>
        <v>2</v>
      </c>
      <c r="EM10" s="277">
        <f t="shared" ref="EM10:EM73" si="17">SUM(EK10,EI10,EG10,EE10,EC10)</f>
        <v>4</v>
      </c>
      <c r="EN10" s="195">
        <v>0</v>
      </c>
      <c r="EO10" s="195">
        <v>0</v>
      </c>
      <c r="EP10" s="195">
        <v>0</v>
      </c>
      <c r="EQ10" s="195">
        <v>0</v>
      </c>
      <c r="ER10" s="195">
        <v>0</v>
      </c>
      <c r="ES10" s="195">
        <v>0</v>
      </c>
      <c r="ET10" s="195">
        <v>0</v>
      </c>
      <c r="EU10" s="195">
        <v>0</v>
      </c>
      <c r="EV10" s="195">
        <v>0</v>
      </c>
      <c r="EW10" s="195">
        <v>0</v>
      </c>
      <c r="EX10" s="195">
        <v>0</v>
      </c>
      <c r="EY10" s="195">
        <v>0</v>
      </c>
      <c r="EZ10" s="277">
        <f t="shared" ref="EZ10:EZ73" si="18">SUM(EX10,EV10,ET10,ER10,EP10)</f>
        <v>0</v>
      </c>
      <c r="FA10" s="277">
        <f t="shared" ref="FA10:FA73" si="19">SUM(EY10,EW10,EU10,ES10,EQ10)</f>
        <v>0</v>
      </c>
      <c r="FB10" s="195">
        <v>0</v>
      </c>
      <c r="FC10" s="195">
        <v>0</v>
      </c>
      <c r="FD10" s="195">
        <v>0</v>
      </c>
      <c r="FE10" s="195">
        <v>0</v>
      </c>
      <c r="FF10" s="195">
        <v>0</v>
      </c>
      <c r="FG10" s="195">
        <v>0</v>
      </c>
      <c r="FH10" s="195">
        <v>0</v>
      </c>
      <c r="FI10" s="195">
        <v>0</v>
      </c>
      <c r="FJ10" s="195">
        <v>0</v>
      </c>
      <c r="FK10" s="195">
        <v>0</v>
      </c>
      <c r="FL10" s="195">
        <v>0</v>
      </c>
      <c r="FM10" s="195">
        <v>0</v>
      </c>
      <c r="FN10" s="277">
        <f t="shared" ref="FN10:FN73" si="20">SUM(FL10,FJ10,FH10,FF10,FD10)</f>
        <v>0</v>
      </c>
      <c r="FO10" s="277">
        <f t="shared" ref="FO10:FO73" si="21">SUM(FM10,FK10,FI10,FG10,FE10)</f>
        <v>0</v>
      </c>
      <c r="FP10" s="195">
        <v>0</v>
      </c>
      <c r="FQ10" s="195">
        <v>0</v>
      </c>
      <c r="FR10" s="195">
        <v>0</v>
      </c>
      <c r="FS10" s="195">
        <v>0</v>
      </c>
      <c r="FT10" s="195">
        <v>0</v>
      </c>
      <c r="FU10" s="195">
        <v>0</v>
      </c>
      <c r="FV10" s="195">
        <v>0</v>
      </c>
      <c r="FW10" s="195">
        <v>0</v>
      </c>
      <c r="FX10" s="195">
        <v>0</v>
      </c>
      <c r="FY10" s="195">
        <v>0</v>
      </c>
      <c r="FZ10" s="195">
        <v>0</v>
      </c>
      <c r="GA10" s="195">
        <v>0</v>
      </c>
      <c r="GB10" s="277">
        <f t="shared" ref="GB10:GB73" si="22">SUM(FZ10,FX10,FV10,FT10,FR10)</f>
        <v>0</v>
      </c>
      <c r="GC10" s="277">
        <f t="shared" ref="GC10:GC73" si="23">SUM(GA10,FY10,FW10,FU10,FS10)</f>
        <v>0</v>
      </c>
      <c r="GD10" s="195">
        <v>0</v>
      </c>
    </row>
    <row r="11" spans="1:205" x14ac:dyDescent="0.2">
      <c r="A11" s="434"/>
      <c r="B11" s="101" t="s">
        <v>83</v>
      </c>
      <c r="C11" s="268" t="s">
        <v>121</v>
      </c>
      <c r="D11" s="195">
        <v>6</v>
      </c>
      <c r="E11" s="195">
        <v>27</v>
      </c>
      <c r="F11" s="195">
        <v>6</v>
      </c>
      <c r="G11" s="195">
        <v>24</v>
      </c>
      <c r="H11" s="195">
        <v>0</v>
      </c>
      <c r="I11" s="195">
        <v>2</v>
      </c>
      <c r="J11" s="195">
        <v>0</v>
      </c>
      <c r="K11" s="195">
        <v>0</v>
      </c>
      <c r="L11" s="195">
        <v>0</v>
      </c>
      <c r="M11" s="195">
        <v>1</v>
      </c>
      <c r="N11" s="195">
        <v>0</v>
      </c>
      <c r="O11" s="195">
        <v>0</v>
      </c>
      <c r="P11" s="195">
        <v>0</v>
      </c>
      <c r="Q11" s="195">
        <v>0</v>
      </c>
      <c r="R11" s="277">
        <f t="shared" si="0"/>
        <v>6</v>
      </c>
      <c r="S11" s="277">
        <f t="shared" si="1"/>
        <v>27</v>
      </c>
      <c r="T11" s="195">
        <v>0</v>
      </c>
      <c r="U11" s="195">
        <v>3</v>
      </c>
      <c r="V11" s="195">
        <v>0</v>
      </c>
      <c r="W11" s="195">
        <v>3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195">
        <v>0</v>
      </c>
      <c r="AE11" s="195">
        <v>0</v>
      </c>
      <c r="AF11" s="195">
        <v>0</v>
      </c>
      <c r="AG11" s="195">
        <v>0</v>
      </c>
      <c r="AH11" s="277">
        <f t="shared" si="2"/>
        <v>0</v>
      </c>
      <c r="AI11" s="277">
        <f t="shared" si="3"/>
        <v>3</v>
      </c>
      <c r="AJ11" s="195"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195">
        <v>0</v>
      </c>
      <c r="AQ11" s="195">
        <v>0</v>
      </c>
      <c r="AR11" s="195">
        <v>0</v>
      </c>
      <c r="AS11" s="195">
        <v>0</v>
      </c>
      <c r="AT11" s="195">
        <v>0</v>
      </c>
      <c r="AU11" s="195">
        <v>0</v>
      </c>
      <c r="AV11" s="195">
        <v>0</v>
      </c>
      <c r="AW11" s="195">
        <v>0</v>
      </c>
      <c r="AX11" s="277">
        <f t="shared" si="4"/>
        <v>0</v>
      </c>
      <c r="AY11" s="277">
        <f t="shared" si="5"/>
        <v>0</v>
      </c>
      <c r="AZ11" s="195">
        <v>0</v>
      </c>
      <c r="BA11" s="195">
        <v>0</v>
      </c>
      <c r="BB11" s="195">
        <v>0</v>
      </c>
      <c r="BC11" s="195">
        <v>0</v>
      </c>
      <c r="BD11" s="195">
        <v>0</v>
      </c>
      <c r="BE11" s="195">
        <v>0</v>
      </c>
      <c r="BF11" s="195">
        <v>0</v>
      </c>
      <c r="BG11" s="195">
        <v>0</v>
      </c>
      <c r="BH11" s="195">
        <v>0</v>
      </c>
      <c r="BI11" s="195">
        <v>0</v>
      </c>
      <c r="BJ11" s="195">
        <v>0</v>
      </c>
      <c r="BK11" s="195">
        <v>0</v>
      </c>
      <c r="BL11" s="195">
        <v>0</v>
      </c>
      <c r="BM11" s="195">
        <v>0</v>
      </c>
      <c r="BN11" s="277">
        <f t="shared" si="6"/>
        <v>0</v>
      </c>
      <c r="BO11" s="277">
        <f t="shared" si="7"/>
        <v>0</v>
      </c>
      <c r="BP11" s="195">
        <v>0</v>
      </c>
      <c r="BQ11" s="195">
        <v>0</v>
      </c>
      <c r="BR11" s="195">
        <v>0</v>
      </c>
      <c r="BS11" s="195">
        <v>0</v>
      </c>
      <c r="BT11" s="195">
        <v>0</v>
      </c>
      <c r="BU11" s="195">
        <v>0</v>
      </c>
      <c r="BV11" s="195">
        <v>0</v>
      </c>
      <c r="BW11" s="195">
        <v>0</v>
      </c>
      <c r="BX11" s="195">
        <v>0</v>
      </c>
      <c r="BY11" s="195">
        <v>0</v>
      </c>
      <c r="BZ11" s="195">
        <v>0</v>
      </c>
      <c r="CA11" s="195">
        <v>0</v>
      </c>
      <c r="CB11" s="195">
        <v>0</v>
      </c>
      <c r="CC11" s="195">
        <v>0</v>
      </c>
      <c r="CD11" s="277">
        <f t="shared" si="8"/>
        <v>0</v>
      </c>
      <c r="CE11" s="277">
        <f t="shared" si="9"/>
        <v>0</v>
      </c>
      <c r="CF11" s="195">
        <v>0</v>
      </c>
      <c r="CG11" s="195">
        <v>0</v>
      </c>
      <c r="CH11" s="195">
        <v>0</v>
      </c>
      <c r="CI11" s="195">
        <v>0</v>
      </c>
      <c r="CJ11" s="195">
        <v>0</v>
      </c>
      <c r="CK11" s="195">
        <v>0</v>
      </c>
      <c r="CL11" s="195">
        <v>0</v>
      </c>
      <c r="CM11" s="195">
        <v>0</v>
      </c>
      <c r="CN11" s="195">
        <v>0</v>
      </c>
      <c r="CO11" s="195">
        <v>0</v>
      </c>
      <c r="CP11" s="195">
        <v>0</v>
      </c>
      <c r="CQ11" s="195">
        <v>0</v>
      </c>
      <c r="CR11" s="195">
        <v>0</v>
      </c>
      <c r="CS11" s="195">
        <v>0</v>
      </c>
      <c r="CT11" s="277">
        <f t="shared" si="10"/>
        <v>0</v>
      </c>
      <c r="CU11" s="277">
        <f t="shared" si="11"/>
        <v>0</v>
      </c>
      <c r="CV11" s="195">
        <v>0</v>
      </c>
      <c r="CW11" s="195">
        <v>0</v>
      </c>
      <c r="CX11" s="195">
        <v>0</v>
      </c>
      <c r="CY11" s="195">
        <v>0</v>
      </c>
      <c r="CZ11" s="195">
        <v>0</v>
      </c>
      <c r="DA11" s="195">
        <v>0</v>
      </c>
      <c r="DB11" s="195">
        <v>0</v>
      </c>
      <c r="DC11" s="195">
        <v>0</v>
      </c>
      <c r="DD11" s="195">
        <v>0</v>
      </c>
      <c r="DE11" s="195">
        <v>0</v>
      </c>
      <c r="DF11" s="195">
        <v>0</v>
      </c>
      <c r="DG11" s="195">
        <v>0</v>
      </c>
      <c r="DH11" s="195">
        <v>0</v>
      </c>
      <c r="DI11" s="195">
        <v>0</v>
      </c>
      <c r="DJ11" s="277">
        <f t="shared" si="12"/>
        <v>0</v>
      </c>
      <c r="DK11" s="277">
        <f t="shared" si="13"/>
        <v>0</v>
      </c>
      <c r="DL11" s="195">
        <v>2</v>
      </c>
      <c r="DM11" s="195">
        <v>5</v>
      </c>
      <c r="DN11" s="195">
        <v>2</v>
      </c>
      <c r="DO11" s="195">
        <v>5</v>
      </c>
      <c r="DP11" s="195">
        <v>0</v>
      </c>
      <c r="DQ11" s="195">
        <v>0</v>
      </c>
      <c r="DR11" s="195">
        <v>0</v>
      </c>
      <c r="DS11" s="195">
        <v>0</v>
      </c>
      <c r="DT11" s="195">
        <v>0</v>
      </c>
      <c r="DU11" s="195">
        <v>0</v>
      </c>
      <c r="DV11" s="195">
        <v>0</v>
      </c>
      <c r="DW11" s="195">
        <v>0</v>
      </c>
      <c r="DX11" s="277">
        <f t="shared" si="14"/>
        <v>2</v>
      </c>
      <c r="DY11" s="277">
        <f t="shared" si="15"/>
        <v>5</v>
      </c>
      <c r="DZ11" s="195">
        <v>4</v>
      </c>
      <c r="EA11" s="195">
        <v>12</v>
      </c>
      <c r="EB11" s="195">
        <v>4</v>
      </c>
      <c r="EC11" s="195">
        <v>12</v>
      </c>
      <c r="ED11" s="195">
        <v>0</v>
      </c>
      <c r="EE11" s="195">
        <v>0</v>
      </c>
      <c r="EF11" s="195">
        <v>0</v>
      </c>
      <c r="EG11" s="195">
        <v>0</v>
      </c>
      <c r="EH11" s="195">
        <v>0</v>
      </c>
      <c r="EI11" s="195">
        <v>0</v>
      </c>
      <c r="EJ11" s="195">
        <v>0</v>
      </c>
      <c r="EK11" s="195">
        <v>0</v>
      </c>
      <c r="EL11" s="277">
        <f t="shared" si="16"/>
        <v>4</v>
      </c>
      <c r="EM11" s="277">
        <f t="shared" si="17"/>
        <v>12</v>
      </c>
      <c r="EN11" s="195">
        <v>0</v>
      </c>
      <c r="EO11" s="195">
        <v>0</v>
      </c>
      <c r="EP11" s="195">
        <v>0</v>
      </c>
      <c r="EQ11" s="195">
        <v>0</v>
      </c>
      <c r="ER11" s="195">
        <v>0</v>
      </c>
      <c r="ES11" s="195">
        <v>0</v>
      </c>
      <c r="ET11" s="195">
        <v>0</v>
      </c>
      <c r="EU11" s="195">
        <v>0</v>
      </c>
      <c r="EV11" s="195">
        <v>0</v>
      </c>
      <c r="EW11" s="195">
        <v>0</v>
      </c>
      <c r="EX11" s="195">
        <v>0</v>
      </c>
      <c r="EY11" s="195">
        <v>0</v>
      </c>
      <c r="EZ11" s="277">
        <f t="shared" si="18"/>
        <v>0</v>
      </c>
      <c r="FA11" s="277">
        <f t="shared" si="19"/>
        <v>0</v>
      </c>
      <c r="FB11" s="195">
        <v>0</v>
      </c>
      <c r="FC11" s="195">
        <v>0</v>
      </c>
      <c r="FD11" s="195">
        <v>0</v>
      </c>
      <c r="FE11" s="195">
        <v>0</v>
      </c>
      <c r="FF11" s="195">
        <v>0</v>
      </c>
      <c r="FG11" s="195">
        <v>0</v>
      </c>
      <c r="FH11" s="195">
        <v>0</v>
      </c>
      <c r="FI11" s="195">
        <v>0</v>
      </c>
      <c r="FJ11" s="195">
        <v>0</v>
      </c>
      <c r="FK11" s="195">
        <v>0</v>
      </c>
      <c r="FL11" s="195">
        <v>0</v>
      </c>
      <c r="FM11" s="195">
        <v>0</v>
      </c>
      <c r="FN11" s="277">
        <f t="shared" si="20"/>
        <v>0</v>
      </c>
      <c r="FO11" s="277">
        <f t="shared" si="21"/>
        <v>0</v>
      </c>
      <c r="FP11" s="195">
        <v>0</v>
      </c>
      <c r="FQ11" s="195">
        <v>0</v>
      </c>
      <c r="FR11" s="195">
        <v>0</v>
      </c>
      <c r="FS11" s="195">
        <v>0</v>
      </c>
      <c r="FT11" s="195">
        <v>0</v>
      </c>
      <c r="FU11" s="195">
        <v>0</v>
      </c>
      <c r="FV11" s="195">
        <v>0</v>
      </c>
      <c r="FW11" s="195">
        <v>0</v>
      </c>
      <c r="FX11" s="195">
        <v>0</v>
      </c>
      <c r="FY11" s="195">
        <v>0</v>
      </c>
      <c r="FZ11" s="195">
        <v>0</v>
      </c>
      <c r="GA11" s="195">
        <v>0</v>
      </c>
      <c r="GB11" s="277">
        <f t="shared" si="22"/>
        <v>0</v>
      </c>
      <c r="GC11" s="277">
        <f t="shared" si="23"/>
        <v>0</v>
      </c>
      <c r="GD11" s="195">
        <v>0</v>
      </c>
    </row>
    <row r="12" spans="1:205" x14ac:dyDescent="0.2">
      <c r="A12" s="434"/>
      <c r="B12" s="101" t="s">
        <v>83</v>
      </c>
      <c r="C12" s="268" t="s">
        <v>122</v>
      </c>
      <c r="D12" s="195">
        <v>54</v>
      </c>
      <c r="E12" s="195">
        <v>130</v>
      </c>
      <c r="F12" s="195">
        <v>48</v>
      </c>
      <c r="G12" s="195">
        <v>112</v>
      </c>
      <c r="H12" s="195">
        <v>3</v>
      </c>
      <c r="I12" s="195">
        <v>5</v>
      </c>
      <c r="J12" s="195">
        <v>0</v>
      </c>
      <c r="K12" s="195">
        <v>2</v>
      </c>
      <c r="L12" s="195">
        <v>2</v>
      </c>
      <c r="M12" s="195">
        <v>1</v>
      </c>
      <c r="N12" s="195">
        <v>1</v>
      </c>
      <c r="O12" s="195">
        <v>6</v>
      </c>
      <c r="P12" s="195">
        <v>0</v>
      </c>
      <c r="Q12" s="195">
        <v>4</v>
      </c>
      <c r="R12" s="277">
        <f t="shared" si="0"/>
        <v>54</v>
      </c>
      <c r="S12" s="277">
        <f t="shared" si="1"/>
        <v>130</v>
      </c>
      <c r="T12" s="195">
        <v>6</v>
      </c>
      <c r="U12" s="195">
        <v>9</v>
      </c>
      <c r="V12" s="195">
        <v>5</v>
      </c>
      <c r="W12" s="195">
        <v>9</v>
      </c>
      <c r="X12" s="195">
        <v>0</v>
      </c>
      <c r="Y12" s="195">
        <v>0</v>
      </c>
      <c r="Z12" s="195">
        <v>0</v>
      </c>
      <c r="AA12" s="195">
        <v>0</v>
      </c>
      <c r="AB12" s="195">
        <v>1</v>
      </c>
      <c r="AC12" s="195">
        <v>0</v>
      </c>
      <c r="AD12" s="195">
        <v>0</v>
      </c>
      <c r="AE12" s="195">
        <v>0</v>
      </c>
      <c r="AF12" s="195">
        <v>0</v>
      </c>
      <c r="AG12" s="195">
        <v>0</v>
      </c>
      <c r="AH12" s="277">
        <f t="shared" si="2"/>
        <v>6</v>
      </c>
      <c r="AI12" s="277">
        <f t="shared" si="3"/>
        <v>9</v>
      </c>
      <c r="AJ12" s="195">
        <v>0</v>
      </c>
      <c r="AK12" s="195">
        <v>1</v>
      </c>
      <c r="AL12" s="195">
        <v>0</v>
      </c>
      <c r="AM12" s="195">
        <v>1</v>
      </c>
      <c r="AN12" s="195">
        <v>0</v>
      </c>
      <c r="AO12" s="195">
        <v>0</v>
      </c>
      <c r="AP12" s="195">
        <v>0</v>
      </c>
      <c r="AQ12" s="195">
        <v>0</v>
      </c>
      <c r="AR12" s="195">
        <v>0</v>
      </c>
      <c r="AS12" s="195">
        <v>0</v>
      </c>
      <c r="AT12" s="195">
        <v>0</v>
      </c>
      <c r="AU12" s="195">
        <v>0</v>
      </c>
      <c r="AV12" s="195">
        <v>0</v>
      </c>
      <c r="AW12" s="195">
        <v>0</v>
      </c>
      <c r="AX12" s="277">
        <f t="shared" si="4"/>
        <v>0</v>
      </c>
      <c r="AY12" s="277">
        <f t="shared" si="5"/>
        <v>1</v>
      </c>
      <c r="AZ12" s="195">
        <v>1</v>
      </c>
      <c r="BA12" s="195">
        <v>1</v>
      </c>
      <c r="BB12" s="195">
        <v>1</v>
      </c>
      <c r="BC12" s="195">
        <v>1</v>
      </c>
      <c r="BD12" s="195">
        <v>0</v>
      </c>
      <c r="BE12" s="195">
        <v>0</v>
      </c>
      <c r="BF12" s="195">
        <v>0</v>
      </c>
      <c r="BG12" s="195">
        <v>0</v>
      </c>
      <c r="BH12" s="195">
        <v>0</v>
      </c>
      <c r="BI12" s="195">
        <v>0</v>
      </c>
      <c r="BJ12" s="195">
        <v>0</v>
      </c>
      <c r="BK12" s="195">
        <v>0</v>
      </c>
      <c r="BL12" s="195">
        <v>0</v>
      </c>
      <c r="BM12" s="195">
        <v>0</v>
      </c>
      <c r="BN12" s="277">
        <f t="shared" si="6"/>
        <v>1</v>
      </c>
      <c r="BO12" s="277">
        <f t="shared" si="7"/>
        <v>1</v>
      </c>
      <c r="BP12" s="195">
        <v>0</v>
      </c>
      <c r="BQ12" s="195">
        <v>0</v>
      </c>
      <c r="BR12" s="195">
        <v>0</v>
      </c>
      <c r="BS12" s="195">
        <v>0</v>
      </c>
      <c r="BT12" s="195">
        <v>0</v>
      </c>
      <c r="BU12" s="195">
        <v>0</v>
      </c>
      <c r="BV12" s="195">
        <v>0</v>
      </c>
      <c r="BW12" s="195">
        <v>0</v>
      </c>
      <c r="BX12" s="195">
        <v>0</v>
      </c>
      <c r="BY12" s="195">
        <v>0</v>
      </c>
      <c r="BZ12" s="195">
        <v>0</v>
      </c>
      <c r="CA12" s="195">
        <v>0</v>
      </c>
      <c r="CB12" s="195">
        <v>0</v>
      </c>
      <c r="CC12" s="195">
        <v>0</v>
      </c>
      <c r="CD12" s="277">
        <f t="shared" si="8"/>
        <v>0</v>
      </c>
      <c r="CE12" s="277">
        <f t="shared" si="9"/>
        <v>0</v>
      </c>
      <c r="CF12" s="195">
        <v>0</v>
      </c>
      <c r="CG12" s="195">
        <v>0</v>
      </c>
      <c r="CH12" s="195">
        <v>0</v>
      </c>
      <c r="CI12" s="195">
        <v>0</v>
      </c>
      <c r="CJ12" s="195">
        <v>0</v>
      </c>
      <c r="CK12" s="195">
        <v>0</v>
      </c>
      <c r="CL12" s="195">
        <v>0</v>
      </c>
      <c r="CM12" s="195">
        <v>0</v>
      </c>
      <c r="CN12" s="195">
        <v>0</v>
      </c>
      <c r="CO12" s="195">
        <v>0</v>
      </c>
      <c r="CP12" s="195">
        <v>0</v>
      </c>
      <c r="CQ12" s="195">
        <v>0</v>
      </c>
      <c r="CR12" s="195">
        <v>0</v>
      </c>
      <c r="CS12" s="195">
        <v>0</v>
      </c>
      <c r="CT12" s="277">
        <f t="shared" si="10"/>
        <v>0</v>
      </c>
      <c r="CU12" s="277">
        <f t="shared" si="11"/>
        <v>0</v>
      </c>
      <c r="CV12" s="195">
        <v>0</v>
      </c>
      <c r="CW12" s="195">
        <v>0</v>
      </c>
      <c r="CX12" s="195">
        <v>0</v>
      </c>
      <c r="CY12" s="195">
        <v>0</v>
      </c>
      <c r="CZ12" s="195">
        <v>0</v>
      </c>
      <c r="DA12" s="195">
        <v>0</v>
      </c>
      <c r="DB12" s="195">
        <v>0</v>
      </c>
      <c r="DC12" s="195">
        <v>0</v>
      </c>
      <c r="DD12" s="195">
        <v>0</v>
      </c>
      <c r="DE12" s="195">
        <v>0</v>
      </c>
      <c r="DF12" s="195">
        <v>0</v>
      </c>
      <c r="DG12" s="195">
        <v>0</v>
      </c>
      <c r="DH12" s="195">
        <v>0</v>
      </c>
      <c r="DI12" s="195">
        <v>0</v>
      </c>
      <c r="DJ12" s="277">
        <f t="shared" si="12"/>
        <v>0</v>
      </c>
      <c r="DK12" s="277">
        <f t="shared" si="13"/>
        <v>0</v>
      </c>
      <c r="DL12" s="195">
        <v>24</v>
      </c>
      <c r="DM12" s="195">
        <v>36</v>
      </c>
      <c r="DN12" s="195">
        <v>24</v>
      </c>
      <c r="DO12" s="195">
        <v>35</v>
      </c>
      <c r="DP12" s="195">
        <v>0</v>
      </c>
      <c r="DQ12" s="195">
        <v>1</v>
      </c>
      <c r="DR12" s="195">
        <v>0</v>
      </c>
      <c r="DS12" s="195">
        <v>0</v>
      </c>
      <c r="DT12" s="195">
        <v>0</v>
      </c>
      <c r="DU12" s="195">
        <v>0</v>
      </c>
      <c r="DV12" s="195">
        <v>0</v>
      </c>
      <c r="DW12" s="195">
        <v>0</v>
      </c>
      <c r="DX12" s="277">
        <f t="shared" si="14"/>
        <v>24</v>
      </c>
      <c r="DY12" s="277">
        <f t="shared" si="15"/>
        <v>36</v>
      </c>
      <c r="DZ12" s="195">
        <v>53</v>
      </c>
      <c r="EA12" s="195">
        <v>57</v>
      </c>
      <c r="EB12" s="195">
        <v>51</v>
      </c>
      <c r="EC12" s="195">
        <v>55</v>
      </c>
      <c r="ED12" s="195">
        <v>0</v>
      </c>
      <c r="EE12" s="195">
        <v>0</v>
      </c>
      <c r="EF12" s="195">
        <v>0</v>
      </c>
      <c r="EG12" s="195">
        <v>0</v>
      </c>
      <c r="EH12" s="195">
        <v>0</v>
      </c>
      <c r="EI12" s="195">
        <v>0</v>
      </c>
      <c r="EJ12" s="195">
        <v>2</v>
      </c>
      <c r="EK12" s="195">
        <v>2</v>
      </c>
      <c r="EL12" s="277">
        <f t="shared" si="16"/>
        <v>53</v>
      </c>
      <c r="EM12" s="277">
        <f t="shared" si="17"/>
        <v>57</v>
      </c>
      <c r="EN12" s="195">
        <v>1</v>
      </c>
      <c r="EO12" s="195">
        <v>1</v>
      </c>
      <c r="EP12" s="195">
        <v>1</v>
      </c>
      <c r="EQ12" s="195">
        <v>1</v>
      </c>
      <c r="ER12" s="195">
        <v>0</v>
      </c>
      <c r="ES12" s="195">
        <v>0</v>
      </c>
      <c r="ET12" s="195">
        <v>0</v>
      </c>
      <c r="EU12" s="195">
        <v>0</v>
      </c>
      <c r="EV12" s="195">
        <v>0</v>
      </c>
      <c r="EW12" s="195">
        <v>0</v>
      </c>
      <c r="EX12" s="195">
        <v>0</v>
      </c>
      <c r="EY12" s="195">
        <v>0</v>
      </c>
      <c r="EZ12" s="277">
        <f t="shared" si="18"/>
        <v>1</v>
      </c>
      <c r="FA12" s="277">
        <f t="shared" si="19"/>
        <v>1</v>
      </c>
      <c r="FB12" s="195">
        <v>1</v>
      </c>
      <c r="FC12" s="195">
        <v>1</v>
      </c>
      <c r="FD12" s="195">
        <v>1</v>
      </c>
      <c r="FE12" s="195">
        <v>1</v>
      </c>
      <c r="FF12" s="195">
        <v>0</v>
      </c>
      <c r="FG12" s="195">
        <v>0</v>
      </c>
      <c r="FH12" s="195">
        <v>0</v>
      </c>
      <c r="FI12" s="195">
        <v>0</v>
      </c>
      <c r="FJ12" s="195">
        <v>0</v>
      </c>
      <c r="FK12" s="195">
        <v>0</v>
      </c>
      <c r="FL12" s="195">
        <v>0</v>
      </c>
      <c r="FM12" s="195">
        <v>0</v>
      </c>
      <c r="FN12" s="277">
        <f t="shared" si="20"/>
        <v>1</v>
      </c>
      <c r="FO12" s="277">
        <f t="shared" si="21"/>
        <v>1</v>
      </c>
      <c r="FP12" s="195">
        <v>0</v>
      </c>
      <c r="FQ12" s="195">
        <v>0</v>
      </c>
      <c r="FR12" s="195">
        <v>0</v>
      </c>
      <c r="FS12" s="195">
        <v>0</v>
      </c>
      <c r="FT12" s="195">
        <v>0</v>
      </c>
      <c r="FU12" s="195">
        <v>0</v>
      </c>
      <c r="FV12" s="195">
        <v>0</v>
      </c>
      <c r="FW12" s="195">
        <v>0</v>
      </c>
      <c r="FX12" s="195">
        <v>0</v>
      </c>
      <c r="FY12" s="195">
        <v>0</v>
      </c>
      <c r="FZ12" s="195">
        <v>0</v>
      </c>
      <c r="GA12" s="195">
        <v>0</v>
      </c>
      <c r="GB12" s="277">
        <f t="shared" si="22"/>
        <v>0</v>
      </c>
      <c r="GC12" s="277">
        <f t="shared" si="23"/>
        <v>0</v>
      </c>
      <c r="GD12" s="195">
        <v>0</v>
      </c>
    </row>
    <row r="13" spans="1:205" x14ac:dyDescent="0.2">
      <c r="A13" s="434"/>
      <c r="B13" s="101" t="s">
        <v>83</v>
      </c>
      <c r="C13" s="268" t="s">
        <v>123</v>
      </c>
      <c r="D13" s="195">
        <v>2</v>
      </c>
      <c r="E13" s="195">
        <v>8</v>
      </c>
      <c r="F13" s="195">
        <v>2</v>
      </c>
      <c r="G13" s="195">
        <v>8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277">
        <f t="shared" si="0"/>
        <v>2</v>
      </c>
      <c r="S13" s="277">
        <f t="shared" si="1"/>
        <v>8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277">
        <f t="shared" si="2"/>
        <v>0</v>
      </c>
      <c r="AI13" s="277">
        <f t="shared" si="3"/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95">
        <v>0</v>
      </c>
      <c r="AQ13" s="195">
        <v>0</v>
      </c>
      <c r="AR13" s="195">
        <v>0</v>
      </c>
      <c r="AS13" s="195">
        <v>0</v>
      </c>
      <c r="AT13" s="195">
        <v>0</v>
      </c>
      <c r="AU13" s="195">
        <v>0</v>
      </c>
      <c r="AV13" s="195">
        <v>0</v>
      </c>
      <c r="AW13" s="195">
        <v>0</v>
      </c>
      <c r="AX13" s="277">
        <f t="shared" si="4"/>
        <v>0</v>
      </c>
      <c r="AY13" s="277">
        <f t="shared" si="5"/>
        <v>0</v>
      </c>
      <c r="AZ13" s="195">
        <v>0</v>
      </c>
      <c r="BA13" s="195">
        <v>0</v>
      </c>
      <c r="BB13" s="195">
        <v>0</v>
      </c>
      <c r="BC13" s="195">
        <v>0</v>
      </c>
      <c r="BD13" s="195">
        <v>0</v>
      </c>
      <c r="BE13" s="195">
        <v>0</v>
      </c>
      <c r="BF13" s="195">
        <v>0</v>
      </c>
      <c r="BG13" s="195">
        <v>0</v>
      </c>
      <c r="BH13" s="195">
        <v>0</v>
      </c>
      <c r="BI13" s="195">
        <v>0</v>
      </c>
      <c r="BJ13" s="195">
        <v>0</v>
      </c>
      <c r="BK13" s="195">
        <v>0</v>
      </c>
      <c r="BL13" s="195">
        <v>0</v>
      </c>
      <c r="BM13" s="195">
        <v>0</v>
      </c>
      <c r="BN13" s="277">
        <f t="shared" si="6"/>
        <v>0</v>
      </c>
      <c r="BO13" s="277">
        <f t="shared" si="7"/>
        <v>0</v>
      </c>
      <c r="BP13" s="195">
        <v>0</v>
      </c>
      <c r="BQ13" s="195">
        <v>0</v>
      </c>
      <c r="BR13" s="195">
        <v>0</v>
      </c>
      <c r="BS13" s="195">
        <v>0</v>
      </c>
      <c r="BT13" s="195">
        <v>0</v>
      </c>
      <c r="BU13" s="195">
        <v>0</v>
      </c>
      <c r="BV13" s="195">
        <v>0</v>
      </c>
      <c r="BW13" s="195">
        <v>0</v>
      </c>
      <c r="BX13" s="195">
        <v>0</v>
      </c>
      <c r="BY13" s="195">
        <v>0</v>
      </c>
      <c r="BZ13" s="195">
        <v>0</v>
      </c>
      <c r="CA13" s="195">
        <v>0</v>
      </c>
      <c r="CB13" s="195">
        <v>0</v>
      </c>
      <c r="CC13" s="195">
        <v>0</v>
      </c>
      <c r="CD13" s="277">
        <f t="shared" si="8"/>
        <v>0</v>
      </c>
      <c r="CE13" s="277">
        <f t="shared" si="9"/>
        <v>0</v>
      </c>
      <c r="CF13" s="195">
        <v>0</v>
      </c>
      <c r="CG13" s="195">
        <v>0</v>
      </c>
      <c r="CH13" s="195">
        <v>0</v>
      </c>
      <c r="CI13" s="195">
        <v>0</v>
      </c>
      <c r="CJ13" s="195">
        <v>0</v>
      </c>
      <c r="CK13" s="195">
        <v>0</v>
      </c>
      <c r="CL13" s="195">
        <v>0</v>
      </c>
      <c r="CM13" s="195">
        <v>0</v>
      </c>
      <c r="CN13" s="195">
        <v>0</v>
      </c>
      <c r="CO13" s="195">
        <v>0</v>
      </c>
      <c r="CP13" s="195">
        <v>0</v>
      </c>
      <c r="CQ13" s="195">
        <v>0</v>
      </c>
      <c r="CR13" s="195">
        <v>0</v>
      </c>
      <c r="CS13" s="195">
        <v>0</v>
      </c>
      <c r="CT13" s="277">
        <f t="shared" si="10"/>
        <v>0</v>
      </c>
      <c r="CU13" s="277">
        <f t="shared" si="11"/>
        <v>0</v>
      </c>
      <c r="CV13" s="195">
        <v>0</v>
      </c>
      <c r="CW13" s="195">
        <v>0</v>
      </c>
      <c r="CX13" s="195">
        <v>0</v>
      </c>
      <c r="CY13" s="195">
        <v>0</v>
      </c>
      <c r="CZ13" s="195">
        <v>0</v>
      </c>
      <c r="DA13" s="195">
        <v>0</v>
      </c>
      <c r="DB13" s="195">
        <v>0</v>
      </c>
      <c r="DC13" s="195">
        <v>0</v>
      </c>
      <c r="DD13" s="195">
        <v>0</v>
      </c>
      <c r="DE13" s="195">
        <v>0</v>
      </c>
      <c r="DF13" s="195">
        <v>0</v>
      </c>
      <c r="DG13" s="195">
        <v>0</v>
      </c>
      <c r="DH13" s="195">
        <v>0</v>
      </c>
      <c r="DI13" s="195">
        <v>0</v>
      </c>
      <c r="DJ13" s="277">
        <f t="shared" si="12"/>
        <v>0</v>
      </c>
      <c r="DK13" s="277">
        <f t="shared" si="13"/>
        <v>0</v>
      </c>
      <c r="DL13" s="195">
        <v>0</v>
      </c>
      <c r="DM13" s="195">
        <v>1</v>
      </c>
      <c r="DN13" s="195">
        <v>0</v>
      </c>
      <c r="DO13" s="195">
        <v>1</v>
      </c>
      <c r="DP13" s="195">
        <v>0</v>
      </c>
      <c r="DQ13" s="195">
        <v>0</v>
      </c>
      <c r="DR13" s="195">
        <v>0</v>
      </c>
      <c r="DS13" s="195">
        <v>0</v>
      </c>
      <c r="DT13" s="195">
        <v>0</v>
      </c>
      <c r="DU13" s="195">
        <v>0</v>
      </c>
      <c r="DV13" s="195">
        <v>0</v>
      </c>
      <c r="DW13" s="195">
        <v>0</v>
      </c>
      <c r="DX13" s="277">
        <f t="shared" si="14"/>
        <v>0</v>
      </c>
      <c r="DY13" s="277">
        <f t="shared" si="15"/>
        <v>1</v>
      </c>
      <c r="DZ13" s="195">
        <v>3</v>
      </c>
      <c r="EA13" s="195">
        <v>5</v>
      </c>
      <c r="EB13" s="195">
        <v>2</v>
      </c>
      <c r="EC13" s="195">
        <v>4</v>
      </c>
      <c r="ED13" s="195">
        <v>0</v>
      </c>
      <c r="EE13" s="195">
        <v>0</v>
      </c>
      <c r="EF13" s="195">
        <v>1</v>
      </c>
      <c r="EG13" s="195">
        <v>1</v>
      </c>
      <c r="EH13" s="195">
        <v>0</v>
      </c>
      <c r="EI13" s="195">
        <v>0</v>
      </c>
      <c r="EJ13" s="195">
        <v>0</v>
      </c>
      <c r="EK13" s="195">
        <v>0</v>
      </c>
      <c r="EL13" s="277">
        <f t="shared" si="16"/>
        <v>3</v>
      </c>
      <c r="EM13" s="277">
        <f t="shared" si="17"/>
        <v>5</v>
      </c>
      <c r="EN13" s="195">
        <v>0</v>
      </c>
      <c r="EO13" s="195">
        <v>0</v>
      </c>
      <c r="EP13" s="195">
        <v>0</v>
      </c>
      <c r="EQ13" s="195">
        <v>0</v>
      </c>
      <c r="ER13" s="195">
        <v>0</v>
      </c>
      <c r="ES13" s="195">
        <v>0</v>
      </c>
      <c r="ET13" s="195">
        <v>0</v>
      </c>
      <c r="EU13" s="195">
        <v>0</v>
      </c>
      <c r="EV13" s="195">
        <v>0</v>
      </c>
      <c r="EW13" s="195">
        <v>0</v>
      </c>
      <c r="EX13" s="195">
        <v>0</v>
      </c>
      <c r="EY13" s="195">
        <v>0</v>
      </c>
      <c r="EZ13" s="277">
        <f t="shared" si="18"/>
        <v>0</v>
      </c>
      <c r="FA13" s="277">
        <f t="shared" si="19"/>
        <v>0</v>
      </c>
      <c r="FB13" s="195">
        <v>0</v>
      </c>
      <c r="FC13" s="195">
        <v>0</v>
      </c>
      <c r="FD13" s="195">
        <v>0</v>
      </c>
      <c r="FE13" s="195">
        <v>0</v>
      </c>
      <c r="FF13" s="195">
        <v>0</v>
      </c>
      <c r="FG13" s="195">
        <v>0</v>
      </c>
      <c r="FH13" s="195">
        <v>0</v>
      </c>
      <c r="FI13" s="195">
        <v>0</v>
      </c>
      <c r="FJ13" s="195">
        <v>0</v>
      </c>
      <c r="FK13" s="195">
        <v>0</v>
      </c>
      <c r="FL13" s="195">
        <v>0</v>
      </c>
      <c r="FM13" s="195">
        <v>0</v>
      </c>
      <c r="FN13" s="277">
        <f t="shared" si="20"/>
        <v>0</v>
      </c>
      <c r="FO13" s="277">
        <f t="shared" si="21"/>
        <v>0</v>
      </c>
      <c r="FP13" s="195">
        <v>0</v>
      </c>
      <c r="FQ13" s="195">
        <v>0</v>
      </c>
      <c r="FR13" s="195">
        <v>0</v>
      </c>
      <c r="FS13" s="195">
        <v>0</v>
      </c>
      <c r="FT13" s="195">
        <v>0</v>
      </c>
      <c r="FU13" s="195">
        <v>0</v>
      </c>
      <c r="FV13" s="195">
        <v>0</v>
      </c>
      <c r="FW13" s="195">
        <v>0</v>
      </c>
      <c r="FX13" s="195">
        <v>0</v>
      </c>
      <c r="FY13" s="195">
        <v>0</v>
      </c>
      <c r="FZ13" s="195">
        <v>0</v>
      </c>
      <c r="GA13" s="195">
        <v>0</v>
      </c>
      <c r="GB13" s="277">
        <f t="shared" si="22"/>
        <v>0</v>
      </c>
      <c r="GC13" s="277">
        <f t="shared" si="23"/>
        <v>0</v>
      </c>
      <c r="GD13" s="195">
        <v>0</v>
      </c>
    </row>
    <row r="14" spans="1:205" x14ac:dyDescent="0.2">
      <c r="A14" s="434"/>
      <c r="B14" s="101" t="s">
        <v>83</v>
      </c>
      <c r="C14" s="268" t="s">
        <v>124</v>
      </c>
      <c r="D14" s="195">
        <v>67</v>
      </c>
      <c r="E14" s="195">
        <v>158</v>
      </c>
      <c r="F14" s="195">
        <v>51</v>
      </c>
      <c r="G14" s="195">
        <v>129</v>
      </c>
      <c r="H14" s="195">
        <v>2</v>
      </c>
      <c r="I14" s="195">
        <v>7</v>
      </c>
      <c r="J14" s="195">
        <v>2</v>
      </c>
      <c r="K14" s="195">
        <v>1</v>
      </c>
      <c r="L14" s="195">
        <v>3</v>
      </c>
      <c r="M14" s="195">
        <v>5</v>
      </c>
      <c r="N14" s="195">
        <v>3</v>
      </c>
      <c r="O14" s="195">
        <v>5</v>
      </c>
      <c r="P14" s="195">
        <v>0</v>
      </c>
      <c r="Q14" s="195">
        <v>3</v>
      </c>
      <c r="R14" s="277">
        <f t="shared" si="0"/>
        <v>61</v>
      </c>
      <c r="S14" s="277">
        <f t="shared" si="1"/>
        <v>150</v>
      </c>
      <c r="T14" s="195">
        <v>3</v>
      </c>
      <c r="U14" s="195">
        <v>15</v>
      </c>
      <c r="V14" s="195">
        <v>3</v>
      </c>
      <c r="W14" s="195">
        <v>12</v>
      </c>
      <c r="X14" s="195">
        <v>0</v>
      </c>
      <c r="Y14" s="195">
        <v>1</v>
      </c>
      <c r="Z14" s="195">
        <v>0</v>
      </c>
      <c r="AA14" s="195">
        <v>0</v>
      </c>
      <c r="AB14" s="195">
        <v>0</v>
      </c>
      <c r="AC14" s="195">
        <v>1</v>
      </c>
      <c r="AD14" s="195">
        <v>0</v>
      </c>
      <c r="AE14" s="195">
        <v>1</v>
      </c>
      <c r="AF14" s="195">
        <v>0</v>
      </c>
      <c r="AG14" s="195">
        <v>0</v>
      </c>
      <c r="AH14" s="277">
        <f t="shared" si="2"/>
        <v>3</v>
      </c>
      <c r="AI14" s="277">
        <f t="shared" si="3"/>
        <v>15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0</v>
      </c>
      <c r="AR14" s="195">
        <v>0</v>
      </c>
      <c r="AS14" s="195">
        <v>0</v>
      </c>
      <c r="AT14" s="195">
        <v>0</v>
      </c>
      <c r="AU14" s="195">
        <v>0</v>
      </c>
      <c r="AV14" s="195">
        <v>0</v>
      </c>
      <c r="AW14" s="195">
        <v>0</v>
      </c>
      <c r="AX14" s="277">
        <f t="shared" si="4"/>
        <v>0</v>
      </c>
      <c r="AY14" s="277">
        <f t="shared" si="5"/>
        <v>0</v>
      </c>
      <c r="AZ14" s="195">
        <v>0</v>
      </c>
      <c r="BA14" s="195">
        <v>2</v>
      </c>
      <c r="BB14" s="195">
        <v>0</v>
      </c>
      <c r="BC14" s="195">
        <v>2</v>
      </c>
      <c r="BD14" s="195">
        <v>0</v>
      </c>
      <c r="BE14" s="195">
        <v>0</v>
      </c>
      <c r="BF14" s="195">
        <v>0</v>
      </c>
      <c r="BG14" s="195">
        <v>0</v>
      </c>
      <c r="BH14" s="195">
        <v>0</v>
      </c>
      <c r="BI14" s="195">
        <v>0</v>
      </c>
      <c r="BJ14" s="195">
        <v>0</v>
      </c>
      <c r="BK14" s="195">
        <v>0</v>
      </c>
      <c r="BL14" s="195">
        <v>0</v>
      </c>
      <c r="BM14" s="195">
        <v>0</v>
      </c>
      <c r="BN14" s="277">
        <f t="shared" si="6"/>
        <v>0</v>
      </c>
      <c r="BO14" s="277">
        <f t="shared" si="7"/>
        <v>2</v>
      </c>
      <c r="BP14" s="195">
        <v>0</v>
      </c>
      <c r="BQ14" s="195">
        <v>0</v>
      </c>
      <c r="BR14" s="195">
        <v>0</v>
      </c>
      <c r="BS14" s="195">
        <v>0</v>
      </c>
      <c r="BT14" s="195">
        <v>0</v>
      </c>
      <c r="BU14" s="195">
        <v>0</v>
      </c>
      <c r="BV14" s="195">
        <v>0</v>
      </c>
      <c r="BW14" s="195">
        <v>0</v>
      </c>
      <c r="BX14" s="195">
        <v>0</v>
      </c>
      <c r="BY14" s="195">
        <v>0</v>
      </c>
      <c r="BZ14" s="195">
        <v>0</v>
      </c>
      <c r="CA14" s="195">
        <v>0</v>
      </c>
      <c r="CB14" s="195">
        <v>0</v>
      </c>
      <c r="CC14" s="195">
        <v>0</v>
      </c>
      <c r="CD14" s="277">
        <f t="shared" si="8"/>
        <v>0</v>
      </c>
      <c r="CE14" s="277">
        <f t="shared" si="9"/>
        <v>0</v>
      </c>
      <c r="CF14" s="195">
        <v>0</v>
      </c>
      <c r="CG14" s="195">
        <v>0</v>
      </c>
      <c r="CH14" s="195">
        <v>0</v>
      </c>
      <c r="CI14" s="195">
        <v>0</v>
      </c>
      <c r="CJ14" s="195">
        <v>0</v>
      </c>
      <c r="CK14" s="195">
        <v>0</v>
      </c>
      <c r="CL14" s="195">
        <v>0</v>
      </c>
      <c r="CM14" s="195">
        <v>0</v>
      </c>
      <c r="CN14" s="195">
        <v>0</v>
      </c>
      <c r="CO14" s="195">
        <v>0</v>
      </c>
      <c r="CP14" s="195">
        <v>0</v>
      </c>
      <c r="CQ14" s="195">
        <v>0</v>
      </c>
      <c r="CR14" s="195">
        <v>0</v>
      </c>
      <c r="CS14" s="195">
        <v>0</v>
      </c>
      <c r="CT14" s="277">
        <f t="shared" si="10"/>
        <v>0</v>
      </c>
      <c r="CU14" s="277">
        <f t="shared" si="11"/>
        <v>0</v>
      </c>
      <c r="CV14" s="195">
        <v>0</v>
      </c>
      <c r="CW14" s="195">
        <v>0</v>
      </c>
      <c r="CX14" s="195">
        <v>0</v>
      </c>
      <c r="CY14" s="195">
        <v>0</v>
      </c>
      <c r="CZ14" s="195">
        <v>0</v>
      </c>
      <c r="DA14" s="195">
        <v>0</v>
      </c>
      <c r="DB14" s="195">
        <v>0</v>
      </c>
      <c r="DC14" s="195">
        <v>0</v>
      </c>
      <c r="DD14" s="195">
        <v>0</v>
      </c>
      <c r="DE14" s="195">
        <v>0</v>
      </c>
      <c r="DF14" s="195">
        <v>0</v>
      </c>
      <c r="DG14" s="195">
        <v>0</v>
      </c>
      <c r="DH14" s="195">
        <v>0</v>
      </c>
      <c r="DI14" s="195">
        <v>0</v>
      </c>
      <c r="DJ14" s="277">
        <f t="shared" si="12"/>
        <v>0</v>
      </c>
      <c r="DK14" s="277">
        <f t="shared" si="13"/>
        <v>0</v>
      </c>
      <c r="DL14" s="195">
        <v>8</v>
      </c>
      <c r="DM14" s="195">
        <v>37</v>
      </c>
      <c r="DN14" s="195">
        <v>6</v>
      </c>
      <c r="DO14" s="195">
        <v>34</v>
      </c>
      <c r="DP14" s="195">
        <v>0</v>
      </c>
      <c r="DQ14" s="195">
        <v>0</v>
      </c>
      <c r="DR14" s="195">
        <v>0</v>
      </c>
      <c r="DS14" s="195">
        <v>0</v>
      </c>
      <c r="DT14" s="195">
        <v>1</v>
      </c>
      <c r="DU14" s="195">
        <v>0</v>
      </c>
      <c r="DV14" s="195">
        <v>0</v>
      </c>
      <c r="DW14" s="195">
        <v>0</v>
      </c>
      <c r="DX14" s="277">
        <f t="shared" si="14"/>
        <v>7</v>
      </c>
      <c r="DY14" s="277">
        <f t="shared" si="15"/>
        <v>34</v>
      </c>
      <c r="DZ14" s="195">
        <v>52</v>
      </c>
      <c r="EA14" s="195">
        <v>82</v>
      </c>
      <c r="EB14" s="195">
        <v>47</v>
      </c>
      <c r="EC14" s="195">
        <v>76</v>
      </c>
      <c r="ED14" s="195">
        <v>0</v>
      </c>
      <c r="EE14" s="195">
        <v>0</v>
      </c>
      <c r="EF14" s="195">
        <v>1</v>
      </c>
      <c r="EG14" s="195">
        <v>1</v>
      </c>
      <c r="EH14" s="195">
        <v>1</v>
      </c>
      <c r="EI14" s="195">
        <v>0</v>
      </c>
      <c r="EJ14" s="195">
        <v>1</v>
      </c>
      <c r="EK14" s="195">
        <v>0</v>
      </c>
      <c r="EL14" s="277">
        <f t="shared" si="16"/>
        <v>50</v>
      </c>
      <c r="EM14" s="277">
        <f t="shared" si="17"/>
        <v>77</v>
      </c>
      <c r="EN14" s="195">
        <v>1</v>
      </c>
      <c r="EO14" s="195">
        <v>3</v>
      </c>
      <c r="EP14" s="195">
        <v>1</v>
      </c>
      <c r="EQ14" s="195">
        <v>3</v>
      </c>
      <c r="ER14" s="195">
        <v>0</v>
      </c>
      <c r="ES14" s="195">
        <v>0</v>
      </c>
      <c r="ET14" s="195">
        <v>0</v>
      </c>
      <c r="EU14" s="195">
        <v>0</v>
      </c>
      <c r="EV14" s="195">
        <v>0</v>
      </c>
      <c r="EW14" s="195">
        <v>0</v>
      </c>
      <c r="EX14" s="195">
        <v>0</v>
      </c>
      <c r="EY14" s="195">
        <v>0</v>
      </c>
      <c r="EZ14" s="277">
        <f t="shared" si="18"/>
        <v>1</v>
      </c>
      <c r="FA14" s="277">
        <f t="shared" si="19"/>
        <v>3</v>
      </c>
      <c r="FB14" s="195">
        <v>3</v>
      </c>
      <c r="FC14" s="195">
        <v>3</v>
      </c>
      <c r="FD14" s="195">
        <v>3</v>
      </c>
      <c r="FE14" s="195">
        <v>3</v>
      </c>
      <c r="FF14" s="195">
        <v>0</v>
      </c>
      <c r="FG14" s="195">
        <v>0</v>
      </c>
      <c r="FH14" s="195">
        <v>0</v>
      </c>
      <c r="FI14" s="195">
        <v>0</v>
      </c>
      <c r="FJ14" s="195">
        <v>0</v>
      </c>
      <c r="FK14" s="195">
        <v>0</v>
      </c>
      <c r="FL14" s="195">
        <v>0</v>
      </c>
      <c r="FM14" s="195">
        <v>0</v>
      </c>
      <c r="FN14" s="277">
        <f t="shared" si="20"/>
        <v>3</v>
      </c>
      <c r="FO14" s="277">
        <f t="shared" si="21"/>
        <v>3</v>
      </c>
      <c r="FP14" s="195">
        <v>0</v>
      </c>
      <c r="FQ14" s="195">
        <v>0</v>
      </c>
      <c r="FR14" s="195">
        <v>0</v>
      </c>
      <c r="FS14" s="195">
        <v>0</v>
      </c>
      <c r="FT14" s="195">
        <v>0</v>
      </c>
      <c r="FU14" s="195">
        <v>0</v>
      </c>
      <c r="FV14" s="195">
        <v>0</v>
      </c>
      <c r="FW14" s="195">
        <v>0</v>
      </c>
      <c r="FX14" s="195">
        <v>0</v>
      </c>
      <c r="FY14" s="195">
        <v>0</v>
      </c>
      <c r="FZ14" s="195">
        <v>0</v>
      </c>
      <c r="GA14" s="195">
        <v>0</v>
      </c>
      <c r="GB14" s="277">
        <f t="shared" si="22"/>
        <v>0</v>
      </c>
      <c r="GC14" s="277">
        <f t="shared" si="23"/>
        <v>0</v>
      </c>
      <c r="GD14" s="195">
        <v>0</v>
      </c>
    </row>
    <row r="15" spans="1:205" x14ac:dyDescent="0.2">
      <c r="A15" s="434"/>
      <c r="B15" s="101" t="s">
        <v>83</v>
      </c>
      <c r="C15" s="268" t="s">
        <v>125</v>
      </c>
      <c r="D15" s="195">
        <v>5</v>
      </c>
      <c r="E15" s="195">
        <v>12</v>
      </c>
      <c r="F15" s="195">
        <v>3</v>
      </c>
      <c r="G15" s="195">
        <v>8</v>
      </c>
      <c r="H15" s="195">
        <v>2</v>
      </c>
      <c r="I15" s="195">
        <v>1</v>
      </c>
      <c r="J15" s="195">
        <v>0</v>
      </c>
      <c r="K15" s="195">
        <v>1</v>
      </c>
      <c r="L15" s="195">
        <v>0</v>
      </c>
      <c r="M15" s="195">
        <v>1</v>
      </c>
      <c r="N15" s="195">
        <v>0</v>
      </c>
      <c r="O15" s="195">
        <v>1</v>
      </c>
      <c r="P15" s="195">
        <v>0</v>
      </c>
      <c r="Q15" s="195">
        <v>0</v>
      </c>
      <c r="R15" s="277">
        <f t="shared" si="0"/>
        <v>5</v>
      </c>
      <c r="S15" s="277">
        <f t="shared" si="1"/>
        <v>12</v>
      </c>
      <c r="T15" s="195">
        <v>0</v>
      </c>
      <c r="U15" s="195">
        <v>5</v>
      </c>
      <c r="V15" s="195">
        <v>0</v>
      </c>
      <c r="W15" s="195">
        <v>5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195">
        <v>0</v>
      </c>
      <c r="AG15" s="195">
        <v>0</v>
      </c>
      <c r="AH15" s="277">
        <f t="shared" si="2"/>
        <v>0</v>
      </c>
      <c r="AI15" s="277">
        <f t="shared" si="3"/>
        <v>5</v>
      </c>
      <c r="AJ15" s="195">
        <v>0</v>
      </c>
      <c r="AK15" s="195">
        <v>1</v>
      </c>
      <c r="AL15" s="195">
        <v>0</v>
      </c>
      <c r="AM15" s="195">
        <v>1</v>
      </c>
      <c r="AN15" s="195">
        <v>0</v>
      </c>
      <c r="AO15" s="195">
        <v>0</v>
      </c>
      <c r="AP15" s="195">
        <v>0</v>
      </c>
      <c r="AQ15" s="195">
        <v>0</v>
      </c>
      <c r="AR15" s="195">
        <v>0</v>
      </c>
      <c r="AS15" s="195">
        <v>0</v>
      </c>
      <c r="AT15" s="195">
        <v>0</v>
      </c>
      <c r="AU15" s="195">
        <v>0</v>
      </c>
      <c r="AV15" s="195">
        <v>0</v>
      </c>
      <c r="AW15" s="195">
        <v>0</v>
      </c>
      <c r="AX15" s="277">
        <f t="shared" si="4"/>
        <v>0</v>
      </c>
      <c r="AY15" s="277">
        <f t="shared" si="5"/>
        <v>1</v>
      </c>
      <c r="AZ15" s="195">
        <v>0</v>
      </c>
      <c r="BA15" s="195">
        <v>0</v>
      </c>
      <c r="BB15" s="195">
        <v>0</v>
      </c>
      <c r="BC15" s="195">
        <v>0</v>
      </c>
      <c r="BD15" s="195">
        <v>0</v>
      </c>
      <c r="BE15" s="195">
        <v>0</v>
      </c>
      <c r="BF15" s="195">
        <v>0</v>
      </c>
      <c r="BG15" s="195">
        <v>0</v>
      </c>
      <c r="BH15" s="195">
        <v>0</v>
      </c>
      <c r="BI15" s="195">
        <v>0</v>
      </c>
      <c r="BJ15" s="195">
        <v>0</v>
      </c>
      <c r="BK15" s="195">
        <v>0</v>
      </c>
      <c r="BL15" s="195">
        <v>0</v>
      </c>
      <c r="BM15" s="195">
        <v>0</v>
      </c>
      <c r="BN15" s="277">
        <f t="shared" si="6"/>
        <v>0</v>
      </c>
      <c r="BO15" s="277">
        <f t="shared" si="7"/>
        <v>0</v>
      </c>
      <c r="BP15" s="195">
        <v>0</v>
      </c>
      <c r="BQ15" s="195">
        <v>0</v>
      </c>
      <c r="BR15" s="195">
        <v>0</v>
      </c>
      <c r="BS15" s="195">
        <v>0</v>
      </c>
      <c r="BT15" s="195">
        <v>0</v>
      </c>
      <c r="BU15" s="195">
        <v>0</v>
      </c>
      <c r="BV15" s="195">
        <v>0</v>
      </c>
      <c r="BW15" s="195">
        <v>0</v>
      </c>
      <c r="BX15" s="195">
        <v>0</v>
      </c>
      <c r="BY15" s="195">
        <v>0</v>
      </c>
      <c r="BZ15" s="195">
        <v>0</v>
      </c>
      <c r="CA15" s="195">
        <v>0</v>
      </c>
      <c r="CB15" s="195">
        <v>0</v>
      </c>
      <c r="CC15" s="195">
        <v>0</v>
      </c>
      <c r="CD15" s="277">
        <f t="shared" si="8"/>
        <v>0</v>
      </c>
      <c r="CE15" s="277">
        <f t="shared" si="9"/>
        <v>0</v>
      </c>
      <c r="CF15" s="195">
        <v>0</v>
      </c>
      <c r="CG15" s="195">
        <v>0</v>
      </c>
      <c r="CH15" s="195">
        <v>0</v>
      </c>
      <c r="CI15" s="195">
        <v>0</v>
      </c>
      <c r="CJ15" s="195">
        <v>0</v>
      </c>
      <c r="CK15" s="195">
        <v>0</v>
      </c>
      <c r="CL15" s="195">
        <v>0</v>
      </c>
      <c r="CM15" s="195">
        <v>0</v>
      </c>
      <c r="CN15" s="195">
        <v>0</v>
      </c>
      <c r="CO15" s="195">
        <v>0</v>
      </c>
      <c r="CP15" s="195">
        <v>0</v>
      </c>
      <c r="CQ15" s="195">
        <v>0</v>
      </c>
      <c r="CR15" s="195">
        <v>0</v>
      </c>
      <c r="CS15" s="195">
        <v>0</v>
      </c>
      <c r="CT15" s="277">
        <f t="shared" si="10"/>
        <v>0</v>
      </c>
      <c r="CU15" s="277">
        <f t="shared" si="11"/>
        <v>0</v>
      </c>
      <c r="CV15" s="195">
        <v>0</v>
      </c>
      <c r="CW15" s="195">
        <v>0</v>
      </c>
      <c r="CX15" s="195">
        <v>0</v>
      </c>
      <c r="CY15" s="195">
        <v>0</v>
      </c>
      <c r="CZ15" s="195">
        <v>0</v>
      </c>
      <c r="DA15" s="195">
        <v>0</v>
      </c>
      <c r="DB15" s="195">
        <v>0</v>
      </c>
      <c r="DC15" s="195">
        <v>0</v>
      </c>
      <c r="DD15" s="195">
        <v>0</v>
      </c>
      <c r="DE15" s="195">
        <v>0</v>
      </c>
      <c r="DF15" s="195">
        <v>0</v>
      </c>
      <c r="DG15" s="195">
        <v>0</v>
      </c>
      <c r="DH15" s="195">
        <v>0</v>
      </c>
      <c r="DI15" s="195">
        <v>0</v>
      </c>
      <c r="DJ15" s="277">
        <f t="shared" si="12"/>
        <v>0</v>
      </c>
      <c r="DK15" s="277">
        <f t="shared" si="13"/>
        <v>0</v>
      </c>
      <c r="DL15" s="195">
        <v>0</v>
      </c>
      <c r="DM15" s="195">
        <v>0</v>
      </c>
      <c r="DN15" s="195">
        <v>0</v>
      </c>
      <c r="DO15" s="195">
        <v>0</v>
      </c>
      <c r="DP15" s="195">
        <v>0</v>
      </c>
      <c r="DQ15" s="195">
        <v>0</v>
      </c>
      <c r="DR15" s="195">
        <v>0</v>
      </c>
      <c r="DS15" s="195">
        <v>0</v>
      </c>
      <c r="DT15" s="195">
        <v>0</v>
      </c>
      <c r="DU15" s="195">
        <v>0</v>
      </c>
      <c r="DV15" s="195">
        <v>0</v>
      </c>
      <c r="DW15" s="195">
        <v>0</v>
      </c>
      <c r="DX15" s="277">
        <f t="shared" si="14"/>
        <v>0</v>
      </c>
      <c r="DY15" s="277">
        <f t="shared" si="15"/>
        <v>0</v>
      </c>
      <c r="DZ15" s="195">
        <v>5</v>
      </c>
      <c r="EA15" s="195">
        <v>7</v>
      </c>
      <c r="EB15" s="195">
        <v>5</v>
      </c>
      <c r="EC15" s="195">
        <v>7</v>
      </c>
      <c r="ED15" s="195">
        <v>0</v>
      </c>
      <c r="EE15" s="195">
        <v>0</v>
      </c>
      <c r="EF15" s="195">
        <v>0</v>
      </c>
      <c r="EG15" s="195">
        <v>0</v>
      </c>
      <c r="EH15" s="195">
        <v>0</v>
      </c>
      <c r="EI15" s="195">
        <v>0</v>
      </c>
      <c r="EJ15" s="195">
        <v>0</v>
      </c>
      <c r="EK15" s="195">
        <v>0</v>
      </c>
      <c r="EL15" s="277">
        <f t="shared" si="16"/>
        <v>5</v>
      </c>
      <c r="EM15" s="277">
        <f t="shared" si="17"/>
        <v>7</v>
      </c>
      <c r="EN15" s="195">
        <v>0</v>
      </c>
      <c r="EO15" s="195">
        <v>0</v>
      </c>
      <c r="EP15" s="195">
        <v>0</v>
      </c>
      <c r="EQ15" s="195">
        <v>0</v>
      </c>
      <c r="ER15" s="195">
        <v>0</v>
      </c>
      <c r="ES15" s="195">
        <v>0</v>
      </c>
      <c r="ET15" s="195">
        <v>0</v>
      </c>
      <c r="EU15" s="195">
        <v>0</v>
      </c>
      <c r="EV15" s="195">
        <v>0</v>
      </c>
      <c r="EW15" s="195">
        <v>0</v>
      </c>
      <c r="EX15" s="195">
        <v>0</v>
      </c>
      <c r="EY15" s="195">
        <v>0</v>
      </c>
      <c r="EZ15" s="277">
        <f t="shared" si="18"/>
        <v>0</v>
      </c>
      <c r="FA15" s="277">
        <f t="shared" si="19"/>
        <v>0</v>
      </c>
      <c r="FB15" s="195">
        <v>0</v>
      </c>
      <c r="FC15" s="195">
        <v>1</v>
      </c>
      <c r="FD15" s="195">
        <v>0</v>
      </c>
      <c r="FE15" s="195">
        <v>1</v>
      </c>
      <c r="FF15" s="195">
        <v>0</v>
      </c>
      <c r="FG15" s="195">
        <v>0</v>
      </c>
      <c r="FH15" s="195">
        <v>0</v>
      </c>
      <c r="FI15" s="195">
        <v>0</v>
      </c>
      <c r="FJ15" s="195">
        <v>0</v>
      </c>
      <c r="FK15" s="195">
        <v>0</v>
      </c>
      <c r="FL15" s="195">
        <v>0</v>
      </c>
      <c r="FM15" s="195">
        <v>0</v>
      </c>
      <c r="FN15" s="277">
        <f t="shared" si="20"/>
        <v>0</v>
      </c>
      <c r="FO15" s="277">
        <f t="shared" si="21"/>
        <v>1</v>
      </c>
      <c r="FP15" s="195">
        <v>0</v>
      </c>
      <c r="FQ15" s="195">
        <v>0</v>
      </c>
      <c r="FR15" s="195">
        <v>0</v>
      </c>
      <c r="FS15" s="195">
        <v>0</v>
      </c>
      <c r="FT15" s="195">
        <v>0</v>
      </c>
      <c r="FU15" s="195">
        <v>0</v>
      </c>
      <c r="FV15" s="195">
        <v>0</v>
      </c>
      <c r="FW15" s="195">
        <v>0</v>
      </c>
      <c r="FX15" s="195">
        <v>0</v>
      </c>
      <c r="FY15" s="195">
        <v>0</v>
      </c>
      <c r="FZ15" s="195">
        <v>0</v>
      </c>
      <c r="GA15" s="195">
        <v>0</v>
      </c>
      <c r="GB15" s="277">
        <f t="shared" si="22"/>
        <v>0</v>
      </c>
      <c r="GC15" s="277">
        <f t="shared" si="23"/>
        <v>0</v>
      </c>
      <c r="GD15" s="195">
        <v>0</v>
      </c>
    </row>
    <row r="16" spans="1:205" x14ac:dyDescent="0.2">
      <c r="A16" s="434"/>
      <c r="B16" s="101" t="s">
        <v>83</v>
      </c>
      <c r="C16" s="268" t="s">
        <v>126</v>
      </c>
      <c r="D16" s="195">
        <v>3</v>
      </c>
      <c r="E16" s="195">
        <v>7</v>
      </c>
      <c r="F16" s="195">
        <v>3</v>
      </c>
      <c r="G16" s="195">
        <v>6</v>
      </c>
      <c r="H16" s="195">
        <v>0</v>
      </c>
      <c r="I16" s="195">
        <v>1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277">
        <f t="shared" si="0"/>
        <v>3</v>
      </c>
      <c r="S16" s="277">
        <f t="shared" si="1"/>
        <v>7</v>
      </c>
      <c r="T16" s="195">
        <v>1</v>
      </c>
      <c r="U16" s="195">
        <v>2</v>
      </c>
      <c r="V16" s="195">
        <v>0</v>
      </c>
      <c r="W16" s="195">
        <v>2</v>
      </c>
      <c r="X16" s="195">
        <v>1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195">
        <v>0</v>
      </c>
      <c r="AG16" s="195">
        <v>0</v>
      </c>
      <c r="AH16" s="277">
        <f t="shared" si="2"/>
        <v>1</v>
      </c>
      <c r="AI16" s="277">
        <f t="shared" si="3"/>
        <v>2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195">
        <v>0</v>
      </c>
      <c r="AS16" s="195">
        <v>0</v>
      </c>
      <c r="AT16" s="195">
        <v>0</v>
      </c>
      <c r="AU16" s="195">
        <v>0</v>
      </c>
      <c r="AV16" s="195">
        <v>0</v>
      </c>
      <c r="AW16" s="195">
        <v>0</v>
      </c>
      <c r="AX16" s="277">
        <f t="shared" si="4"/>
        <v>0</v>
      </c>
      <c r="AY16" s="277">
        <f t="shared" si="5"/>
        <v>0</v>
      </c>
      <c r="AZ16" s="195">
        <v>0</v>
      </c>
      <c r="BA16" s="195">
        <v>0</v>
      </c>
      <c r="BB16" s="195">
        <v>0</v>
      </c>
      <c r="BC16" s="195">
        <v>0</v>
      </c>
      <c r="BD16" s="195">
        <v>0</v>
      </c>
      <c r="BE16" s="195">
        <v>0</v>
      </c>
      <c r="BF16" s="195">
        <v>0</v>
      </c>
      <c r="BG16" s="195">
        <v>0</v>
      </c>
      <c r="BH16" s="195">
        <v>0</v>
      </c>
      <c r="BI16" s="195">
        <v>0</v>
      </c>
      <c r="BJ16" s="195">
        <v>0</v>
      </c>
      <c r="BK16" s="195">
        <v>0</v>
      </c>
      <c r="BL16" s="195">
        <v>0</v>
      </c>
      <c r="BM16" s="195">
        <v>0</v>
      </c>
      <c r="BN16" s="277">
        <f t="shared" si="6"/>
        <v>0</v>
      </c>
      <c r="BO16" s="277">
        <f t="shared" si="7"/>
        <v>0</v>
      </c>
      <c r="BP16" s="195">
        <v>0</v>
      </c>
      <c r="BQ16" s="195">
        <v>0</v>
      </c>
      <c r="BR16" s="195">
        <v>0</v>
      </c>
      <c r="BS16" s="195">
        <v>0</v>
      </c>
      <c r="BT16" s="195">
        <v>0</v>
      </c>
      <c r="BU16" s="195">
        <v>0</v>
      </c>
      <c r="BV16" s="195">
        <v>0</v>
      </c>
      <c r="BW16" s="195">
        <v>0</v>
      </c>
      <c r="BX16" s="195">
        <v>0</v>
      </c>
      <c r="BY16" s="195">
        <v>0</v>
      </c>
      <c r="BZ16" s="195">
        <v>0</v>
      </c>
      <c r="CA16" s="195">
        <v>0</v>
      </c>
      <c r="CB16" s="195">
        <v>0</v>
      </c>
      <c r="CC16" s="195">
        <v>0</v>
      </c>
      <c r="CD16" s="277">
        <f t="shared" si="8"/>
        <v>0</v>
      </c>
      <c r="CE16" s="277">
        <f t="shared" si="9"/>
        <v>0</v>
      </c>
      <c r="CF16" s="195">
        <v>0</v>
      </c>
      <c r="CG16" s="195">
        <v>0</v>
      </c>
      <c r="CH16" s="195">
        <v>0</v>
      </c>
      <c r="CI16" s="195">
        <v>0</v>
      </c>
      <c r="CJ16" s="195">
        <v>0</v>
      </c>
      <c r="CK16" s="195">
        <v>0</v>
      </c>
      <c r="CL16" s="195">
        <v>0</v>
      </c>
      <c r="CM16" s="195">
        <v>0</v>
      </c>
      <c r="CN16" s="195">
        <v>0</v>
      </c>
      <c r="CO16" s="195">
        <v>0</v>
      </c>
      <c r="CP16" s="195">
        <v>0</v>
      </c>
      <c r="CQ16" s="195">
        <v>0</v>
      </c>
      <c r="CR16" s="195">
        <v>0</v>
      </c>
      <c r="CS16" s="195">
        <v>0</v>
      </c>
      <c r="CT16" s="277">
        <f t="shared" si="10"/>
        <v>0</v>
      </c>
      <c r="CU16" s="277">
        <f t="shared" si="11"/>
        <v>0</v>
      </c>
      <c r="CV16" s="195">
        <v>0</v>
      </c>
      <c r="CW16" s="195">
        <v>0</v>
      </c>
      <c r="CX16" s="195">
        <v>0</v>
      </c>
      <c r="CY16" s="195">
        <v>0</v>
      </c>
      <c r="CZ16" s="195">
        <v>0</v>
      </c>
      <c r="DA16" s="195">
        <v>0</v>
      </c>
      <c r="DB16" s="195">
        <v>0</v>
      </c>
      <c r="DC16" s="195">
        <v>0</v>
      </c>
      <c r="DD16" s="195">
        <v>0</v>
      </c>
      <c r="DE16" s="195">
        <v>0</v>
      </c>
      <c r="DF16" s="195">
        <v>0</v>
      </c>
      <c r="DG16" s="195">
        <v>0</v>
      </c>
      <c r="DH16" s="195">
        <v>0</v>
      </c>
      <c r="DI16" s="195">
        <v>0</v>
      </c>
      <c r="DJ16" s="277">
        <f t="shared" si="12"/>
        <v>0</v>
      </c>
      <c r="DK16" s="277">
        <f t="shared" si="13"/>
        <v>0</v>
      </c>
      <c r="DL16" s="195">
        <v>0</v>
      </c>
      <c r="DM16" s="195">
        <v>0</v>
      </c>
      <c r="DN16" s="195">
        <v>0</v>
      </c>
      <c r="DO16" s="195">
        <v>0</v>
      </c>
      <c r="DP16" s="195">
        <v>0</v>
      </c>
      <c r="DQ16" s="195">
        <v>0</v>
      </c>
      <c r="DR16" s="195">
        <v>0</v>
      </c>
      <c r="DS16" s="195">
        <v>0</v>
      </c>
      <c r="DT16" s="195">
        <v>0</v>
      </c>
      <c r="DU16" s="195">
        <v>0</v>
      </c>
      <c r="DV16" s="195">
        <v>0</v>
      </c>
      <c r="DW16" s="195">
        <v>0</v>
      </c>
      <c r="DX16" s="277">
        <f t="shared" si="14"/>
        <v>0</v>
      </c>
      <c r="DY16" s="277">
        <f t="shared" si="15"/>
        <v>0</v>
      </c>
      <c r="DZ16" s="195">
        <v>2</v>
      </c>
      <c r="EA16" s="195">
        <v>7</v>
      </c>
      <c r="EB16" s="195">
        <v>2</v>
      </c>
      <c r="EC16" s="195">
        <v>7</v>
      </c>
      <c r="ED16" s="195">
        <v>0</v>
      </c>
      <c r="EE16" s="195">
        <v>0</v>
      </c>
      <c r="EF16" s="195">
        <v>0</v>
      </c>
      <c r="EG16" s="195">
        <v>0</v>
      </c>
      <c r="EH16" s="195">
        <v>0</v>
      </c>
      <c r="EI16" s="195">
        <v>0</v>
      </c>
      <c r="EJ16" s="195">
        <v>0</v>
      </c>
      <c r="EK16" s="195">
        <v>0</v>
      </c>
      <c r="EL16" s="277">
        <f t="shared" si="16"/>
        <v>2</v>
      </c>
      <c r="EM16" s="277">
        <f t="shared" si="17"/>
        <v>7</v>
      </c>
      <c r="EN16" s="195">
        <v>0</v>
      </c>
      <c r="EO16" s="195">
        <v>0</v>
      </c>
      <c r="EP16" s="195">
        <v>0</v>
      </c>
      <c r="EQ16" s="195">
        <v>0</v>
      </c>
      <c r="ER16" s="195">
        <v>0</v>
      </c>
      <c r="ES16" s="195">
        <v>0</v>
      </c>
      <c r="ET16" s="195">
        <v>0</v>
      </c>
      <c r="EU16" s="195">
        <v>0</v>
      </c>
      <c r="EV16" s="195">
        <v>0</v>
      </c>
      <c r="EW16" s="195">
        <v>0</v>
      </c>
      <c r="EX16" s="195">
        <v>0</v>
      </c>
      <c r="EY16" s="195">
        <v>0</v>
      </c>
      <c r="EZ16" s="277">
        <f t="shared" si="18"/>
        <v>0</v>
      </c>
      <c r="FA16" s="277">
        <f t="shared" si="19"/>
        <v>0</v>
      </c>
      <c r="FB16" s="195">
        <v>0</v>
      </c>
      <c r="FC16" s="195">
        <v>0</v>
      </c>
      <c r="FD16" s="195">
        <v>0</v>
      </c>
      <c r="FE16" s="195">
        <v>0</v>
      </c>
      <c r="FF16" s="195">
        <v>0</v>
      </c>
      <c r="FG16" s="195">
        <v>0</v>
      </c>
      <c r="FH16" s="195">
        <v>0</v>
      </c>
      <c r="FI16" s="195">
        <v>0</v>
      </c>
      <c r="FJ16" s="195">
        <v>0</v>
      </c>
      <c r="FK16" s="195">
        <v>0</v>
      </c>
      <c r="FL16" s="195">
        <v>0</v>
      </c>
      <c r="FM16" s="195">
        <v>0</v>
      </c>
      <c r="FN16" s="277">
        <f t="shared" si="20"/>
        <v>0</v>
      </c>
      <c r="FO16" s="277">
        <f t="shared" si="21"/>
        <v>0</v>
      </c>
      <c r="FP16" s="195">
        <v>0</v>
      </c>
      <c r="FQ16" s="195">
        <v>0</v>
      </c>
      <c r="FR16" s="195">
        <v>0</v>
      </c>
      <c r="FS16" s="195">
        <v>0</v>
      </c>
      <c r="FT16" s="195">
        <v>0</v>
      </c>
      <c r="FU16" s="195">
        <v>0</v>
      </c>
      <c r="FV16" s="195">
        <v>0</v>
      </c>
      <c r="FW16" s="195">
        <v>0</v>
      </c>
      <c r="FX16" s="195">
        <v>0</v>
      </c>
      <c r="FY16" s="195">
        <v>0</v>
      </c>
      <c r="FZ16" s="195">
        <v>0</v>
      </c>
      <c r="GA16" s="195">
        <v>0</v>
      </c>
      <c r="GB16" s="277">
        <f t="shared" si="22"/>
        <v>0</v>
      </c>
      <c r="GC16" s="277">
        <f t="shared" si="23"/>
        <v>0</v>
      </c>
      <c r="GD16" s="195">
        <v>0</v>
      </c>
    </row>
    <row r="17" spans="1:205" x14ac:dyDescent="0.2">
      <c r="A17" s="434"/>
      <c r="B17" s="101" t="s">
        <v>83</v>
      </c>
      <c r="C17" s="268" t="s">
        <v>127</v>
      </c>
      <c r="D17" s="195">
        <v>6</v>
      </c>
      <c r="E17" s="195">
        <v>11</v>
      </c>
      <c r="F17" s="195">
        <v>6</v>
      </c>
      <c r="G17" s="195">
        <v>9</v>
      </c>
      <c r="H17" s="195">
        <v>0</v>
      </c>
      <c r="I17" s="195">
        <v>0</v>
      </c>
      <c r="J17" s="195">
        <v>0</v>
      </c>
      <c r="K17" s="195">
        <v>1</v>
      </c>
      <c r="L17" s="195">
        <v>0</v>
      </c>
      <c r="M17" s="195">
        <v>0</v>
      </c>
      <c r="N17" s="195">
        <v>0</v>
      </c>
      <c r="O17" s="195">
        <v>1</v>
      </c>
      <c r="P17" s="195">
        <v>0</v>
      </c>
      <c r="Q17" s="195">
        <v>0</v>
      </c>
      <c r="R17" s="277">
        <f t="shared" si="0"/>
        <v>6</v>
      </c>
      <c r="S17" s="277">
        <f t="shared" si="1"/>
        <v>11</v>
      </c>
      <c r="T17" s="195">
        <v>2</v>
      </c>
      <c r="U17" s="195">
        <v>0</v>
      </c>
      <c r="V17" s="195">
        <v>1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5">
        <v>1</v>
      </c>
      <c r="AE17" s="195">
        <v>0</v>
      </c>
      <c r="AF17" s="195">
        <v>0</v>
      </c>
      <c r="AG17" s="195">
        <v>0</v>
      </c>
      <c r="AH17" s="277">
        <f t="shared" si="2"/>
        <v>2</v>
      </c>
      <c r="AI17" s="277">
        <f t="shared" si="3"/>
        <v>0</v>
      </c>
      <c r="AJ17" s="195"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0</v>
      </c>
      <c r="AR17" s="195">
        <v>0</v>
      </c>
      <c r="AS17" s="195">
        <v>0</v>
      </c>
      <c r="AT17" s="195">
        <v>0</v>
      </c>
      <c r="AU17" s="195">
        <v>0</v>
      </c>
      <c r="AV17" s="195">
        <v>0</v>
      </c>
      <c r="AW17" s="195">
        <v>0</v>
      </c>
      <c r="AX17" s="277">
        <f t="shared" si="4"/>
        <v>0</v>
      </c>
      <c r="AY17" s="277">
        <f t="shared" si="5"/>
        <v>0</v>
      </c>
      <c r="AZ17" s="195">
        <v>0</v>
      </c>
      <c r="BA17" s="195">
        <v>0</v>
      </c>
      <c r="BB17" s="195">
        <v>0</v>
      </c>
      <c r="BC17" s="195">
        <v>0</v>
      </c>
      <c r="BD17" s="195">
        <v>0</v>
      </c>
      <c r="BE17" s="195">
        <v>0</v>
      </c>
      <c r="BF17" s="195">
        <v>0</v>
      </c>
      <c r="BG17" s="195">
        <v>0</v>
      </c>
      <c r="BH17" s="195">
        <v>0</v>
      </c>
      <c r="BI17" s="195">
        <v>0</v>
      </c>
      <c r="BJ17" s="195">
        <v>0</v>
      </c>
      <c r="BK17" s="195">
        <v>0</v>
      </c>
      <c r="BL17" s="195">
        <v>0</v>
      </c>
      <c r="BM17" s="195">
        <v>0</v>
      </c>
      <c r="BN17" s="277">
        <f t="shared" si="6"/>
        <v>0</v>
      </c>
      <c r="BO17" s="277">
        <f t="shared" si="7"/>
        <v>0</v>
      </c>
      <c r="BP17" s="195">
        <v>0</v>
      </c>
      <c r="BQ17" s="195">
        <v>0</v>
      </c>
      <c r="BR17" s="195">
        <v>0</v>
      </c>
      <c r="BS17" s="195">
        <v>0</v>
      </c>
      <c r="BT17" s="195">
        <v>0</v>
      </c>
      <c r="BU17" s="195">
        <v>0</v>
      </c>
      <c r="BV17" s="195">
        <v>0</v>
      </c>
      <c r="BW17" s="195">
        <v>0</v>
      </c>
      <c r="BX17" s="195">
        <v>0</v>
      </c>
      <c r="BY17" s="195">
        <v>0</v>
      </c>
      <c r="BZ17" s="195">
        <v>0</v>
      </c>
      <c r="CA17" s="195">
        <v>0</v>
      </c>
      <c r="CB17" s="195">
        <v>0</v>
      </c>
      <c r="CC17" s="195">
        <v>0</v>
      </c>
      <c r="CD17" s="277">
        <f t="shared" si="8"/>
        <v>0</v>
      </c>
      <c r="CE17" s="277">
        <f t="shared" si="9"/>
        <v>0</v>
      </c>
      <c r="CF17" s="195">
        <v>0</v>
      </c>
      <c r="CG17" s="195">
        <v>0</v>
      </c>
      <c r="CH17" s="195">
        <v>0</v>
      </c>
      <c r="CI17" s="195">
        <v>0</v>
      </c>
      <c r="CJ17" s="195">
        <v>0</v>
      </c>
      <c r="CK17" s="195">
        <v>0</v>
      </c>
      <c r="CL17" s="195">
        <v>0</v>
      </c>
      <c r="CM17" s="195">
        <v>0</v>
      </c>
      <c r="CN17" s="195">
        <v>0</v>
      </c>
      <c r="CO17" s="195">
        <v>0</v>
      </c>
      <c r="CP17" s="195">
        <v>0</v>
      </c>
      <c r="CQ17" s="195">
        <v>0</v>
      </c>
      <c r="CR17" s="195">
        <v>0</v>
      </c>
      <c r="CS17" s="195">
        <v>0</v>
      </c>
      <c r="CT17" s="277">
        <f t="shared" si="10"/>
        <v>0</v>
      </c>
      <c r="CU17" s="277">
        <f t="shared" si="11"/>
        <v>0</v>
      </c>
      <c r="CV17" s="195">
        <v>0</v>
      </c>
      <c r="CW17" s="195">
        <v>0</v>
      </c>
      <c r="CX17" s="195">
        <v>0</v>
      </c>
      <c r="CY17" s="195">
        <v>0</v>
      </c>
      <c r="CZ17" s="195">
        <v>0</v>
      </c>
      <c r="DA17" s="195">
        <v>0</v>
      </c>
      <c r="DB17" s="195">
        <v>0</v>
      </c>
      <c r="DC17" s="195">
        <v>0</v>
      </c>
      <c r="DD17" s="195">
        <v>0</v>
      </c>
      <c r="DE17" s="195">
        <v>0</v>
      </c>
      <c r="DF17" s="195">
        <v>0</v>
      </c>
      <c r="DG17" s="195">
        <v>0</v>
      </c>
      <c r="DH17" s="195">
        <v>0</v>
      </c>
      <c r="DI17" s="195">
        <v>0</v>
      </c>
      <c r="DJ17" s="277">
        <f t="shared" si="12"/>
        <v>0</v>
      </c>
      <c r="DK17" s="277">
        <f t="shared" si="13"/>
        <v>0</v>
      </c>
      <c r="DL17" s="195">
        <v>1</v>
      </c>
      <c r="DM17" s="195">
        <v>2</v>
      </c>
      <c r="DN17" s="195">
        <v>1</v>
      </c>
      <c r="DO17" s="195">
        <v>2</v>
      </c>
      <c r="DP17" s="195">
        <v>0</v>
      </c>
      <c r="DQ17" s="195">
        <v>0</v>
      </c>
      <c r="DR17" s="195">
        <v>0</v>
      </c>
      <c r="DS17" s="195">
        <v>0</v>
      </c>
      <c r="DT17" s="195">
        <v>0</v>
      </c>
      <c r="DU17" s="195">
        <v>0</v>
      </c>
      <c r="DV17" s="195">
        <v>0</v>
      </c>
      <c r="DW17" s="195">
        <v>0</v>
      </c>
      <c r="DX17" s="277">
        <f t="shared" si="14"/>
        <v>1</v>
      </c>
      <c r="DY17" s="277">
        <f t="shared" si="15"/>
        <v>2</v>
      </c>
      <c r="DZ17" s="195">
        <v>8</v>
      </c>
      <c r="EA17" s="195">
        <v>6</v>
      </c>
      <c r="EB17" s="195">
        <v>8</v>
      </c>
      <c r="EC17" s="195">
        <v>6</v>
      </c>
      <c r="ED17" s="195">
        <v>0</v>
      </c>
      <c r="EE17" s="195">
        <v>0</v>
      </c>
      <c r="EF17" s="195">
        <v>0</v>
      </c>
      <c r="EG17" s="195">
        <v>0</v>
      </c>
      <c r="EH17" s="195">
        <v>0</v>
      </c>
      <c r="EI17" s="195">
        <v>0</v>
      </c>
      <c r="EJ17" s="195">
        <v>0</v>
      </c>
      <c r="EK17" s="195">
        <v>0</v>
      </c>
      <c r="EL17" s="277">
        <f t="shared" si="16"/>
        <v>8</v>
      </c>
      <c r="EM17" s="277">
        <f t="shared" si="17"/>
        <v>6</v>
      </c>
      <c r="EN17" s="195">
        <v>0</v>
      </c>
      <c r="EO17" s="195">
        <v>0</v>
      </c>
      <c r="EP17" s="195">
        <v>0</v>
      </c>
      <c r="EQ17" s="195">
        <v>0</v>
      </c>
      <c r="ER17" s="195">
        <v>0</v>
      </c>
      <c r="ES17" s="195">
        <v>0</v>
      </c>
      <c r="ET17" s="195">
        <v>0</v>
      </c>
      <c r="EU17" s="195">
        <v>0</v>
      </c>
      <c r="EV17" s="195">
        <v>0</v>
      </c>
      <c r="EW17" s="195">
        <v>0</v>
      </c>
      <c r="EX17" s="195">
        <v>0</v>
      </c>
      <c r="EY17" s="195">
        <v>0</v>
      </c>
      <c r="EZ17" s="277">
        <f t="shared" si="18"/>
        <v>0</v>
      </c>
      <c r="FA17" s="277">
        <f t="shared" si="19"/>
        <v>0</v>
      </c>
      <c r="FB17" s="195">
        <v>0</v>
      </c>
      <c r="FC17" s="195">
        <v>1</v>
      </c>
      <c r="FD17" s="195">
        <v>0</v>
      </c>
      <c r="FE17" s="195">
        <v>0</v>
      </c>
      <c r="FF17" s="195">
        <v>0</v>
      </c>
      <c r="FG17" s="195">
        <v>0</v>
      </c>
      <c r="FH17" s="195">
        <v>0</v>
      </c>
      <c r="FI17" s="195">
        <v>0</v>
      </c>
      <c r="FJ17" s="195">
        <v>0</v>
      </c>
      <c r="FK17" s="195">
        <v>1</v>
      </c>
      <c r="FL17" s="195">
        <v>0</v>
      </c>
      <c r="FM17" s="195">
        <v>0</v>
      </c>
      <c r="FN17" s="277">
        <f t="shared" si="20"/>
        <v>0</v>
      </c>
      <c r="FO17" s="277">
        <f t="shared" si="21"/>
        <v>1</v>
      </c>
      <c r="FP17" s="195">
        <v>0</v>
      </c>
      <c r="FQ17" s="195">
        <v>0</v>
      </c>
      <c r="FR17" s="195">
        <v>0</v>
      </c>
      <c r="FS17" s="195">
        <v>0</v>
      </c>
      <c r="FT17" s="195">
        <v>0</v>
      </c>
      <c r="FU17" s="195">
        <v>0</v>
      </c>
      <c r="FV17" s="195">
        <v>0</v>
      </c>
      <c r="FW17" s="195">
        <v>0</v>
      </c>
      <c r="FX17" s="195">
        <v>0</v>
      </c>
      <c r="FY17" s="195">
        <v>0</v>
      </c>
      <c r="FZ17" s="195">
        <v>0</v>
      </c>
      <c r="GA17" s="195">
        <v>0</v>
      </c>
      <c r="GB17" s="277">
        <f t="shared" si="22"/>
        <v>0</v>
      </c>
      <c r="GC17" s="277">
        <f t="shared" si="23"/>
        <v>0</v>
      </c>
      <c r="GD17" s="195">
        <v>0</v>
      </c>
    </row>
    <row r="18" spans="1:205" x14ac:dyDescent="0.2">
      <c r="A18" s="434"/>
      <c r="B18" s="101" t="s">
        <v>83</v>
      </c>
      <c r="C18" s="268" t="s">
        <v>128</v>
      </c>
      <c r="D18" s="195">
        <v>40</v>
      </c>
      <c r="E18" s="195">
        <v>81</v>
      </c>
      <c r="F18" s="195">
        <v>39</v>
      </c>
      <c r="G18" s="195">
        <v>77</v>
      </c>
      <c r="H18" s="195">
        <v>0</v>
      </c>
      <c r="I18" s="195">
        <v>0</v>
      </c>
      <c r="J18" s="195">
        <v>0</v>
      </c>
      <c r="K18" s="195">
        <v>0</v>
      </c>
      <c r="L18" s="195">
        <v>1</v>
      </c>
      <c r="M18" s="195">
        <v>4</v>
      </c>
      <c r="N18" s="195">
        <v>0</v>
      </c>
      <c r="O18" s="195">
        <v>0</v>
      </c>
      <c r="P18" s="195">
        <v>0</v>
      </c>
      <c r="Q18" s="195">
        <v>0</v>
      </c>
      <c r="R18" s="277">
        <f t="shared" si="0"/>
        <v>40</v>
      </c>
      <c r="S18" s="277">
        <f t="shared" si="1"/>
        <v>81</v>
      </c>
      <c r="T18" s="195">
        <v>1</v>
      </c>
      <c r="U18" s="195">
        <v>7</v>
      </c>
      <c r="V18" s="195">
        <v>1</v>
      </c>
      <c r="W18" s="195">
        <v>6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1</v>
      </c>
      <c r="AD18" s="195">
        <v>0</v>
      </c>
      <c r="AE18" s="195">
        <v>0</v>
      </c>
      <c r="AF18" s="195">
        <v>0</v>
      </c>
      <c r="AG18" s="195">
        <v>0</v>
      </c>
      <c r="AH18" s="277">
        <f t="shared" si="2"/>
        <v>1</v>
      </c>
      <c r="AI18" s="277">
        <f t="shared" si="3"/>
        <v>7</v>
      </c>
      <c r="AJ18" s="195">
        <v>0</v>
      </c>
      <c r="AK18" s="195">
        <v>0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0</v>
      </c>
      <c r="AR18" s="195">
        <v>0</v>
      </c>
      <c r="AS18" s="195">
        <v>0</v>
      </c>
      <c r="AT18" s="195">
        <v>0</v>
      </c>
      <c r="AU18" s="195">
        <v>0</v>
      </c>
      <c r="AV18" s="195">
        <v>0</v>
      </c>
      <c r="AW18" s="195">
        <v>0</v>
      </c>
      <c r="AX18" s="277">
        <f t="shared" si="4"/>
        <v>0</v>
      </c>
      <c r="AY18" s="277">
        <f t="shared" si="5"/>
        <v>0</v>
      </c>
      <c r="AZ18" s="195">
        <v>0</v>
      </c>
      <c r="BA18" s="195">
        <v>0</v>
      </c>
      <c r="BB18" s="195">
        <v>0</v>
      </c>
      <c r="BC18" s="195">
        <v>0</v>
      </c>
      <c r="BD18" s="195">
        <v>0</v>
      </c>
      <c r="BE18" s="195">
        <v>0</v>
      </c>
      <c r="BF18" s="195">
        <v>0</v>
      </c>
      <c r="BG18" s="195">
        <v>0</v>
      </c>
      <c r="BH18" s="195">
        <v>0</v>
      </c>
      <c r="BI18" s="195">
        <v>0</v>
      </c>
      <c r="BJ18" s="195">
        <v>0</v>
      </c>
      <c r="BK18" s="195">
        <v>0</v>
      </c>
      <c r="BL18" s="195">
        <v>0</v>
      </c>
      <c r="BM18" s="195">
        <v>0</v>
      </c>
      <c r="BN18" s="277">
        <f t="shared" si="6"/>
        <v>0</v>
      </c>
      <c r="BO18" s="277">
        <f t="shared" si="7"/>
        <v>0</v>
      </c>
      <c r="BP18" s="195">
        <v>0</v>
      </c>
      <c r="BQ18" s="195">
        <v>0</v>
      </c>
      <c r="BR18" s="195">
        <v>0</v>
      </c>
      <c r="BS18" s="195">
        <v>0</v>
      </c>
      <c r="BT18" s="195">
        <v>0</v>
      </c>
      <c r="BU18" s="195">
        <v>0</v>
      </c>
      <c r="BV18" s="195">
        <v>0</v>
      </c>
      <c r="BW18" s="195">
        <v>0</v>
      </c>
      <c r="BX18" s="195">
        <v>0</v>
      </c>
      <c r="BY18" s="195">
        <v>0</v>
      </c>
      <c r="BZ18" s="195">
        <v>0</v>
      </c>
      <c r="CA18" s="195">
        <v>0</v>
      </c>
      <c r="CB18" s="195">
        <v>0</v>
      </c>
      <c r="CC18" s="195">
        <v>0</v>
      </c>
      <c r="CD18" s="277">
        <f t="shared" si="8"/>
        <v>0</v>
      </c>
      <c r="CE18" s="277">
        <f t="shared" si="9"/>
        <v>0</v>
      </c>
      <c r="CF18" s="195">
        <v>0</v>
      </c>
      <c r="CG18" s="195">
        <v>0</v>
      </c>
      <c r="CH18" s="195">
        <v>0</v>
      </c>
      <c r="CI18" s="195">
        <v>0</v>
      </c>
      <c r="CJ18" s="195">
        <v>0</v>
      </c>
      <c r="CK18" s="195">
        <v>0</v>
      </c>
      <c r="CL18" s="195">
        <v>0</v>
      </c>
      <c r="CM18" s="195">
        <v>0</v>
      </c>
      <c r="CN18" s="195">
        <v>0</v>
      </c>
      <c r="CO18" s="195">
        <v>0</v>
      </c>
      <c r="CP18" s="195">
        <v>0</v>
      </c>
      <c r="CQ18" s="195">
        <v>0</v>
      </c>
      <c r="CR18" s="195">
        <v>0</v>
      </c>
      <c r="CS18" s="195">
        <v>0</v>
      </c>
      <c r="CT18" s="277">
        <f t="shared" si="10"/>
        <v>0</v>
      </c>
      <c r="CU18" s="277">
        <f t="shared" si="11"/>
        <v>0</v>
      </c>
      <c r="CV18" s="195">
        <v>0</v>
      </c>
      <c r="CW18" s="195">
        <v>0</v>
      </c>
      <c r="CX18" s="195">
        <v>0</v>
      </c>
      <c r="CY18" s="195">
        <v>0</v>
      </c>
      <c r="CZ18" s="195">
        <v>0</v>
      </c>
      <c r="DA18" s="195">
        <v>0</v>
      </c>
      <c r="DB18" s="195">
        <v>0</v>
      </c>
      <c r="DC18" s="195">
        <v>0</v>
      </c>
      <c r="DD18" s="195">
        <v>0</v>
      </c>
      <c r="DE18" s="195">
        <v>0</v>
      </c>
      <c r="DF18" s="195">
        <v>0</v>
      </c>
      <c r="DG18" s="195">
        <v>0</v>
      </c>
      <c r="DH18" s="195">
        <v>0</v>
      </c>
      <c r="DI18" s="195">
        <v>0</v>
      </c>
      <c r="DJ18" s="277">
        <f t="shared" si="12"/>
        <v>0</v>
      </c>
      <c r="DK18" s="277">
        <f t="shared" si="13"/>
        <v>0</v>
      </c>
      <c r="DL18" s="195">
        <v>7</v>
      </c>
      <c r="DM18" s="195">
        <v>36</v>
      </c>
      <c r="DN18" s="195">
        <v>7</v>
      </c>
      <c r="DO18" s="195">
        <v>36</v>
      </c>
      <c r="DP18" s="195">
        <v>0</v>
      </c>
      <c r="DQ18" s="195">
        <v>0</v>
      </c>
      <c r="DR18" s="195">
        <v>0</v>
      </c>
      <c r="DS18" s="195">
        <v>0</v>
      </c>
      <c r="DT18" s="195">
        <v>0</v>
      </c>
      <c r="DU18" s="195">
        <v>0</v>
      </c>
      <c r="DV18" s="195">
        <v>0</v>
      </c>
      <c r="DW18" s="195">
        <v>0</v>
      </c>
      <c r="DX18" s="277">
        <f t="shared" si="14"/>
        <v>7</v>
      </c>
      <c r="DY18" s="277">
        <f t="shared" si="15"/>
        <v>36</v>
      </c>
      <c r="DZ18" s="195">
        <v>14</v>
      </c>
      <c r="EA18" s="195">
        <v>30</v>
      </c>
      <c r="EB18" s="195">
        <v>13</v>
      </c>
      <c r="EC18" s="195">
        <v>29</v>
      </c>
      <c r="ED18" s="195">
        <v>0</v>
      </c>
      <c r="EE18" s="195">
        <v>0</v>
      </c>
      <c r="EF18" s="195">
        <v>1</v>
      </c>
      <c r="EG18" s="195">
        <v>1</v>
      </c>
      <c r="EH18" s="195">
        <v>0</v>
      </c>
      <c r="EI18" s="195">
        <v>0</v>
      </c>
      <c r="EJ18" s="195">
        <v>0</v>
      </c>
      <c r="EK18" s="195">
        <v>0</v>
      </c>
      <c r="EL18" s="277">
        <f t="shared" si="16"/>
        <v>14</v>
      </c>
      <c r="EM18" s="277">
        <f t="shared" si="17"/>
        <v>30</v>
      </c>
      <c r="EN18" s="195">
        <v>0</v>
      </c>
      <c r="EO18" s="195">
        <v>3</v>
      </c>
      <c r="EP18" s="195">
        <v>0</v>
      </c>
      <c r="EQ18" s="195">
        <v>3</v>
      </c>
      <c r="ER18" s="195">
        <v>0</v>
      </c>
      <c r="ES18" s="195">
        <v>0</v>
      </c>
      <c r="ET18" s="195">
        <v>0</v>
      </c>
      <c r="EU18" s="195">
        <v>0</v>
      </c>
      <c r="EV18" s="195">
        <v>0</v>
      </c>
      <c r="EW18" s="195">
        <v>0</v>
      </c>
      <c r="EX18" s="195">
        <v>0</v>
      </c>
      <c r="EY18" s="195">
        <v>0</v>
      </c>
      <c r="EZ18" s="277">
        <f t="shared" si="18"/>
        <v>0</v>
      </c>
      <c r="FA18" s="277">
        <f t="shared" si="19"/>
        <v>3</v>
      </c>
      <c r="FB18" s="195">
        <v>0</v>
      </c>
      <c r="FC18" s="195">
        <v>0</v>
      </c>
      <c r="FD18" s="195">
        <v>0</v>
      </c>
      <c r="FE18" s="195">
        <v>0</v>
      </c>
      <c r="FF18" s="195">
        <v>0</v>
      </c>
      <c r="FG18" s="195">
        <v>0</v>
      </c>
      <c r="FH18" s="195">
        <v>0</v>
      </c>
      <c r="FI18" s="195">
        <v>0</v>
      </c>
      <c r="FJ18" s="195">
        <v>0</v>
      </c>
      <c r="FK18" s="195">
        <v>0</v>
      </c>
      <c r="FL18" s="195">
        <v>0</v>
      </c>
      <c r="FM18" s="195">
        <v>0</v>
      </c>
      <c r="FN18" s="277">
        <f t="shared" si="20"/>
        <v>0</v>
      </c>
      <c r="FO18" s="277">
        <f t="shared" si="21"/>
        <v>0</v>
      </c>
      <c r="FP18" s="195">
        <v>0</v>
      </c>
      <c r="FQ18" s="195">
        <v>0</v>
      </c>
      <c r="FR18" s="195">
        <v>0</v>
      </c>
      <c r="FS18" s="195">
        <v>0</v>
      </c>
      <c r="FT18" s="195">
        <v>0</v>
      </c>
      <c r="FU18" s="195">
        <v>0</v>
      </c>
      <c r="FV18" s="195">
        <v>0</v>
      </c>
      <c r="FW18" s="195">
        <v>0</v>
      </c>
      <c r="FX18" s="195">
        <v>0</v>
      </c>
      <c r="FY18" s="195">
        <v>0</v>
      </c>
      <c r="FZ18" s="195">
        <v>0</v>
      </c>
      <c r="GA18" s="195">
        <v>0</v>
      </c>
      <c r="GB18" s="277">
        <f t="shared" si="22"/>
        <v>0</v>
      </c>
      <c r="GC18" s="277">
        <f t="shared" si="23"/>
        <v>0</v>
      </c>
      <c r="GD18" s="195">
        <v>0</v>
      </c>
    </row>
    <row r="19" spans="1:205" x14ac:dyDescent="0.2">
      <c r="A19" s="434"/>
      <c r="B19" s="101" t="s">
        <v>83</v>
      </c>
      <c r="C19" s="268" t="s">
        <v>129</v>
      </c>
      <c r="D19" s="195">
        <v>49</v>
      </c>
      <c r="E19" s="195">
        <v>94</v>
      </c>
      <c r="F19" s="195">
        <v>38</v>
      </c>
      <c r="G19" s="195">
        <v>80</v>
      </c>
      <c r="H19" s="195">
        <v>11</v>
      </c>
      <c r="I19" s="195">
        <v>11</v>
      </c>
      <c r="J19" s="195">
        <v>0</v>
      </c>
      <c r="K19" s="195">
        <v>1</v>
      </c>
      <c r="L19" s="195">
        <v>0</v>
      </c>
      <c r="M19" s="195">
        <v>0</v>
      </c>
      <c r="N19" s="195">
        <v>0</v>
      </c>
      <c r="O19" s="195">
        <v>2</v>
      </c>
      <c r="P19" s="195">
        <v>0</v>
      </c>
      <c r="Q19" s="195">
        <v>0</v>
      </c>
      <c r="R19" s="277">
        <f t="shared" si="0"/>
        <v>49</v>
      </c>
      <c r="S19" s="277">
        <f t="shared" si="1"/>
        <v>94</v>
      </c>
      <c r="T19" s="195">
        <v>2</v>
      </c>
      <c r="U19" s="195">
        <v>5</v>
      </c>
      <c r="V19" s="195">
        <v>2</v>
      </c>
      <c r="W19" s="195">
        <v>2</v>
      </c>
      <c r="X19" s="195">
        <v>0</v>
      </c>
      <c r="Y19" s="195">
        <v>1</v>
      </c>
      <c r="Z19" s="195">
        <v>0</v>
      </c>
      <c r="AA19" s="195">
        <v>0</v>
      </c>
      <c r="AB19" s="195">
        <v>0</v>
      </c>
      <c r="AC19" s="195">
        <v>1</v>
      </c>
      <c r="AD19" s="195">
        <v>0</v>
      </c>
      <c r="AE19" s="195">
        <v>1</v>
      </c>
      <c r="AF19" s="195">
        <v>0</v>
      </c>
      <c r="AG19" s="195">
        <v>0</v>
      </c>
      <c r="AH19" s="277">
        <f t="shared" si="2"/>
        <v>2</v>
      </c>
      <c r="AI19" s="277">
        <f t="shared" si="3"/>
        <v>5</v>
      </c>
      <c r="AJ19" s="195"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0</v>
      </c>
      <c r="AR19" s="195">
        <v>0</v>
      </c>
      <c r="AS19" s="195">
        <v>0</v>
      </c>
      <c r="AT19" s="195">
        <v>0</v>
      </c>
      <c r="AU19" s="195">
        <v>0</v>
      </c>
      <c r="AV19" s="195">
        <v>0</v>
      </c>
      <c r="AW19" s="195">
        <v>0</v>
      </c>
      <c r="AX19" s="277">
        <f t="shared" si="4"/>
        <v>0</v>
      </c>
      <c r="AY19" s="277">
        <f t="shared" si="5"/>
        <v>0</v>
      </c>
      <c r="AZ19" s="195">
        <v>0</v>
      </c>
      <c r="BA19" s="195">
        <v>0</v>
      </c>
      <c r="BB19" s="195">
        <v>0</v>
      </c>
      <c r="BC19" s="195">
        <v>0</v>
      </c>
      <c r="BD19" s="195">
        <v>0</v>
      </c>
      <c r="BE19" s="195">
        <v>0</v>
      </c>
      <c r="BF19" s="195">
        <v>0</v>
      </c>
      <c r="BG19" s="195">
        <v>0</v>
      </c>
      <c r="BH19" s="195">
        <v>0</v>
      </c>
      <c r="BI19" s="195">
        <v>0</v>
      </c>
      <c r="BJ19" s="195">
        <v>0</v>
      </c>
      <c r="BK19" s="195">
        <v>0</v>
      </c>
      <c r="BL19" s="195">
        <v>0</v>
      </c>
      <c r="BM19" s="195">
        <v>0</v>
      </c>
      <c r="BN19" s="277">
        <f t="shared" si="6"/>
        <v>0</v>
      </c>
      <c r="BO19" s="277">
        <f t="shared" si="7"/>
        <v>0</v>
      </c>
      <c r="BP19" s="195">
        <v>0</v>
      </c>
      <c r="BQ19" s="195">
        <v>0</v>
      </c>
      <c r="BR19" s="195">
        <v>0</v>
      </c>
      <c r="BS19" s="195">
        <v>0</v>
      </c>
      <c r="BT19" s="195">
        <v>0</v>
      </c>
      <c r="BU19" s="195">
        <v>0</v>
      </c>
      <c r="BV19" s="195">
        <v>0</v>
      </c>
      <c r="BW19" s="195">
        <v>0</v>
      </c>
      <c r="BX19" s="195">
        <v>0</v>
      </c>
      <c r="BY19" s="195">
        <v>0</v>
      </c>
      <c r="BZ19" s="195">
        <v>0</v>
      </c>
      <c r="CA19" s="195">
        <v>0</v>
      </c>
      <c r="CB19" s="195">
        <v>0</v>
      </c>
      <c r="CC19" s="195">
        <v>0</v>
      </c>
      <c r="CD19" s="277">
        <f t="shared" si="8"/>
        <v>0</v>
      </c>
      <c r="CE19" s="277">
        <f t="shared" si="9"/>
        <v>0</v>
      </c>
      <c r="CF19" s="195">
        <v>0</v>
      </c>
      <c r="CG19" s="195">
        <v>0</v>
      </c>
      <c r="CH19" s="195">
        <v>0</v>
      </c>
      <c r="CI19" s="195">
        <v>0</v>
      </c>
      <c r="CJ19" s="195">
        <v>0</v>
      </c>
      <c r="CK19" s="195">
        <v>0</v>
      </c>
      <c r="CL19" s="195">
        <v>0</v>
      </c>
      <c r="CM19" s="195">
        <v>0</v>
      </c>
      <c r="CN19" s="195">
        <v>0</v>
      </c>
      <c r="CO19" s="195">
        <v>0</v>
      </c>
      <c r="CP19" s="195">
        <v>0</v>
      </c>
      <c r="CQ19" s="195">
        <v>0</v>
      </c>
      <c r="CR19" s="195">
        <v>0</v>
      </c>
      <c r="CS19" s="195">
        <v>0</v>
      </c>
      <c r="CT19" s="277">
        <f t="shared" si="10"/>
        <v>0</v>
      </c>
      <c r="CU19" s="277">
        <f t="shared" si="11"/>
        <v>0</v>
      </c>
      <c r="CV19" s="195">
        <v>0</v>
      </c>
      <c r="CW19" s="195">
        <v>0</v>
      </c>
      <c r="CX19" s="195">
        <v>0</v>
      </c>
      <c r="CY19" s="195">
        <v>0</v>
      </c>
      <c r="CZ19" s="195">
        <v>0</v>
      </c>
      <c r="DA19" s="195">
        <v>0</v>
      </c>
      <c r="DB19" s="195">
        <v>0</v>
      </c>
      <c r="DC19" s="195">
        <v>0</v>
      </c>
      <c r="DD19" s="195">
        <v>0</v>
      </c>
      <c r="DE19" s="195">
        <v>0</v>
      </c>
      <c r="DF19" s="195">
        <v>0</v>
      </c>
      <c r="DG19" s="195">
        <v>0</v>
      </c>
      <c r="DH19" s="195">
        <v>0</v>
      </c>
      <c r="DI19" s="195">
        <v>0</v>
      </c>
      <c r="DJ19" s="277">
        <f t="shared" si="12"/>
        <v>0</v>
      </c>
      <c r="DK19" s="277">
        <f t="shared" si="13"/>
        <v>0</v>
      </c>
      <c r="DL19" s="195">
        <v>13</v>
      </c>
      <c r="DM19" s="195">
        <v>25</v>
      </c>
      <c r="DN19" s="195">
        <v>11</v>
      </c>
      <c r="DO19" s="195">
        <v>24</v>
      </c>
      <c r="DP19" s="195">
        <v>0</v>
      </c>
      <c r="DQ19" s="195">
        <v>0</v>
      </c>
      <c r="DR19" s="195">
        <v>0</v>
      </c>
      <c r="DS19" s="195">
        <v>1</v>
      </c>
      <c r="DT19" s="195">
        <v>2</v>
      </c>
      <c r="DU19" s="195">
        <v>0</v>
      </c>
      <c r="DV19" s="195">
        <v>0</v>
      </c>
      <c r="DW19" s="195">
        <v>0</v>
      </c>
      <c r="DX19" s="277">
        <f t="shared" si="14"/>
        <v>13</v>
      </c>
      <c r="DY19" s="277">
        <f t="shared" si="15"/>
        <v>25</v>
      </c>
      <c r="DZ19" s="195">
        <v>19</v>
      </c>
      <c r="EA19" s="195">
        <v>16</v>
      </c>
      <c r="EB19" s="195">
        <v>19</v>
      </c>
      <c r="EC19" s="195">
        <v>16</v>
      </c>
      <c r="ED19" s="195">
        <v>0</v>
      </c>
      <c r="EE19" s="195">
        <v>0</v>
      </c>
      <c r="EF19" s="195">
        <v>0</v>
      </c>
      <c r="EG19" s="195">
        <v>0</v>
      </c>
      <c r="EH19" s="195">
        <v>0</v>
      </c>
      <c r="EI19" s="195">
        <v>0</v>
      </c>
      <c r="EJ19" s="195">
        <v>0</v>
      </c>
      <c r="EK19" s="195">
        <v>0</v>
      </c>
      <c r="EL19" s="277">
        <f t="shared" si="16"/>
        <v>19</v>
      </c>
      <c r="EM19" s="277">
        <f t="shared" si="17"/>
        <v>16</v>
      </c>
      <c r="EN19" s="195">
        <v>0</v>
      </c>
      <c r="EO19" s="195">
        <v>1</v>
      </c>
      <c r="EP19" s="195">
        <v>0</v>
      </c>
      <c r="EQ19" s="195">
        <v>1</v>
      </c>
      <c r="ER19" s="195">
        <v>0</v>
      </c>
      <c r="ES19" s="195">
        <v>0</v>
      </c>
      <c r="ET19" s="195">
        <v>0</v>
      </c>
      <c r="EU19" s="195">
        <v>0</v>
      </c>
      <c r="EV19" s="195">
        <v>0</v>
      </c>
      <c r="EW19" s="195">
        <v>0</v>
      </c>
      <c r="EX19" s="195">
        <v>0</v>
      </c>
      <c r="EY19" s="195">
        <v>0</v>
      </c>
      <c r="EZ19" s="277">
        <f t="shared" si="18"/>
        <v>0</v>
      </c>
      <c r="FA19" s="277">
        <f t="shared" si="19"/>
        <v>1</v>
      </c>
      <c r="FB19" s="195">
        <v>1</v>
      </c>
      <c r="FC19" s="195">
        <v>1</v>
      </c>
      <c r="FD19" s="195">
        <v>1</v>
      </c>
      <c r="FE19" s="195">
        <v>1</v>
      </c>
      <c r="FF19" s="195">
        <v>0</v>
      </c>
      <c r="FG19" s="195">
        <v>0</v>
      </c>
      <c r="FH19" s="195">
        <v>0</v>
      </c>
      <c r="FI19" s="195">
        <v>0</v>
      </c>
      <c r="FJ19" s="195">
        <v>0</v>
      </c>
      <c r="FK19" s="195">
        <v>0</v>
      </c>
      <c r="FL19" s="195">
        <v>0</v>
      </c>
      <c r="FM19" s="195">
        <v>0</v>
      </c>
      <c r="FN19" s="277">
        <f t="shared" si="20"/>
        <v>1</v>
      </c>
      <c r="FO19" s="277">
        <f t="shared" si="21"/>
        <v>1</v>
      </c>
      <c r="FP19" s="195">
        <v>0</v>
      </c>
      <c r="FQ19" s="195">
        <v>0</v>
      </c>
      <c r="FR19" s="195">
        <v>0</v>
      </c>
      <c r="FS19" s="195">
        <v>0</v>
      </c>
      <c r="FT19" s="195">
        <v>0</v>
      </c>
      <c r="FU19" s="195">
        <v>0</v>
      </c>
      <c r="FV19" s="195">
        <v>0</v>
      </c>
      <c r="FW19" s="195">
        <v>0</v>
      </c>
      <c r="FX19" s="195">
        <v>0</v>
      </c>
      <c r="FY19" s="195">
        <v>0</v>
      </c>
      <c r="FZ19" s="195">
        <v>0</v>
      </c>
      <c r="GA19" s="195">
        <v>0</v>
      </c>
      <c r="GB19" s="277">
        <f t="shared" si="22"/>
        <v>0</v>
      </c>
      <c r="GC19" s="277">
        <f t="shared" si="23"/>
        <v>0</v>
      </c>
      <c r="GD19" s="195">
        <v>0</v>
      </c>
    </row>
    <row r="20" spans="1:205" x14ac:dyDescent="0.2">
      <c r="A20" s="434"/>
      <c r="B20" s="101" t="s">
        <v>83</v>
      </c>
      <c r="C20" s="268" t="s">
        <v>118</v>
      </c>
      <c r="D20" s="195">
        <v>1</v>
      </c>
      <c r="E20" s="195">
        <v>6</v>
      </c>
      <c r="F20" s="195">
        <v>1</v>
      </c>
      <c r="G20" s="195">
        <v>6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277">
        <f t="shared" si="0"/>
        <v>1</v>
      </c>
      <c r="S20" s="277">
        <f t="shared" si="1"/>
        <v>6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5">
        <v>0</v>
      </c>
      <c r="AA20" s="195">
        <v>0</v>
      </c>
      <c r="AB20" s="195">
        <v>0</v>
      </c>
      <c r="AC20" s="195">
        <v>0</v>
      </c>
      <c r="AD20" s="195">
        <v>0</v>
      </c>
      <c r="AE20" s="195">
        <v>0</v>
      </c>
      <c r="AF20" s="195">
        <v>0</v>
      </c>
      <c r="AG20" s="195">
        <v>0</v>
      </c>
      <c r="AH20" s="277">
        <f t="shared" si="2"/>
        <v>0</v>
      </c>
      <c r="AI20" s="277">
        <f t="shared" si="3"/>
        <v>0</v>
      </c>
      <c r="AJ20" s="195">
        <v>0</v>
      </c>
      <c r="AK20" s="195">
        <v>0</v>
      </c>
      <c r="AL20" s="195">
        <v>0</v>
      </c>
      <c r="AM20" s="195">
        <v>0</v>
      </c>
      <c r="AN20" s="195">
        <v>0</v>
      </c>
      <c r="AO20" s="195">
        <v>0</v>
      </c>
      <c r="AP20" s="195">
        <v>0</v>
      </c>
      <c r="AQ20" s="195">
        <v>0</v>
      </c>
      <c r="AR20" s="195">
        <v>0</v>
      </c>
      <c r="AS20" s="195">
        <v>0</v>
      </c>
      <c r="AT20" s="195">
        <v>0</v>
      </c>
      <c r="AU20" s="195">
        <v>0</v>
      </c>
      <c r="AV20" s="195">
        <v>0</v>
      </c>
      <c r="AW20" s="195">
        <v>0</v>
      </c>
      <c r="AX20" s="277">
        <f t="shared" si="4"/>
        <v>0</v>
      </c>
      <c r="AY20" s="277">
        <f t="shared" si="5"/>
        <v>0</v>
      </c>
      <c r="AZ20" s="195">
        <v>0</v>
      </c>
      <c r="BA20" s="195">
        <v>0</v>
      </c>
      <c r="BB20" s="195">
        <v>0</v>
      </c>
      <c r="BC20" s="195">
        <v>0</v>
      </c>
      <c r="BD20" s="195">
        <v>0</v>
      </c>
      <c r="BE20" s="195">
        <v>0</v>
      </c>
      <c r="BF20" s="195">
        <v>0</v>
      </c>
      <c r="BG20" s="195">
        <v>0</v>
      </c>
      <c r="BH20" s="195">
        <v>0</v>
      </c>
      <c r="BI20" s="195">
        <v>0</v>
      </c>
      <c r="BJ20" s="195">
        <v>0</v>
      </c>
      <c r="BK20" s="195">
        <v>0</v>
      </c>
      <c r="BL20" s="195">
        <v>0</v>
      </c>
      <c r="BM20" s="195">
        <v>0</v>
      </c>
      <c r="BN20" s="277">
        <f t="shared" si="6"/>
        <v>0</v>
      </c>
      <c r="BO20" s="277">
        <f t="shared" si="7"/>
        <v>0</v>
      </c>
      <c r="BP20" s="195">
        <v>0</v>
      </c>
      <c r="BQ20" s="195">
        <v>0</v>
      </c>
      <c r="BR20" s="195">
        <v>0</v>
      </c>
      <c r="BS20" s="195">
        <v>0</v>
      </c>
      <c r="BT20" s="195">
        <v>0</v>
      </c>
      <c r="BU20" s="195">
        <v>0</v>
      </c>
      <c r="BV20" s="195">
        <v>0</v>
      </c>
      <c r="BW20" s="195">
        <v>0</v>
      </c>
      <c r="BX20" s="195">
        <v>0</v>
      </c>
      <c r="BY20" s="195">
        <v>0</v>
      </c>
      <c r="BZ20" s="195">
        <v>0</v>
      </c>
      <c r="CA20" s="195">
        <v>0</v>
      </c>
      <c r="CB20" s="195">
        <v>0</v>
      </c>
      <c r="CC20" s="195">
        <v>0</v>
      </c>
      <c r="CD20" s="277">
        <f t="shared" si="8"/>
        <v>0</v>
      </c>
      <c r="CE20" s="277">
        <f t="shared" si="9"/>
        <v>0</v>
      </c>
      <c r="CF20" s="195">
        <v>0</v>
      </c>
      <c r="CG20" s="195">
        <v>0</v>
      </c>
      <c r="CH20" s="195">
        <v>0</v>
      </c>
      <c r="CI20" s="195">
        <v>0</v>
      </c>
      <c r="CJ20" s="195">
        <v>0</v>
      </c>
      <c r="CK20" s="195">
        <v>0</v>
      </c>
      <c r="CL20" s="195">
        <v>0</v>
      </c>
      <c r="CM20" s="195">
        <v>0</v>
      </c>
      <c r="CN20" s="195">
        <v>0</v>
      </c>
      <c r="CO20" s="195">
        <v>0</v>
      </c>
      <c r="CP20" s="195">
        <v>0</v>
      </c>
      <c r="CQ20" s="195">
        <v>0</v>
      </c>
      <c r="CR20" s="195">
        <v>0</v>
      </c>
      <c r="CS20" s="195">
        <v>0</v>
      </c>
      <c r="CT20" s="277">
        <f t="shared" si="10"/>
        <v>0</v>
      </c>
      <c r="CU20" s="277">
        <f t="shared" si="11"/>
        <v>0</v>
      </c>
      <c r="CV20" s="195">
        <v>0</v>
      </c>
      <c r="CW20" s="195">
        <v>0</v>
      </c>
      <c r="CX20" s="195">
        <v>0</v>
      </c>
      <c r="CY20" s="195">
        <v>0</v>
      </c>
      <c r="CZ20" s="195">
        <v>0</v>
      </c>
      <c r="DA20" s="195">
        <v>0</v>
      </c>
      <c r="DB20" s="195">
        <v>0</v>
      </c>
      <c r="DC20" s="195">
        <v>0</v>
      </c>
      <c r="DD20" s="195">
        <v>0</v>
      </c>
      <c r="DE20" s="195">
        <v>0</v>
      </c>
      <c r="DF20" s="195">
        <v>0</v>
      </c>
      <c r="DG20" s="195">
        <v>0</v>
      </c>
      <c r="DH20" s="195">
        <v>0</v>
      </c>
      <c r="DI20" s="195">
        <v>0</v>
      </c>
      <c r="DJ20" s="277">
        <f t="shared" si="12"/>
        <v>0</v>
      </c>
      <c r="DK20" s="277">
        <f t="shared" si="13"/>
        <v>0</v>
      </c>
      <c r="DL20" s="195">
        <v>0</v>
      </c>
      <c r="DM20" s="195">
        <v>0</v>
      </c>
      <c r="DN20" s="195">
        <v>0</v>
      </c>
      <c r="DO20" s="195">
        <v>0</v>
      </c>
      <c r="DP20" s="195">
        <v>0</v>
      </c>
      <c r="DQ20" s="195">
        <v>0</v>
      </c>
      <c r="DR20" s="195">
        <v>0</v>
      </c>
      <c r="DS20" s="195">
        <v>0</v>
      </c>
      <c r="DT20" s="195">
        <v>0</v>
      </c>
      <c r="DU20" s="195">
        <v>0</v>
      </c>
      <c r="DV20" s="195">
        <v>0</v>
      </c>
      <c r="DW20" s="195">
        <v>0</v>
      </c>
      <c r="DX20" s="277">
        <f t="shared" si="14"/>
        <v>0</v>
      </c>
      <c r="DY20" s="277">
        <f t="shared" si="15"/>
        <v>0</v>
      </c>
      <c r="DZ20" s="195">
        <v>0</v>
      </c>
      <c r="EA20" s="195">
        <v>4</v>
      </c>
      <c r="EB20" s="195">
        <v>0</v>
      </c>
      <c r="EC20" s="195">
        <v>4</v>
      </c>
      <c r="ED20" s="195">
        <v>0</v>
      </c>
      <c r="EE20" s="195">
        <v>0</v>
      </c>
      <c r="EF20" s="195">
        <v>0</v>
      </c>
      <c r="EG20" s="195">
        <v>0</v>
      </c>
      <c r="EH20" s="195">
        <v>0</v>
      </c>
      <c r="EI20" s="195">
        <v>0</v>
      </c>
      <c r="EJ20" s="195">
        <v>0</v>
      </c>
      <c r="EK20" s="195">
        <v>0</v>
      </c>
      <c r="EL20" s="277">
        <f t="shared" si="16"/>
        <v>0</v>
      </c>
      <c r="EM20" s="277">
        <f t="shared" si="17"/>
        <v>4</v>
      </c>
      <c r="EN20" s="195">
        <v>0</v>
      </c>
      <c r="EO20" s="195">
        <v>0</v>
      </c>
      <c r="EP20" s="195">
        <v>0</v>
      </c>
      <c r="EQ20" s="195">
        <v>0</v>
      </c>
      <c r="ER20" s="195">
        <v>0</v>
      </c>
      <c r="ES20" s="195">
        <v>0</v>
      </c>
      <c r="ET20" s="195">
        <v>0</v>
      </c>
      <c r="EU20" s="195">
        <v>0</v>
      </c>
      <c r="EV20" s="195">
        <v>0</v>
      </c>
      <c r="EW20" s="195">
        <v>0</v>
      </c>
      <c r="EX20" s="195">
        <v>0</v>
      </c>
      <c r="EY20" s="195">
        <v>0</v>
      </c>
      <c r="EZ20" s="277">
        <f t="shared" si="18"/>
        <v>0</v>
      </c>
      <c r="FA20" s="277">
        <f t="shared" si="19"/>
        <v>0</v>
      </c>
      <c r="FB20" s="195">
        <v>0</v>
      </c>
      <c r="FC20" s="195">
        <v>0</v>
      </c>
      <c r="FD20" s="195">
        <v>0</v>
      </c>
      <c r="FE20" s="195">
        <v>0</v>
      </c>
      <c r="FF20" s="195">
        <v>0</v>
      </c>
      <c r="FG20" s="195">
        <v>0</v>
      </c>
      <c r="FH20" s="195">
        <v>0</v>
      </c>
      <c r="FI20" s="195">
        <v>0</v>
      </c>
      <c r="FJ20" s="195">
        <v>0</v>
      </c>
      <c r="FK20" s="195">
        <v>0</v>
      </c>
      <c r="FL20" s="195">
        <v>0</v>
      </c>
      <c r="FM20" s="195">
        <v>0</v>
      </c>
      <c r="FN20" s="277">
        <f t="shared" si="20"/>
        <v>0</v>
      </c>
      <c r="FO20" s="277">
        <f t="shared" si="21"/>
        <v>0</v>
      </c>
      <c r="FP20" s="195">
        <v>0</v>
      </c>
      <c r="FQ20" s="195">
        <v>0</v>
      </c>
      <c r="FR20" s="195">
        <v>0</v>
      </c>
      <c r="FS20" s="195">
        <v>0</v>
      </c>
      <c r="FT20" s="195">
        <v>0</v>
      </c>
      <c r="FU20" s="195">
        <v>0</v>
      </c>
      <c r="FV20" s="195">
        <v>0</v>
      </c>
      <c r="FW20" s="195">
        <v>0</v>
      </c>
      <c r="FX20" s="195">
        <v>0</v>
      </c>
      <c r="FY20" s="195">
        <v>0</v>
      </c>
      <c r="FZ20" s="195">
        <v>0</v>
      </c>
      <c r="GA20" s="195">
        <v>0</v>
      </c>
      <c r="GB20" s="277">
        <f t="shared" si="22"/>
        <v>0</v>
      </c>
      <c r="GC20" s="277">
        <f t="shared" si="23"/>
        <v>0</v>
      </c>
      <c r="GD20" s="195">
        <v>0</v>
      </c>
    </row>
    <row r="21" spans="1:205" x14ac:dyDescent="0.2">
      <c r="A21" s="434"/>
      <c r="B21" s="101" t="s">
        <v>83</v>
      </c>
      <c r="C21" s="268" t="s">
        <v>130</v>
      </c>
      <c r="D21" s="195">
        <v>63</v>
      </c>
      <c r="E21" s="195">
        <v>114</v>
      </c>
      <c r="F21" s="195">
        <v>51</v>
      </c>
      <c r="G21" s="195">
        <v>82</v>
      </c>
      <c r="H21" s="195">
        <v>2</v>
      </c>
      <c r="I21" s="195">
        <v>6</v>
      </c>
      <c r="J21" s="195">
        <v>0</v>
      </c>
      <c r="K21" s="195">
        <v>2</v>
      </c>
      <c r="L21" s="195">
        <v>3</v>
      </c>
      <c r="M21" s="195">
        <v>8</v>
      </c>
      <c r="N21" s="195">
        <v>6</v>
      </c>
      <c r="O21" s="195">
        <v>11</v>
      </c>
      <c r="P21" s="195">
        <v>1</v>
      </c>
      <c r="Q21" s="195">
        <v>5</v>
      </c>
      <c r="R21" s="277">
        <f t="shared" si="0"/>
        <v>63</v>
      </c>
      <c r="S21" s="277">
        <f t="shared" si="1"/>
        <v>114</v>
      </c>
      <c r="T21" s="195">
        <v>3</v>
      </c>
      <c r="U21" s="195">
        <v>14</v>
      </c>
      <c r="V21" s="195">
        <v>3</v>
      </c>
      <c r="W21" s="195">
        <v>13</v>
      </c>
      <c r="X21" s="195">
        <v>0</v>
      </c>
      <c r="Y21" s="195">
        <v>0</v>
      </c>
      <c r="Z21" s="195">
        <v>0</v>
      </c>
      <c r="AA21" s="195">
        <v>1</v>
      </c>
      <c r="AB21" s="195">
        <v>0</v>
      </c>
      <c r="AC21" s="195">
        <v>0</v>
      </c>
      <c r="AD21" s="195">
        <v>0</v>
      </c>
      <c r="AE21" s="195">
        <v>0</v>
      </c>
      <c r="AF21" s="195">
        <v>0</v>
      </c>
      <c r="AG21" s="195">
        <v>0</v>
      </c>
      <c r="AH21" s="277">
        <f t="shared" si="2"/>
        <v>3</v>
      </c>
      <c r="AI21" s="277">
        <f t="shared" si="3"/>
        <v>14</v>
      </c>
      <c r="AJ21" s="195">
        <v>1</v>
      </c>
      <c r="AK21" s="195">
        <v>1</v>
      </c>
      <c r="AL21" s="195">
        <v>1</v>
      </c>
      <c r="AM21" s="195">
        <v>1</v>
      </c>
      <c r="AN21" s="195">
        <v>0</v>
      </c>
      <c r="AO21" s="195">
        <v>0</v>
      </c>
      <c r="AP21" s="195">
        <v>0</v>
      </c>
      <c r="AQ21" s="195">
        <v>0</v>
      </c>
      <c r="AR21" s="195">
        <v>0</v>
      </c>
      <c r="AS21" s="195">
        <v>0</v>
      </c>
      <c r="AT21" s="195">
        <v>0</v>
      </c>
      <c r="AU21" s="195">
        <v>0</v>
      </c>
      <c r="AV21" s="195">
        <v>0</v>
      </c>
      <c r="AW21" s="195">
        <v>0</v>
      </c>
      <c r="AX21" s="277">
        <f t="shared" si="4"/>
        <v>1</v>
      </c>
      <c r="AY21" s="277">
        <f t="shared" si="5"/>
        <v>1</v>
      </c>
      <c r="AZ21" s="195">
        <v>1</v>
      </c>
      <c r="BA21" s="195">
        <v>2</v>
      </c>
      <c r="BB21" s="195">
        <v>1</v>
      </c>
      <c r="BC21" s="195">
        <v>1</v>
      </c>
      <c r="BD21" s="195">
        <v>0</v>
      </c>
      <c r="BE21" s="195">
        <v>0</v>
      </c>
      <c r="BF21" s="195">
        <v>0</v>
      </c>
      <c r="BG21" s="195">
        <v>0</v>
      </c>
      <c r="BH21" s="195">
        <v>0</v>
      </c>
      <c r="BI21" s="195">
        <v>1</v>
      </c>
      <c r="BJ21" s="195">
        <v>0</v>
      </c>
      <c r="BK21" s="195">
        <v>0</v>
      </c>
      <c r="BL21" s="195">
        <v>0</v>
      </c>
      <c r="BM21" s="195">
        <v>0</v>
      </c>
      <c r="BN21" s="277">
        <f t="shared" si="6"/>
        <v>1</v>
      </c>
      <c r="BO21" s="277">
        <f t="shared" si="7"/>
        <v>2</v>
      </c>
      <c r="BP21" s="195">
        <v>3</v>
      </c>
      <c r="BQ21" s="195">
        <v>3</v>
      </c>
      <c r="BR21" s="195">
        <v>2</v>
      </c>
      <c r="BS21" s="195">
        <v>1</v>
      </c>
      <c r="BT21" s="195">
        <v>1</v>
      </c>
      <c r="BU21" s="195">
        <v>2</v>
      </c>
      <c r="BV21" s="195">
        <v>0</v>
      </c>
      <c r="BW21" s="195">
        <v>0</v>
      </c>
      <c r="BX21" s="195">
        <v>0</v>
      </c>
      <c r="BY21" s="195">
        <v>0</v>
      </c>
      <c r="BZ21" s="195">
        <v>0</v>
      </c>
      <c r="CA21" s="195">
        <v>0</v>
      </c>
      <c r="CB21" s="195">
        <v>0</v>
      </c>
      <c r="CC21" s="195">
        <v>0</v>
      </c>
      <c r="CD21" s="277">
        <f t="shared" si="8"/>
        <v>3</v>
      </c>
      <c r="CE21" s="277">
        <f t="shared" si="9"/>
        <v>3</v>
      </c>
      <c r="CF21" s="195">
        <v>0</v>
      </c>
      <c r="CG21" s="195">
        <v>1</v>
      </c>
      <c r="CH21" s="195">
        <v>0</v>
      </c>
      <c r="CI21" s="195">
        <v>0</v>
      </c>
      <c r="CJ21" s="195">
        <v>0</v>
      </c>
      <c r="CK21" s="195">
        <v>1</v>
      </c>
      <c r="CL21" s="195">
        <v>0</v>
      </c>
      <c r="CM21" s="195">
        <v>0</v>
      </c>
      <c r="CN21" s="195">
        <v>0</v>
      </c>
      <c r="CO21" s="195">
        <v>0</v>
      </c>
      <c r="CP21" s="195">
        <v>0</v>
      </c>
      <c r="CQ21" s="195">
        <v>0</v>
      </c>
      <c r="CR21" s="195">
        <v>0</v>
      </c>
      <c r="CS21" s="195">
        <v>0</v>
      </c>
      <c r="CT21" s="277">
        <f t="shared" si="10"/>
        <v>0</v>
      </c>
      <c r="CU21" s="277">
        <f t="shared" si="11"/>
        <v>1</v>
      </c>
      <c r="CV21" s="195">
        <v>0</v>
      </c>
      <c r="CW21" s="195">
        <v>0</v>
      </c>
      <c r="CX21" s="195">
        <v>0</v>
      </c>
      <c r="CY21" s="195">
        <v>0</v>
      </c>
      <c r="CZ21" s="195">
        <v>0</v>
      </c>
      <c r="DA21" s="195">
        <v>0</v>
      </c>
      <c r="DB21" s="195">
        <v>0</v>
      </c>
      <c r="DC21" s="195">
        <v>0</v>
      </c>
      <c r="DD21" s="195">
        <v>0</v>
      </c>
      <c r="DE21" s="195">
        <v>0</v>
      </c>
      <c r="DF21" s="195">
        <v>0</v>
      </c>
      <c r="DG21" s="195">
        <v>0</v>
      </c>
      <c r="DH21" s="195">
        <v>0</v>
      </c>
      <c r="DI21" s="195">
        <v>0</v>
      </c>
      <c r="DJ21" s="277">
        <f t="shared" si="12"/>
        <v>0</v>
      </c>
      <c r="DK21" s="277">
        <f t="shared" si="13"/>
        <v>0</v>
      </c>
      <c r="DL21" s="195">
        <v>7</v>
      </c>
      <c r="DM21" s="195">
        <v>13</v>
      </c>
      <c r="DN21" s="195">
        <v>6</v>
      </c>
      <c r="DO21" s="195">
        <v>13</v>
      </c>
      <c r="DP21" s="195">
        <v>0</v>
      </c>
      <c r="DQ21" s="195">
        <v>0</v>
      </c>
      <c r="DR21" s="195">
        <v>0</v>
      </c>
      <c r="DS21" s="195">
        <v>0</v>
      </c>
      <c r="DT21" s="195">
        <v>1</v>
      </c>
      <c r="DU21" s="195">
        <v>0</v>
      </c>
      <c r="DV21" s="195">
        <v>0</v>
      </c>
      <c r="DW21" s="195">
        <v>0</v>
      </c>
      <c r="DX21" s="277">
        <f t="shared" si="14"/>
        <v>7</v>
      </c>
      <c r="DY21" s="277">
        <f t="shared" si="15"/>
        <v>13</v>
      </c>
      <c r="DZ21" s="195">
        <v>54</v>
      </c>
      <c r="EA21" s="195">
        <v>56</v>
      </c>
      <c r="EB21" s="195">
        <v>49</v>
      </c>
      <c r="EC21" s="195">
        <v>50</v>
      </c>
      <c r="ED21" s="195">
        <v>0</v>
      </c>
      <c r="EE21" s="195">
        <v>0</v>
      </c>
      <c r="EF21" s="195">
        <v>0</v>
      </c>
      <c r="EG21" s="195">
        <v>0</v>
      </c>
      <c r="EH21" s="195">
        <v>2</v>
      </c>
      <c r="EI21" s="195">
        <v>3</v>
      </c>
      <c r="EJ21" s="195">
        <v>3</v>
      </c>
      <c r="EK21" s="195">
        <v>3</v>
      </c>
      <c r="EL21" s="277">
        <f t="shared" si="16"/>
        <v>54</v>
      </c>
      <c r="EM21" s="277">
        <f t="shared" si="17"/>
        <v>56</v>
      </c>
      <c r="EN21" s="195">
        <v>1</v>
      </c>
      <c r="EO21" s="195">
        <v>0</v>
      </c>
      <c r="EP21" s="195">
        <v>1</v>
      </c>
      <c r="EQ21" s="195">
        <v>0</v>
      </c>
      <c r="ER21" s="195">
        <v>0</v>
      </c>
      <c r="ES21" s="195">
        <v>0</v>
      </c>
      <c r="ET21" s="195">
        <v>0</v>
      </c>
      <c r="EU21" s="195">
        <v>0</v>
      </c>
      <c r="EV21" s="195">
        <v>0</v>
      </c>
      <c r="EW21" s="195">
        <v>0</v>
      </c>
      <c r="EX21" s="195">
        <v>0</v>
      </c>
      <c r="EY21" s="195">
        <v>0</v>
      </c>
      <c r="EZ21" s="277">
        <f t="shared" si="18"/>
        <v>1</v>
      </c>
      <c r="FA21" s="277">
        <f t="shared" si="19"/>
        <v>0</v>
      </c>
      <c r="FB21" s="195">
        <v>1</v>
      </c>
      <c r="FC21" s="195">
        <v>2</v>
      </c>
      <c r="FD21" s="195">
        <v>1</v>
      </c>
      <c r="FE21" s="195">
        <v>2</v>
      </c>
      <c r="FF21" s="195">
        <v>0</v>
      </c>
      <c r="FG21" s="195">
        <v>0</v>
      </c>
      <c r="FH21" s="195">
        <v>0</v>
      </c>
      <c r="FI21" s="195">
        <v>0</v>
      </c>
      <c r="FJ21" s="195">
        <v>0</v>
      </c>
      <c r="FK21" s="195">
        <v>0</v>
      </c>
      <c r="FL21" s="195">
        <v>0</v>
      </c>
      <c r="FM21" s="195">
        <v>0</v>
      </c>
      <c r="FN21" s="277">
        <f t="shared" si="20"/>
        <v>1</v>
      </c>
      <c r="FO21" s="277">
        <f t="shared" si="21"/>
        <v>2</v>
      </c>
      <c r="FP21" s="195">
        <v>0</v>
      </c>
      <c r="FQ21" s="195">
        <v>0</v>
      </c>
      <c r="FR21" s="195">
        <v>0</v>
      </c>
      <c r="FS21" s="195">
        <v>0</v>
      </c>
      <c r="FT21" s="195">
        <v>0</v>
      </c>
      <c r="FU21" s="195">
        <v>0</v>
      </c>
      <c r="FV21" s="195">
        <v>0</v>
      </c>
      <c r="FW21" s="195">
        <v>0</v>
      </c>
      <c r="FX21" s="195">
        <v>0</v>
      </c>
      <c r="FY21" s="195">
        <v>0</v>
      </c>
      <c r="FZ21" s="195">
        <v>0</v>
      </c>
      <c r="GA21" s="195">
        <v>0</v>
      </c>
      <c r="GB21" s="277">
        <f t="shared" si="22"/>
        <v>0</v>
      </c>
      <c r="GC21" s="277">
        <f t="shared" si="23"/>
        <v>0</v>
      </c>
      <c r="GD21" s="195">
        <v>0</v>
      </c>
    </row>
    <row r="22" spans="1:205" x14ac:dyDescent="0.2">
      <c r="A22" s="434"/>
      <c r="B22" s="101" t="s">
        <v>83</v>
      </c>
      <c r="C22" s="268" t="s">
        <v>117</v>
      </c>
      <c r="D22" s="195">
        <v>0</v>
      </c>
      <c r="E22" s="195">
        <v>3</v>
      </c>
      <c r="F22" s="195">
        <v>0</v>
      </c>
      <c r="G22" s="195">
        <v>3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277">
        <f t="shared" si="0"/>
        <v>0</v>
      </c>
      <c r="S22" s="277">
        <f t="shared" si="1"/>
        <v>3</v>
      </c>
      <c r="T22" s="195">
        <v>0</v>
      </c>
      <c r="U22" s="195">
        <v>2</v>
      </c>
      <c r="V22" s="195">
        <v>0</v>
      </c>
      <c r="W22" s="195">
        <v>2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195">
        <v>0</v>
      </c>
      <c r="AE22" s="195">
        <v>0</v>
      </c>
      <c r="AF22" s="195">
        <v>0</v>
      </c>
      <c r="AG22" s="195">
        <v>0</v>
      </c>
      <c r="AH22" s="277">
        <f t="shared" si="2"/>
        <v>0</v>
      </c>
      <c r="AI22" s="277">
        <f t="shared" si="3"/>
        <v>2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195">
        <v>0</v>
      </c>
      <c r="AU22" s="195">
        <v>0</v>
      </c>
      <c r="AV22" s="195">
        <v>0</v>
      </c>
      <c r="AW22" s="195">
        <v>0</v>
      </c>
      <c r="AX22" s="277">
        <f t="shared" si="4"/>
        <v>0</v>
      </c>
      <c r="AY22" s="277">
        <f t="shared" si="5"/>
        <v>0</v>
      </c>
      <c r="AZ22" s="195">
        <v>0</v>
      </c>
      <c r="BA22" s="195">
        <v>0</v>
      </c>
      <c r="BB22" s="195">
        <v>0</v>
      </c>
      <c r="BC22" s="195">
        <v>0</v>
      </c>
      <c r="BD22" s="195">
        <v>0</v>
      </c>
      <c r="BE22" s="195">
        <v>0</v>
      </c>
      <c r="BF22" s="195">
        <v>0</v>
      </c>
      <c r="BG22" s="195">
        <v>0</v>
      </c>
      <c r="BH22" s="195">
        <v>0</v>
      </c>
      <c r="BI22" s="195">
        <v>0</v>
      </c>
      <c r="BJ22" s="195">
        <v>0</v>
      </c>
      <c r="BK22" s="195">
        <v>0</v>
      </c>
      <c r="BL22" s="195">
        <v>0</v>
      </c>
      <c r="BM22" s="195">
        <v>0</v>
      </c>
      <c r="BN22" s="277">
        <f t="shared" si="6"/>
        <v>0</v>
      </c>
      <c r="BO22" s="277">
        <f t="shared" si="7"/>
        <v>0</v>
      </c>
      <c r="BP22" s="195">
        <v>0</v>
      </c>
      <c r="BQ22" s="195">
        <v>0</v>
      </c>
      <c r="BR22" s="195">
        <v>0</v>
      </c>
      <c r="BS22" s="195">
        <v>0</v>
      </c>
      <c r="BT22" s="195">
        <v>0</v>
      </c>
      <c r="BU22" s="195">
        <v>0</v>
      </c>
      <c r="BV22" s="195">
        <v>0</v>
      </c>
      <c r="BW22" s="195">
        <v>0</v>
      </c>
      <c r="BX22" s="195">
        <v>0</v>
      </c>
      <c r="BY22" s="195">
        <v>0</v>
      </c>
      <c r="BZ22" s="195">
        <v>0</v>
      </c>
      <c r="CA22" s="195">
        <v>0</v>
      </c>
      <c r="CB22" s="195">
        <v>0</v>
      </c>
      <c r="CC22" s="195">
        <v>0</v>
      </c>
      <c r="CD22" s="277">
        <f t="shared" si="8"/>
        <v>0</v>
      </c>
      <c r="CE22" s="277">
        <f t="shared" si="9"/>
        <v>0</v>
      </c>
      <c r="CF22" s="195">
        <v>0</v>
      </c>
      <c r="CG22" s="195">
        <v>0</v>
      </c>
      <c r="CH22" s="195">
        <v>0</v>
      </c>
      <c r="CI22" s="195">
        <v>0</v>
      </c>
      <c r="CJ22" s="195">
        <v>0</v>
      </c>
      <c r="CK22" s="195">
        <v>0</v>
      </c>
      <c r="CL22" s="195">
        <v>0</v>
      </c>
      <c r="CM22" s="195">
        <v>0</v>
      </c>
      <c r="CN22" s="195">
        <v>0</v>
      </c>
      <c r="CO22" s="195">
        <v>0</v>
      </c>
      <c r="CP22" s="195">
        <v>0</v>
      </c>
      <c r="CQ22" s="195">
        <v>0</v>
      </c>
      <c r="CR22" s="195">
        <v>0</v>
      </c>
      <c r="CS22" s="195">
        <v>0</v>
      </c>
      <c r="CT22" s="277">
        <f t="shared" si="10"/>
        <v>0</v>
      </c>
      <c r="CU22" s="277">
        <f t="shared" si="11"/>
        <v>0</v>
      </c>
      <c r="CV22" s="195">
        <v>0</v>
      </c>
      <c r="CW22" s="195">
        <v>0</v>
      </c>
      <c r="CX22" s="195">
        <v>0</v>
      </c>
      <c r="CY22" s="195">
        <v>0</v>
      </c>
      <c r="CZ22" s="195">
        <v>0</v>
      </c>
      <c r="DA22" s="195">
        <v>0</v>
      </c>
      <c r="DB22" s="195">
        <v>0</v>
      </c>
      <c r="DC22" s="195">
        <v>0</v>
      </c>
      <c r="DD22" s="195">
        <v>0</v>
      </c>
      <c r="DE22" s="195">
        <v>0</v>
      </c>
      <c r="DF22" s="195">
        <v>0</v>
      </c>
      <c r="DG22" s="195">
        <v>0</v>
      </c>
      <c r="DH22" s="195">
        <v>0</v>
      </c>
      <c r="DI22" s="195">
        <v>0</v>
      </c>
      <c r="DJ22" s="277">
        <f t="shared" si="12"/>
        <v>0</v>
      </c>
      <c r="DK22" s="277">
        <f t="shared" si="13"/>
        <v>0</v>
      </c>
      <c r="DL22" s="195">
        <v>0</v>
      </c>
      <c r="DM22" s="195">
        <v>0</v>
      </c>
      <c r="DN22" s="195">
        <v>0</v>
      </c>
      <c r="DO22" s="195">
        <v>0</v>
      </c>
      <c r="DP22" s="195">
        <v>0</v>
      </c>
      <c r="DQ22" s="195">
        <v>0</v>
      </c>
      <c r="DR22" s="195">
        <v>0</v>
      </c>
      <c r="DS22" s="195">
        <v>0</v>
      </c>
      <c r="DT22" s="195">
        <v>0</v>
      </c>
      <c r="DU22" s="195">
        <v>0</v>
      </c>
      <c r="DV22" s="195">
        <v>0</v>
      </c>
      <c r="DW22" s="195">
        <v>0</v>
      </c>
      <c r="DX22" s="277">
        <f t="shared" si="14"/>
        <v>0</v>
      </c>
      <c r="DY22" s="277">
        <f t="shared" si="15"/>
        <v>0</v>
      </c>
      <c r="DZ22" s="195">
        <v>1</v>
      </c>
      <c r="EA22" s="195">
        <v>2</v>
      </c>
      <c r="EB22" s="195">
        <v>1</v>
      </c>
      <c r="EC22" s="195">
        <v>2</v>
      </c>
      <c r="ED22" s="195">
        <v>0</v>
      </c>
      <c r="EE22" s="195">
        <v>0</v>
      </c>
      <c r="EF22" s="195">
        <v>0</v>
      </c>
      <c r="EG22" s="195">
        <v>0</v>
      </c>
      <c r="EH22" s="195">
        <v>0</v>
      </c>
      <c r="EI22" s="195">
        <v>0</v>
      </c>
      <c r="EJ22" s="195">
        <v>0</v>
      </c>
      <c r="EK22" s="195">
        <v>0</v>
      </c>
      <c r="EL22" s="277">
        <f t="shared" si="16"/>
        <v>1</v>
      </c>
      <c r="EM22" s="277">
        <f t="shared" si="17"/>
        <v>2</v>
      </c>
      <c r="EN22" s="195">
        <v>0</v>
      </c>
      <c r="EO22" s="195">
        <v>0</v>
      </c>
      <c r="EP22" s="195">
        <v>0</v>
      </c>
      <c r="EQ22" s="195">
        <v>0</v>
      </c>
      <c r="ER22" s="195">
        <v>0</v>
      </c>
      <c r="ES22" s="195">
        <v>0</v>
      </c>
      <c r="ET22" s="195">
        <v>0</v>
      </c>
      <c r="EU22" s="195">
        <v>0</v>
      </c>
      <c r="EV22" s="195">
        <v>0</v>
      </c>
      <c r="EW22" s="195">
        <v>0</v>
      </c>
      <c r="EX22" s="195">
        <v>0</v>
      </c>
      <c r="EY22" s="195">
        <v>0</v>
      </c>
      <c r="EZ22" s="277">
        <f t="shared" si="18"/>
        <v>0</v>
      </c>
      <c r="FA22" s="277">
        <f t="shared" si="19"/>
        <v>0</v>
      </c>
      <c r="FB22" s="195">
        <v>0</v>
      </c>
      <c r="FC22" s="195">
        <v>0</v>
      </c>
      <c r="FD22" s="195">
        <v>0</v>
      </c>
      <c r="FE22" s="195">
        <v>0</v>
      </c>
      <c r="FF22" s="195">
        <v>0</v>
      </c>
      <c r="FG22" s="195">
        <v>0</v>
      </c>
      <c r="FH22" s="195">
        <v>0</v>
      </c>
      <c r="FI22" s="195">
        <v>0</v>
      </c>
      <c r="FJ22" s="195">
        <v>0</v>
      </c>
      <c r="FK22" s="195">
        <v>0</v>
      </c>
      <c r="FL22" s="195">
        <v>0</v>
      </c>
      <c r="FM22" s="195">
        <v>0</v>
      </c>
      <c r="FN22" s="277">
        <f t="shared" si="20"/>
        <v>0</v>
      </c>
      <c r="FO22" s="277">
        <f t="shared" si="21"/>
        <v>0</v>
      </c>
      <c r="FP22" s="195">
        <v>0</v>
      </c>
      <c r="FQ22" s="195">
        <v>0</v>
      </c>
      <c r="FR22" s="195">
        <v>0</v>
      </c>
      <c r="FS22" s="195">
        <v>0</v>
      </c>
      <c r="FT22" s="195">
        <v>0</v>
      </c>
      <c r="FU22" s="195">
        <v>0</v>
      </c>
      <c r="FV22" s="195">
        <v>0</v>
      </c>
      <c r="FW22" s="195">
        <v>0</v>
      </c>
      <c r="FX22" s="195">
        <v>0</v>
      </c>
      <c r="FY22" s="195">
        <v>0</v>
      </c>
      <c r="FZ22" s="195">
        <v>0</v>
      </c>
      <c r="GA22" s="195">
        <v>0</v>
      </c>
      <c r="GB22" s="277">
        <f t="shared" si="22"/>
        <v>0</v>
      </c>
      <c r="GC22" s="277">
        <f t="shared" si="23"/>
        <v>0</v>
      </c>
      <c r="GD22" s="195">
        <v>0</v>
      </c>
    </row>
    <row r="23" spans="1:205" x14ac:dyDescent="0.2">
      <c r="A23" s="434"/>
      <c r="B23" s="101" t="s">
        <v>83</v>
      </c>
      <c r="C23" s="268" t="s">
        <v>131</v>
      </c>
      <c r="D23" s="195">
        <v>2</v>
      </c>
      <c r="E23" s="195">
        <v>4</v>
      </c>
      <c r="F23" s="195">
        <v>2</v>
      </c>
      <c r="G23" s="195">
        <v>4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277">
        <f t="shared" si="0"/>
        <v>2</v>
      </c>
      <c r="S23" s="277">
        <f t="shared" si="1"/>
        <v>4</v>
      </c>
      <c r="T23" s="195">
        <v>0</v>
      </c>
      <c r="U23" s="195">
        <v>1</v>
      </c>
      <c r="V23" s="195">
        <v>0</v>
      </c>
      <c r="W23" s="195">
        <v>1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195">
        <v>0</v>
      </c>
      <c r="AG23" s="195">
        <v>0</v>
      </c>
      <c r="AH23" s="277">
        <f t="shared" si="2"/>
        <v>0</v>
      </c>
      <c r="AI23" s="277">
        <f t="shared" si="3"/>
        <v>1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195">
        <v>0</v>
      </c>
      <c r="AS23" s="195">
        <v>0</v>
      </c>
      <c r="AT23" s="195">
        <v>0</v>
      </c>
      <c r="AU23" s="195">
        <v>0</v>
      </c>
      <c r="AV23" s="195">
        <v>0</v>
      </c>
      <c r="AW23" s="195">
        <v>0</v>
      </c>
      <c r="AX23" s="277">
        <f t="shared" si="4"/>
        <v>0</v>
      </c>
      <c r="AY23" s="277">
        <f t="shared" si="5"/>
        <v>0</v>
      </c>
      <c r="AZ23" s="195">
        <v>0</v>
      </c>
      <c r="BA23" s="195">
        <v>0</v>
      </c>
      <c r="BB23" s="195">
        <v>0</v>
      </c>
      <c r="BC23" s="195">
        <v>0</v>
      </c>
      <c r="BD23" s="195">
        <v>0</v>
      </c>
      <c r="BE23" s="195">
        <v>0</v>
      </c>
      <c r="BF23" s="195">
        <v>0</v>
      </c>
      <c r="BG23" s="195">
        <v>0</v>
      </c>
      <c r="BH23" s="195">
        <v>0</v>
      </c>
      <c r="BI23" s="195">
        <v>0</v>
      </c>
      <c r="BJ23" s="195">
        <v>0</v>
      </c>
      <c r="BK23" s="195">
        <v>0</v>
      </c>
      <c r="BL23" s="195">
        <v>0</v>
      </c>
      <c r="BM23" s="195">
        <v>0</v>
      </c>
      <c r="BN23" s="277">
        <f t="shared" si="6"/>
        <v>0</v>
      </c>
      <c r="BO23" s="277">
        <f t="shared" si="7"/>
        <v>0</v>
      </c>
      <c r="BP23" s="195">
        <v>0</v>
      </c>
      <c r="BQ23" s="195">
        <v>0</v>
      </c>
      <c r="BR23" s="195">
        <v>0</v>
      </c>
      <c r="BS23" s="195">
        <v>0</v>
      </c>
      <c r="BT23" s="195">
        <v>0</v>
      </c>
      <c r="BU23" s="195">
        <v>0</v>
      </c>
      <c r="BV23" s="195">
        <v>0</v>
      </c>
      <c r="BW23" s="195">
        <v>0</v>
      </c>
      <c r="BX23" s="195">
        <v>0</v>
      </c>
      <c r="BY23" s="195">
        <v>0</v>
      </c>
      <c r="BZ23" s="195">
        <v>0</v>
      </c>
      <c r="CA23" s="195">
        <v>0</v>
      </c>
      <c r="CB23" s="195">
        <v>0</v>
      </c>
      <c r="CC23" s="195">
        <v>0</v>
      </c>
      <c r="CD23" s="277">
        <f t="shared" si="8"/>
        <v>0</v>
      </c>
      <c r="CE23" s="277">
        <f t="shared" si="9"/>
        <v>0</v>
      </c>
      <c r="CF23" s="195">
        <v>0</v>
      </c>
      <c r="CG23" s="195">
        <v>0</v>
      </c>
      <c r="CH23" s="195">
        <v>0</v>
      </c>
      <c r="CI23" s="195">
        <v>0</v>
      </c>
      <c r="CJ23" s="195">
        <v>0</v>
      </c>
      <c r="CK23" s="195">
        <v>0</v>
      </c>
      <c r="CL23" s="195">
        <v>0</v>
      </c>
      <c r="CM23" s="195">
        <v>0</v>
      </c>
      <c r="CN23" s="195">
        <v>0</v>
      </c>
      <c r="CO23" s="195">
        <v>0</v>
      </c>
      <c r="CP23" s="195">
        <v>0</v>
      </c>
      <c r="CQ23" s="195">
        <v>0</v>
      </c>
      <c r="CR23" s="195">
        <v>0</v>
      </c>
      <c r="CS23" s="195">
        <v>0</v>
      </c>
      <c r="CT23" s="277">
        <f t="shared" si="10"/>
        <v>0</v>
      </c>
      <c r="CU23" s="277">
        <f t="shared" si="11"/>
        <v>0</v>
      </c>
      <c r="CV23" s="195">
        <v>0</v>
      </c>
      <c r="CW23" s="195">
        <v>0</v>
      </c>
      <c r="CX23" s="195">
        <v>0</v>
      </c>
      <c r="CY23" s="195">
        <v>0</v>
      </c>
      <c r="CZ23" s="195">
        <v>0</v>
      </c>
      <c r="DA23" s="195">
        <v>0</v>
      </c>
      <c r="DB23" s="195">
        <v>0</v>
      </c>
      <c r="DC23" s="195">
        <v>0</v>
      </c>
      <c r="DD23" s="195">
        <v>0</v>
      </c>
      <c r="DE23" s="195">
        <v>0</v>
      </c>
      <c r="DF23" s="195">
        <v>0</v>
      </c>
      <c r="DG23" s="195">
        <v>0</v>
      </c>
      <c r="DH23" s="195">
        <v>0</v>
      </c>
      <c r="DI23" s="195">
        <v>0</v>
      </c>
      <c r="DJ23" s="277">
        <f t="shared" si="12"/>
        <v>0</v>
      </c>
      <c r="DK23" s="277">
        <f t="shared" si="13"/>
        <v>0</v>
      </c>
      <c r="DL23" s="195">
        <v>0</v>
      </c>
      <c r="DM23" s="195">
        <v>0</v>
      </c>
      <c r="DN23" s="195">
        <v>0</v>
      </c>
      <c r="DO23" s="195">
        <v>0</v>
      </c>
      <c r="DP23" s="195">
        <v>0</v>
      </c>
      <c r="DQ23" s="195">
        <v>0</v>
      </c>
      <c r="DR23" s="195">
        <v>0</v>
      </c>
      <c r="DS23" s="195">
        <v>0</v>
      </c>
      <c r="DT23" s="195">
        <v>0</v>
      </c>
      <c r="DU23" s="195">
        <v>0</v>
      </c>
      <c r="DV23" s="195">
        <v>0</v>
      </c>
      <c r="DW23" s="195">
        <v>0</v>
      </c>
      <c r="DX23" s="277">
        <f t="shared" si="14"/>
        <v>0</v>
      </c>
      <c r="DY23" s="277">
        <f t="shared" si="15"/>
        <v>0</v>
      </c>
      <c r="DZ23" s="195">
        <v>3</v>
      </c>
      <c r="EA23" s="195">
        <v>2</v>
      </c>
      <c r="EB23" s="195">
        <v>3</v>
      </c>
      <c r="EC23" s="195">
        <v>2</v>
      </c>
      <c r="ED23" s="195">
        <v>0</v>
      </c>
      <c r="EE23" s="195">
        <v>0</v>
      </c>
      <c r="EF23" s="195">
        <v>0</v>
      </c>
      <c r="EG23" s="195">
        <v>0</v>
      </c>
      <c r="EH23" s="195">
        <v>0</v>
      </c>
      <c r="EI23" s="195">
        <v>0</v>
      </c>
      <c r="EJ23" s="195">
        <v>0</v>
      </c>
      <c r="EK23" s="195">
        <v>0</v>
      </c>
      <c r="EL23" s="277">
        <f t="shared" si="16"/>
        <v>3</v>
      </c>
      <c r="EM23" s="277">
        <f t="shared" si="17"/>
        <v>2</v>
      </c>
      <c r="EN23" s="195">
        <v>0</v>
      </c>
      <c r="EO23" s="195">
        <v>0</v>
      </c>
      <c r="EP23" s="195">
        <v>0</v>
      </c>
      <c r="EQ23" s="195">
        <v>0</v>
      </c>
      <c r="ER23" s="195">
        <v>0</v>
      </c>
      <c r="ES23" s="195">
        <v>0</v>
      </c>
      <c r="ET23" s="195">
        <v>0</v>
      </c>
      <c r="EU23" s="195">
        <v>0</v>
      </c>
      <c r="EV23" s="195">
        <v>0</v>
      </c>
      <c r="EW23" s="195">
        <v>0</v>
      </c>
      <c r="EX23" s="195">
        <v>0</v>
      </c>
      <c r="EY23" s="195">
        <v>0</v>
      </c>
      <c r="EZ23" s="277">
        <f t="shared" si="18"/>
        <v>0</v>
      </c>
      <c r="FA23" s="277">
        <f t="shared" si="19"/>
        <v>0</v>
      </c>
      <c r="FB23" s="195">
        <v>0</v>
      </c>
      <c r="FC23" s="195">
        <v>0</v>
      </c>
      <c r="FD23" s="195">
        <v>0</v>
      </c>
      <c r="FE23" s="195">
        <v>0</v>
      </c>
      <c r="FF23" s="195">
        <v>0</v>
      </c>
      <c r="FG23" s="195">
        <v>0</v>
      </c>
      <c r="FH23" s="195">
        <v>0</v>
      </c>
      <c r="FI23" s="195">
        <v>0</v>
      </c>
      <c r="FJ23" s="195">
        <v>0</v>
      </c>
      <c r="FK23" s="195">
        <v>0</v>
      </c>
      <c r="FL23" s="195">
        <v>0</v>
      </c>
      <c r="FM23" s="195">
        <v>0</v>
      </c>
      <c r="FN23" s="277">
        <f t="shared" si="20"/>
        <v>0</v>
      </c>
      <c r="FO23" s="277">
        <f t="shared" si="21"/>
        <v>0</v>
      </c>
      <c r="FP23" s="195">
        <v>0</v>
      </c>
      <c r="FQ23" s="195">
        <v>0</v>
      </c>
      <c r="FR23" s="195">
        <v>0</v>
      </c>
      <c r="FS23" s="195">
        <v>0</v>
      </c>
      <c r="FT23" s="195">
        <v>0</v>
      </c>
      <c r="FU23" s="195">
        <v>0</v>
      </c>
      <c r="FV23" s="195">
        <v>0</v>
      </c>
      <c r="FW23" s="195">
        <v>0</v>
      </c>
      <c r="FX23" s="195">
        <v>0</v>
      </c>
      <c r="FY23" s="195">
        <v>0</v>
      </c>
      <c r="FZ23" s="195">
        <v>0</v>
      </c>
      <c r="GA23" s="195">
        <v>0</v>
      </c>
      <c r="GB23" s="277">
        <f t="shared" si="22"/>
        <v>0</v>
      </c>
      <c r="GC23" s="277">
        <f t="shared" si="23"/>
        <v>0</v>
      </c>
      <c r="GD23" s="195">
        <v>0</v>
      </c>
    </row>
    <row r="24" spans="1:205" x14ac:dyDescent="0.2">
      <c r="A24" s="435"/>
      <c r="B24" s="101" t="s">
        <v>83</v>
      </c>
      <c r="C24" s="268" t="s">
        <v>132</v>
      </c>
      <c r="D24" s="195">
        <v>15</v>
      </c>
      <c r="E24" s="195">
        <v>33</v>
      </c>
      <c r="F24" s="195">
        <v>15</v>
      </c>
      <c r="G24" s="195">
        <v>31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2</v>
      </c>
      <c r="N24" s="195">
        <v>0</v>
      </c>
      <c r="O24" s="195">
        <v>0</v>
      </c>
      <c r="P24" s="195">
        <v>0</v>
      </c>
      <c r="Q24" s="195">
        <v>0</v>
      </c>
      <c r="R24" s="277">
        <f t="shared" si="0"/>
        <v>15</v>
      </c>
      <c r="S24" s="277">
        <f t="shared" si="1"/>
        <v>33</v>
      </c>
      <c r="T24" s="195">
        <v>2</v>
      </c>
      <c r="U24" s="195">
        <v>9</v>
      </c>
      <c r="V24" s="195">
        <v>2</v>
      </c>
      <c r="W24" s="195">
        <v>7</v>
      </c>
      <c r="X24" s="195">
        <v>0</v>
      </c>
      <c r="Y24" s="195">
        <v>1</v>
      </c>
      <c r="Z24" s="195">
        <v>0</v>
      </c>
      <c r="AA24" s="195">
        <v>0</v>
      </c>
      <c r="AB24" s="195">
        <v>0</v>
      </c>
      <c r="AC24" s="195">
        <v>1</v>
      </c>
      <c r="AD24" s="195">
        <v>0</v>
      </c>
      <c r="AE24" s="195">
        <v>0</v>
      </c>
      <c r="AF24" s="195">
        <v>0</v>
      </c>
      <c r="AG24" s="195">
        <v>0</v>
      </c>
      <c r="AH24" s="277">
        <f t="shared" si="2"/>
        <v>2</v>
      </c>
      <c r="AI24" s="277">
        <f t="shared" si="3"/>
        <v>9</v>
      </c>
      <c r="AJ24" s="195">
        <v>0</v>
      </c>
      <c r="AK24" s="195">
        <v>0</v>
      </c>
      <c r="AL24" s="195">
        <v>0</v>
      </c>
      <c r="AM24" s="195">
        <v>0</v>
      </c>
      <c r="AN24" s="195">
        <v>0</v>
      </c>
      <c r="AO24" s="195">
        <v>0</v>
      </c>
      <c r="AP24" s="195">
        <v>0</v>
      </c>
      <c r="AQ24" s="195">
        <v>0</v>
      </c>
      <c r="AR24" s="195">
        <v>0</v>
      </c>
      <c r="AS24" s="195">
        <v>0</v>
      </c>
      <c r="AT24" s="195">
        <v>0</v>
      </c>
      <c r="AU24" s="195">
        <v>0</v>
      </c>
      <c r="AV24" s="195">
        <v>0</v>
      </c>
      <c r="AW24" s="195">
        <v>0</v>
      </c>
      <c r="AX24" s="277">
        <f t="shared" si="4"/>
        <v>0</v>
      </c>
      <c r="AY24" s="277">
        <f t="shared" si="5"/>
        <v>0</v>
      </c>
      <c r="AZ24" s="195">
        <v>0</v>
      </c>
      <c r="BA24" s="195">
        <v>1</v>
      </c>
      <c r="BB24" s="195">
        <v>0</v>
      </c>
      <c r="BC24" s="195">
        <v>0</v>
      </c>
      <c r="BD24" s="195">
        <v>0</v>
      </c>
      <c r="BE24" s="195">
        <v>0</v>
      </c>
      <c r="BF24" s="195">
        <v>0</v>
      </c>
      <c r="BG24" s="195">
        <v>0</v>
      </c>
      <c r="BH24" s="195">
        <v>0</v>
      </c>
      <c r="BI24" s="195">
        <v>0</v>
      </c>
      <c r="BJ24" s="195">
        <v>0</v>
      </c>
      <c r="BK24" s="195">
        <v>1</v>
      </c>
      <c r="BL24" s="195">
        <v>0</v>
      </c>
      <c r="BM24" s="195">
        <v>0</v>
      </c>
      <c r="BN24" s="277">
        <f t="shared" si="6"/>
        <v>0</v>
      </c>
      <c r="BO24" s="277">
        <f t="shared" si="7"/>
        <v>1</v>
      </c>
      <c r="BP24" s="195">
        <v>0</v>
      </c>
      <c r="BQ24" s="195">
        <v>0</v>
      </c>
      <c r="BR24" s="195">
        <v>0</v>
      </c>
      <c r="BS24" s="195">
        <v>0</v>
      </c>
      <c r="BT24" s="195">
        <v>0</v>
      </c>
      <c r="BU24" s="195">
        <v>0</v>
      </c>
      <c r="BV24" s="195">
        <v>0</v>
      </c>
      <c r="BW24" s="195">
        <v>0</v>
      </c>
      <c r="BX24" s="195">
        <v>0</v>
      </c>
      <c r="BY24" s="195">
        <v>0</v>
      </c>
      <c r="BZ24" s="195">
        <v>0</v>
      </c>
      <c r="CA24" s="195">
        <v>0</v>
      </c>
      <c r="CB24" s="195">
        <v>0</v>
      </c>
      <c r="CC24" s="195">
        <v>0</v>
      </c>
      <c r="CD24" s="277">
        <f t="shared" si="8"/>
        <v>0</v>
      </c>
      <c r="CE24" s="277">
        <f t="shared" si="9"/>
        <v>0</v>
      </c>
      <c r="CF24" s="195">
        <v>0</v>
      </c>
      <c r="CG24" s="195">
        <v>0</v>
      </c>
      <c r="CH24" s="195">
        <v>0</v>
      </c>
      <c r="CI24" s="195">
        <v>0</v>
      </c>
      <c r="CJ24" s="195">
        <v>0</v>
      </c>
      <c r="CK24" s="195">
        <v>0</v>
      </c>
      <c r="CL24" s="195">
        <v>0</v>
      </c>
      <c r="CM24" s="195">
        <v>0</v>
      </c>
      <c r="CN24" s="195">
        <v>0</v>
      </c>
      <c r="CO24" s="195">
        <v>0</v>
      </c>
      <c r="CP24" s="195">
        <v>0</v>
      </c>
      <c r="CQ24" s="195">
        <v>0</v>
      </c>
      <c r="CR24" s="195">
        <v>0</v>
      </c>
      <c r="CS24" s="195">
        <v>0</v>
      </c>
      <c r="CT24" s="277">
        <f t="shared" si="10"/>
        <v>0</v>
      </c>
      <c r="CU24" s="277">
        <f t="shared" si="11"/>
        <v>0</v>
      </c>
      <c r="CV24" s="195">
        <v>0</v>
      </c>
      <c r="CW24" s="195">
        <v>0</v>
      </c>
      <c r="CX24" s="195">
        <v>0</v>
      </c>
      <c r="CY24" s="195">
        <v>0</v>
      </c>
      <c r="CZ24" s="195">
        <v>0</v>
      </c>
      <c r="DA24" s="195">
        <v>0</v>
      </c>
      <c r="DB24" s="195">
        <v>0</v>
      </c>
      <c r="DC24" s="195">
        <v>0</v>
      </c>
      <c r="DD24" s="195">
        <v>0</v>
      </c>
      <c r="DE24" s="195">
        <v>0</v>
      </c>
      <c r="DF24" s="195">
        <v>0</v>
      </c>
      <c r="DG24" s="195">
        <v>0</v>
      </c>
      <c r="DH24" s="195">
        <v>0</v>
      </c>
      <c r="DI24" s="195">
        <v>0</v>
      </c>
      <c r="DJ24" s="277">
        <f t="shared" si="12"/>
        <v>0</v>
      </c>
      <c r="DK24" s="277">
        <f t="shared" si="13"/>
        <v>0</v>
      </c>
      <c r="DL24" s="195">
        <v>6</v>
      </c>
      <c r="DM24" s="195">
        <v>6</v>
      </c>
      <c r="DN24" s="195">
        <v>6</v>
      </c>
      <c r="DO24" s="195">
        <v>6</v>
      </c>
      <c r="DP24" s="195">
        <v>0</v>
      </c>
      <c r="DQ24" s="195">
        <v>0</v>
      </c>
      <c r="DR24" s="195">
        <v>0</v>
      </c>
      <c r="DS24" s="195">
        <v>0</v>
      </c>
      <c r="DT24" s="195">
        <v>0</v>
      </c>
      <c r="DU24" s="195">
        <v>0</v>
      </c>
      <c r="DV24" s="195">
        <v>0</v>
      </c>
      <c r="DW24" s="195">
        <v>0</v>
      </c>
      <c r="DX24" s="277">
        <f t="shared" si="14"/>
        <v>6</v>
      </c>
      <c r="DY24" s="277">
        <f t="shared" si="15"/>
        <v>6</v>
      </c>
      <c r="DZ24" s="195">
        <v>13</v>
      </c>
      <c r="EA24" s="195">
        <v>19</v>
      </c>
      <c r="EB24" s="195">
        <v>13</v>
      </c>
      <c r="EC24" s="195">
        <v>19</v>
      </c>
      <c r="ED24" s="195">
        <v>0</v>
      </c>
      <c r="EE24" s="195">
        <v>0</v>
      </c>
      <c r="EF24" s="195">
        <v>0</v>
      </c>
      <c r="EG24" s="195">
        <v>0</v>
      </c>
      <c r="EH24" s="195">
        <v>0</v>
      </c>
      <c r="EI24" s="195">
        <v>0</v>
      </c>
      <c r="EJ24" s="195">
        <v>0</v>
      </c>
      <c r="EK24" s="195">
        <v>0</v>
      </c>
      <c r="EL24" s="277">
        <f t="shared" si="16"/>
        <v>13</v>
      </c>
      <c r="EM24" s="277">
        <f t="shared" si="17"/>
        <v>19</v>
      </c>
      <c r="EN24" s="195">
        <v>0</v>
      </c>
      <c r="EO24" s="195">
        <v>0</v>
      </c>
      <c r="EP24" s="195">
        <v>0</v>
      </c>
      <c r="EQ24" s="195">
        <v>0</v>
      </c>
      <c r="ER24" s="195">
        <v>0</v>
      </c>
      <c r="ES24" s="195">
        <v>0</v>
      </c>
      <c r="ET24" s="195">
        <v>0</v>
      </c>
      <c r="EU24" s="195">
        <v>0</v>
      </c>
      <c r="EV24" s="195">
        <v>0</v>
      </c>
      <c r="EW24" s="195">
        <v>0</v>
      </c>
      <c r="EX24" s="195">
        <v>0</v>
      </c>
      <c r="EY24" s="195">
        <v>0</v>
      </c>
      <c r="EZ24" s="277">
        <f t="shared" si="18"/>
        <v>0</v>
      </c>
      <c r="FA24" s="277">
        <f t="shared" si="19"/>
        <v>0</v>
      </c>
      <c r="FB24" s="195">
        <v>0</v>
      </c>
      <c r="FC24" s="195">
        <v>0</v>
      </c>
      <c r="FD24" s="195">
        <v>0</v>
      </c>
      <c r="FE24" s="195">
        <v>0</v>
      </c>
      <c r="FF24" s="195">
        <v>0</v>
      </c>
      <c r="FG24" s="195">
        <v>0</v>
      </c>
      <c r="FH24" s="195">
        <v>0</v>
      </c>
      <c r="FI24" s="195">
        <v>0</v>
      </c>
      <c r="FJ24" s="195">
        <v>0</v>
      </c>
      <c r="FK24" s="195">
        <v>0</v>
      </c>
      <c r="FL24" s="195">
        <v>0</v>
      </c>
      <c r="FM24" s="195">
        <v>0</v>
      </c>
      <c r="FN24" s="277">
        <f t="shared" si="20"/>
        <v>0</v>
      </c>
      <c r="FO24" s="277">
        <f t="shared" si="21"/>
        <v>0</v>
      </c>
      <c r="FP24" s="195">
        <v>0</v>
      </c>
      <c r="FQ24" s="195">
        <v>0</v>
      </c>
      <c r="FR24" s="195">
        <v>0</v>
      </c>
      <c r="FS24" s="195">
        <v>0</v>
      </c>
      <c r="FT24" s="195">
        <v>0</v>
      </c>
      <c r="FU24" s="195">
        <v>0</v>
      </c>
      <c r="FV24" s="195">
        <v>0</v>
      </c>
      <c r="FW24" s="195">
        <v>0</v>
      </c>
      <c r="FX24" s="195">
        <v>0</v>
      </c>
      <c r="FY24" s="195">
        <v>0</v>
      </c>
      <c r="FZ24" s="195">
        <v>0</v>
      </c>
      <c r="GA24" s="195">
        <v>0</v>
      </c>
      <c r="GB24" s="277">
        <f t="shared" si="22"/>
        <v>0</v>
      </c>
      <c r="GC24" s="277">
        <f t="shared" si="23"/>
        <v>0</v>
      </c>
      <c r="GD24" s="195">
        <v>0</v>
      </c>
    </row>
    <row r="25" spans="1:205" x14ac:dyDescent="0.2">
      <c r="A25" s="147"/>
      <c r="B25" s="148"/>
      <c r="C25" s="147" t="s">
        <v>195</v>
      </c>
      <c r="D25" s="271">
        <f>SUM(D9:D24)</f>
        <v>319</v>
      </c>
      <c r="E25" s="271">
        <f t="shared" ref="E25:BP25" si="24">SUM(E9:E24)</f>
        <v>714</v>
      </c>
      <c r="F25" s="271">
        <f t="shared" si="24"/>
        <v>270</v>
      </c>
      <c r="G25" s="271">
        <f t="shared" si="24"/>
        <v>601</v>
      </c>
      <c r="H25" s="271">
        <f t="shared" si="24"/>
        <v>21</v>
      </c>
      <c r="I25" s="271">
        <f t="shared" si="24"/>
        <v>35</v>
      </c>
      <c r="J25" s="271">
        <f t="shared" si="24"/>
        <v>2</v>
      </c>
      <c r="K25" s="271">
        <f t="shared" si="24"/>
        <v>8</v>
      </c>
      <c r="L25" s="271">
        <f t="shared" si="24"/>
        <v>9</v>
      </c>
      <c r="M25" s="271">
        <f t="shared" si="24"/>
        <v>22</v>
      </c>
      <c r="N25" s="271">
        <f t="shared" si="24"/>
        <v>10</v>
      </c>
      <c r="O25" s="271">
        <f t="shared" si="24"/>
        <v>27</v>
      </c>
      <c r="P25" s="271">
        <f t="shared" si="24"/>
        <v>1</v>
      </c>
      <c r="Q25" s="271">
        <f t="shared" si="24"/>
        <v>12</v>
      </c>
      <c r="R25" s="271">
        <f t="shared" si="24"/>
        <v>313</v>
      </c>
      <c r="S25" s="271">
        <f t="shared" si="24"/>
        <v>705</v>
      </c>
      <c r="T25" s="271">
        <f t="shared" si="24"/>
        <v>22</v>
      </c>
      <c r="U25" s="271">
        <f t="shared" si="24"/>
        <v>72</v>
      </c>
      <c r="V25" s="271">
        <f t="shared" si="24"/>
        <v>19</v>
      </c>
      <c r="W25" s="271">
        <f t="shared" si="24"/>
        <v>62</v>
      </c>
      <c r="X25" s="271">
        <f t="shared" si="24"/>
        <v>1</v>
      </c>
      <c r="Y25" s="271">
        <f t="shared" si="24"/>
        <v>3</v>
      </c>
      <c r="Z25" s="271">
        <f t="shared" si="24"/>
        <v>0</v>
      </c>
      <c r="AA25" s="271">
        <f t="shared" si="24"/>
        <v>1</v>
      </c>
      <c r="AB25" s="271">
        <f t="shared" si="24"/>
        <v>1</v>
      </c>
      <c r="AC25" s="271">
        <f t="shared" si="24"/>
        <v>4</v>
      </c>
      <c r="AD25" s="271">
        <f t="shared" si="24"/>
        <v>1</v>
      </c>
      <c r="AE25" s="271">
        <f t="shared" si="24"/>
        <v>2</v>
      </c>
      <c r="AF25" s="271">
        <f t="shared" si="24"/>
        <v>0</v>
      </c>
      <c r="AG25" s="271">
        <f t="shared" si="24"/>
        <v>0</v>
      </c>
      <c r="AH25" s="271">
        <f t="shared" si="24"/>
        <v>22</v>
      </c>
      <c r="AI25" s="271">
        <f t="shared" si="24"/>
        <v>72</v>
      </c>
      <c r="AJ25" s="271">
        <f t="shared" si="24"/>
        <v>1</v>
      </c>
      <c r="AK25" s="271">
        <f t="shared" si="24"/>
        <v>3</v>
      </c>
      <c r="AL25" s="271">
        <f t="shared" si="24"/>
        <v>1</v>
      </c>
      <c r="AM25" s="271">
        <f t="shared" si="24"/>
        <v>3</v>
      </c>
      <c r="AN25" s="271">
        <f t="shared" si="24"/>
        <v>0</v>
      </c>
      <c r="AO25" s="271">
        <f t="shared" si="24"/>
        <v>0</v>
      </c>
      <c r="AP25" s="271">
        <f t="shared" si="24"/>
        <v>0</v>
      </c>
      <c r="AQ25" s="271">
        <f t="shared" si="24"/>
        <v>0</v>
      </c>
      <c r="AR25" s="271">
        <f t="shared" si="24"/>
        <v>0</v>
      </c>
      <c r="AS25" s="271">
        <f t="shared" si="24"/>
        <v>0</v>
      </c>
      <c r="AT25" s="271">
        <f t="shared" si="24"/>
        <v>0</v>
      </c>
      <c r="AU25" s="271">
        <f t="shared" si="24"/>
        <v>0</v>
      </c>
      <c r="AV25" s="271">
        <f t="shared" si="24"/>
        <v>0</v>
      </c>
      <c r="AW25" s="271">
        <f t="shared" si="24"/>
        <v>0</v>
      </c>
      <c r="AX25" s="271">
        <f t="shared" si="24"/>
        <v>1</v>
      </c>
      <c r="AY25" s="271">
        <f t="shared" si="24"/>
        <v>3</v>
      </c>
      <c r="AZ25" s="271">
        <f t="shared" si="24"/>
        <v>2</v>
      </c>
      <c r="BA25" s="271">
        <f t="shared" si="24"/>
        <v>6</v>
      </c>
      <c r="BB25" s="271">
        <f t="shared" si="24"/>
        <v>2</v>
      </c>
      <c r="BC25" s="271">
        <f t="shared" si="24"/>
        <v>4</v>
      </c>
      <c r="BD25" s="271">
        <f t="shared" si="24"/>
        <v>0</v>
      </c>
      <c r="BE25" s="271">
        <f t="shared" si="24"/>
        <v>0</v>
      </c>
      <c r="BF25" s="271">
        <f t="shared" si="24"/>
        <v>0</v>
      </c>
      <c r="BG25" s="271">
        <f t="shared" si="24"/>
        <v>0</v>
      </c>
      <c r="BH25" s="271">
        <f t="shared" si="24"/>
        <v>0</v>
      </c>
      <c r="BI25" s="271">
        <f t="shared" si="24"/>
        <v>1</v>
      </c>
      <c r="BJ25" s="271">
        <f t="shared" si="24"/>
        <v>0</v>
      </c>
      <c r="BK25" s="271">
        <f t="shared" si="24"/>
        <v>1</v>
      </c>
      <c r="BL25" s="271">
        <f t="shared" si="24"/>
        <v>0</v>
      </c>
      <c r="BM25" s="271">
        <f t="shared" si="24"/>
        <v>0</v>
      </c>
      <c r="BN25" s="271">
        <f t="shared" si="24"/>
        <v>2</v>
      </c>
      <c r="BO25" s="271">
        <f t="shared" si="24"/>
        <v>6</v>
      </c>
      <c r="BP25" s="271">
        <f t="shared" si="24"/>
        <v>3</v>
      </c>
      <c r="BQ25" s="271">
        <f t="shared" ref="BQ25:EB25" si="25">SUM(BQ9:BQ24)</f>
        <v>3</v>
      </c>
      <c r="BR25" s="271">
        <f t="shared" si="25"/>
        <v>2</v>
      </c>
      <c r="BS25" s="271">
        <f t="shared" si="25"/>
        <v>1</v>
      </c>
      <c r="BT25" s="271">
        <f t="shared" si="25"/>
        <v>1</v>
      </c>
      <c r="BU25" s="271">
        <f t="shared" si="25"/>
        <v>2</v>
      </c>
      <c r="BV25" s="271">
        <f t="shared" si="25"/>
        <v>0</v>
      </c>
      <c r="BW25" s="271">
        <f t="shared" si="25"/>
        <v>0</v>
      </c>
      <c r="BX25" s="271">
        <f t="shared" si="25"/>
        <v>0</v>
      </c>
      <c r="BY25" s="271">
        <f t="shared" si="25"/>
        <v>0</v>
      </c>
      <c r="BZ25" s="271">
        <f t="shared" si="25"/>
        <v>0</v>
      </c>
      <c r="CA25" s="271">
        <f t="shared" si="25"/>
        <v>0</v>
      </c>
      <c r="CB25" s="271">
        <f t="shared" si="25"/>
        <v>0</v>
      </c>
      <c r="CC25" s="271">
        <f t="shared" si="25"/>
        <v>0</v>
      </c>
      <c r="CD25" s="271">
        <f t="shared" si="25"/>
        <v>3</v>
      </c>
      <c r="CE25" s="271">
        <f t="shared" si="25"/>
        <v>3</v>
      </c>
      <c r="CF25" s="271">
        <f t="shared" si="25"/>
        <v>0</v>
      </c>
      <c r="CG25" s="271">
        <f t="shared" si="25"/>
        <v>1</v>
      </c>
      <c r="CH25" s="271">
        <f t="shared" si="25"/>
        <v>0</v>
      </c>
      <c r="CI25" s="271">
        <f t="shared" si="25"/>
        <v>0</v>
      </c>
      <c r="CJ25" s="271">
        <f t="shared" si="25"/>
        <v>0</v>
      </c>
      <c r="CK25" s="271">
        <f t="shared" si="25"/>
        <v>1</v>
      </c>
      <c r="CL25" s="271">
        <f t="shared" si="25"/>
        <v>0</v>
      </c>
      <c r="CM25" s="271">
        <f t="shared" si="25"/>
        <v>0</v>
      </c>
      <c r="CN25" s="271">
        <f t="shared" si="25"/>
        <v>0</v>
      </c>
      <c r="CO25" s="271">
        <f t="shared" si="25"/>
        <v>0</v>
      </c>
      <c r="CP25" s="271">
        <f t="shared" si="25"/>
        <v>0</v>
      </c>
      <c r="CQ25" s="271">
        <f t="shared" si="25"/>
        <v>0</v>
      </c>
      <c r="CR25" s="271">
        <f t="shared" si="25"/>
        <v>0</v>
      </c>
      <c r="CS25" s="271">
        <f t="shared" si="25"/>
        <v>0</v>
      </c>
      <c r="CT25" s="271">
        <f t="shared" si="25"/>
        <v>0</v>
      </c>
      <c r="CU25" s="271">
        <f t="shared" si="25"/>
        <v>1</v>
      </c>
      <c r="CV25" s="271">
        <f t="shared" si="25"/>
        <v>0</v>
      </c>
      <c r="CW25" s="271">
        <f t="shared" si="25"/>
        <v>0</v>
      </c>
      <c r="CX25" s="271">
        <f t="shared" si="25"/>
        <v>0</v>
      </c>
      <c r="CY25" s="271">
        <f t="shared" si="25"/>
        <v>0</v>
      </c>
      <c r="CZ25" s="271">
        <f t="shared" si="25"/>
        <v>0</v>
      </c>
      <c r="DA25" s="271">
        <f t="shared" si="25"/>
        <v>0</v>
      </c>
      <c r="DB25" s="271">
        <f t="shared" si="25"/>
        <v>0</v>
      </c>
      <c r="DC25" s="271">
        <f t="shared" si="25"/>
        <v>0</v>
      </c>
      <c r="DD25" s="271">
        <f t="shared" si="25"/>
        <v>0</v>
      </c>
      <c r="DE25" s="271">
        <f t="shared" si="25"/>
        <v>0</v>
      </c>
      <c r="DF25" s="271">
        <f t="shared" si="25"/>
        <v>0</v>
      </c>
      <c r="DG25" s="271">
        <f t="shared" si="25"/>
        <v>0</v>
      </c>
      <c r="DH25" s="271">
        <f t="shared" si="25"/>
        <v>0</v>
      </c>
      <c r="DI25" s="271">
        <f t="shared" si="25"/>
        <v>0</v>
      </c>
      <c r="DJ25" s="271">
        <f t="shared" si="25"/>
        <v>0</v>
      </c>
      <c r="DK25" s="271">
        <f t="shared" si="25"/>
        <v>0</v>
      </c>
      <c r="DL25" s="271">
        <f t="shared" si="25"/>
        <v>69</v>
      </c>
      <c r="DM25" s="271">
        <f t="shared" si="25"/>
        <v>164</v>
      </c>
      <c r="DN25" s="271">
        <f t="shared" si="25"/>
        <v>64</v>
      </c>
      <c r="DO25" s="271">
        <f t="shared" si="25"/>
        <v>159</v>
      </c>
      <c r="DP25" s="271">
        <f t="shared" si="25"/>
        <v>0</v>
      </c>
      <c r="DQ25" s="271">
        <f t="shared" si="25"/>
        <v>1</v>
      </c>
      <c r="DR25" s="271">
        <f t="shared" si="25"/>
        <v>0</v>
      </c>
      <c r="DS25" s="271">
        <f t="shared" si="25"/>
        <v>1</v>
      </c>
      <c r="DT25" s="271">
        <f t="shared" si="25"/>
        <v>4</v>
      </c>
      <c r="DU25" s="271">
        <f t="shared" si="25"/>
        <v>0</v>
      </c>
      <c r="DV25" s="271">
        <f t="shared" si="25"/>
        <v>0</v>
      </c>
      <c r="DW25" s="271">
        <f t="shared" si="25"/>
        <v>0</v>
      </c>
      <c r="DX25" s="271">
        <f t="shared" si="25"/>
        <v>68</v>
      </c>
      <c r="DY25" s="271">
        <f t="shared" si="25"/>
        <v>161</v>
      </c>
      <c r="DZ25" s="271">
        <f t="shared" si="25"/>
        <v>237</v>
      </c>
      <c r="EA25" s="271">
        <f t="shared" si="25"/>
        <v>314</v>
      </c>
      <c r="EB25" s="271">
        <f t="shared" si="25"/>
        <v>223</v>
      </c>
      <c r="EC25" s="271">
        <f t="shared" ref="EC25:GN25" si="26">SUM(EC9:EC24)</f>
        <v>297</v>
      </c>
      <c r="ED25" s="271">
        <f t="shared" si="26"/>
        <v>0</v>
      </c>
      <c r="EE25" s="271">
        <f t="shared" si="26"/>
        <v>0</v>
      </c>
      <c r="EF25" s="271">
        <f t="shared" si="26"/>
        <v>3</v>
      </c>
      <c r="EG25" s="271">
        <f t="shared" si="26"/>
        <v>3</v>
      </c>
      <c r="EH25" s="271">
        <f t="shared" si="26"/>
        <v>3</v>
      </c>
      <c r="EI25" s="271">
        <f t="shared" si="26"/>
        <v>3</v>
      </c>
      <c r="EJ25" s="271">
        <f t="shared" si="26"/>
        <v>6</v>
      </c>
      <c r="EK25" s="271">
        <f t="shared" si="26"/>
        <v>6</v>
      </c>
      <c r="EL25" s="271">
        <f t="shared" si="26"/>
        <v>235</v>
      </c>
      <c r="EM25" s="271">
        <f t="shared" si="26"/>
        <v>309</v>
      </c>
      <c r="EN25" s="271">
        <f t="shared" si="26"/>
        <v>3</v>
      </c>
      <c r="EO25" s="271">
        <f t="shared" si="26"/>
        <v>8</v>
      </c>
      <c r="EP25" s="271">
        <f t="shared" si="26"/>
        <v>3</v>
      </c>
      <c r="EQ25" s="271">
        <f t="shared" si="26"/>
        <v>8</v>
      </c>
      <c r="ER25" s="271">
        <f t="shared" si="26"/>
        <v>0</v>
      </c>
      <c r="ES25" s="271">
        <f t="shared" si="26"/>
        <v>0</v>
      </c>
      <c r="ET25" s="271">
        <f t="shared" si="26"/>
        <v>0</v>
      </c>
      <c r="EU25" s="271">
        <f t="shared" si="26"/>
        <v>0</v>
      </c>
      <c r="EV25" s="271">
        <f t="shared" si="26"/>
        <v>0</v>
      </c>
      <c r="EW25" s="271">
        <f t="shared" si="26"/>
        <v>0</v>
      </c>
      <c r="EX25" s="271">
        <f t="shared" si="26"/>
        <v>0</v>
      </c>
      <c r="EY25" s="271">
        <f t="shared" si="26"/>
        <v>0</v>
      </c>
      <c r="EZ25" s="271">
        <f t="shared" si="26"/>
        <v>3</v>
      </c>
      <c r="FA25" s="271">
        <f t="shared" si="26"/>
        <v>8</v>
      </c>
      <c r="FB25" s="271">
        <f t="shared" si="26"/>
        <v>6</v>
      </c>
      <c r="FC25" s="271">
        <f t="shared" si="26"/>
        <v>9</v>
      </c>
      <c r="FD25" s="271">
        <f t="shared" si="26"/>
        <v>6</v>
      </c>
      <c r="FE25" s="271">
        <f t="shared" si="26"/>
        <v>8</v>
      </c>
      <c r="FF25" s="271">
        <f t="shared" si="26"/>
        <v>0</v>
      </c>
      <c r="FG25" s="271">
        <f t="shared" si="26"/>
        <v>0</v>
      </c>
      <c r="FH25" s="271">
        <f t="shared" si="26"/>
        <v>0</v>
      </c>
      <c r="FI25" s="271">
        <f t="shared" si="26"/>
        <v>0</v>
      </c>
      <c r="FJ25" s="271">
        <f t="shared" si="26"/>
        <v>0</v>
      </c>
      <c r="FK25" s="271">
        <f t="shared" si="26"/>
        <v>1</v>
      </c>
      <c r="FL25" s="271">
        <f t="shared" si="26"/>
        <v>0</v>
      </c>
      <c r="FM25" s="271">
        <f t="shared" si="26"/>
        <v>0</v>
      </c>
      <c r="FN25" s="271">
        <f t="shared" si="26"/>
        <v>6</v>
      </c>
      <c r="FO25" s="271">
        <f t="shared" si="26"/>
        <v>9</v>
      </c>
      <c r="FP25" s="271">
        <f t="shared" si="26"/>
        <v>0</v>
      </c>
      <c r="FQ25" s="271">
        <f t="shared" si="26"/>
        <v>0</v>
      </c>
      <c r="FR25" s="271">
        <f t="shared" si="26"/>
        <v>0</v>
      </c>
      <c r="FS25" s="271">
        <f t="shared" si="26"/>
        <v>0</v>
      </c>
      <c r="FT25" s="271">
        <f t="shared" si="26"/>
        <v>0</v>
      </c>
      <c r="FU25" s="271">
        <f t="shared" si="26"/>
        <v>0</v>
      </c>
      <c r="FV25" s="271">
        <f t="shared" si="26"/>
        <v>0</v>
      </c>
      <c r="FW25" s="271">
        <f t="shared" si="26"/>
        <v>0</v>
      </c>
      <c r="FX25" s="271">
        <f t="shared" si="26"/>
        <v>0</v>
      </c>
      <c r="FY25" s="271">
        <f t="shared" si="26"/>
        <v>0</v>
      </c>
      <c r="FZ25" s="271">
        <f t="shared" si="26"/>
        <v>0</v>
      </c>
      <c r="GA25" s="271">
        <f t="shared" si="26"/>
        <v>0</v>
      </c>
      <c r="GB25" s="271">
        <f t="shared" si="26"/>
        <v>0</v>
      </c>
      <c r="GC25" s="271">
        <f t="shared" si="26"/>
        <v>0</v>
      </c>
      <c r="GD25" s="271">
        <f t="shared" si="26"/>
        <v>0</v>
      </c>
      <c r="GE25" s="271">
        <f t="shared" si="26"/>
        <v>0</v>
      </c>
      <c r="GF25" s="271">
        <f t="shared" si="26"/>
        <v>0</v>
      </c>
      <c r="GG25" s="271">
        <f t="shared" si="26"/>
        <v>0</v>
      </c>
      <c r="GH25" s="271">
        <f t="shared" si="26"/>
        <v>0</v>
      </c>
      <c r="GI25" s="271">
        <f t="shared" si="26"/>
        <v>0</v>
      </c>
      <c r="GJ25" s="271">
        <f t="shared" si="26"/>
        <v>0</v>
      </c>
      <c r="GK25" s="271">
        <f t="shared" si="26"/>
        <v>0</v>
      </c>
      <c r="GL25" s="271">
        <f t="shared" si="26"/>
        <v>0</v>
      </c>
      <c r="GM25" s="271">
        <f t="shared" si="26"/>
        <v>0</v>
      </c>
      <c r="GN25" s="271">
        <f t="shared" si="26"/>
        <v>0</v>
      </c>
      <c r="GO25" s="271">
        <f t="shared" ref="GO25:GW25" si="27">SUM(GO9:GO24)</f>
        <v>0</v>
      </c>
      <c r="GP25" s="271">
        <f t="shared" si="27"/>
        <v>0</v>
      </c>
      <c r="GQ25" s="271">
        <f t="shared" si="27"/>
        <v>0</v>
      </c>
      <c r="GR25" s="271">
        <f t="shared" si="27"/>
        <v>0</v>
      </c>
      <c r="GS25" s="271">
        <f t="shared" si="27"/>
        <v>0</v>
      </c>
      <c r="GT25" s="271">
        <f t="shared" si="27"/>
        <v>0</v>
      </c>
      <c r="GU25" s="271">
        <f t="shared" si="27"/>
        <v>0</v>
      </c>
      <c r="GV25" s="271">
        <f t="shared" si="27"/>
        <v>0</v>
      </c>
      <c r="GW25" s="271">
        <f t="shared" si="27"/>
        <v>0</v>
      </c>
    </row>
    <row r="26" spans="1:205" x14ac:dyDescent="0.2">
      <c r="A26" s="436" t="s">
        <v>200</v>
      </c>
      <c r="B26" s="101" t="s">
        <v>83</v>
      </c>
      <c r="C26" s="268" t="s">
        <v>136</v>
      </c>
      <c r="D26" s="195">
        <v>67</v>
      </c>
      <c r="E26" s="195">
        <v>139</v>
      </c>
      <c r="F26" s="195">
        <v>39</v>
      </c>
      <c r="G26" s="195">
        <v>76</v>
      </c>
      <c r="H26" s="195">
        <v>19</v>
      </c>
      <c r="I26" s="195">
        <v>39</v>
      </c>
      <c r="J26" s="195">
        <v>1</v>
      </c>
      <c r="K26" s="195">
        <v>1</v>
      </c>
      <c r="L26" s="195">
        <v>2</v>
      </c>
      <c r="M26" s="195">
        <v>11</v>
      </c>
      <c r="N26" s="195">
        <v>2</v>
      </c>
      <c r="O26" s="195">
        <v>7</v>
      </c>
      <c r="P26" s="195">
        <v>4</v>
      </c>
      <c r="Q26" s="195">
        <v>5</v>
      </c>
      <c r="R26" s="277">
        <f t="shared" si="0"/>
        <v>67</v>
      </c>
      <c r="S26" s="277">
        <f t="shared" si="1"/>
        <v>139</v>
      </c>
      <c r="T26" s="195">
        <v>5</v>
      </c>
      <c r="U26" s="195">
        <v>28</v>
      </c>
      <c r="V26" s="195">
        <v>5</v>
      </c>
      <c r="W26" s="195">
        <v>22</v>
      </c>
      <c r="X26" s="195">
        <v>0</v>
      </c>
      <c r="Y26" s="195">
        <v>2</v>
      </c>
      <c r="Z26" s="195">
        <v>0</v>
      </c>
      <c r="AA26" s="195">
        <v>0</v>
      </c>
      <c r="AB26" s="195">
        <v>0</v>
      </c>
      <c r="AC26" s="195">
        <v>1</v>
      </c>
      <c r="AD26" s="195">
        <v>0</v>
      </c>
      <c r="AE26" s="195">
        <v>2</v>
      </c>
      <c r="AF26" s="195">
        <v>0</v>
      </c>
      <c r="AG26" s="195">
        <v>1</v>
      </c>
      <c r="AH26" s="277">
        <f t="shared" si="2"/>
        <v>5</v>
      </c>
      <c r="AI26" s="277">
        <f t="shared" si="3"/>
        <v>28</v>
      </c>
      <c r="AJ26" s="195">
        <v>0</v>
      </c>
      <c r="AK26" s="195">
        <v>1</v>
      </c>
      <c r="AL26" s="195">
        <v>0</v>
      </c>
      <c r="AM26" s="195">
        <v>1</v>
      </c>
      <c r="AN26" s="195">
        <v>0</v>
      </c>
      <c r="AO26" s="195">
        <v>0</v>
      </c>
      <c r="AP26" s="195">
        <v>0</v>
      </c>
      <c r="AQ26" s="195">
        <v>0</v>
      </c>
      <c r="AR26" s="195">
        <v>0</v>
      </c>
      <c r="AS26" s="195">
        <v>0</v>
      </c>
      <c r="AT26" s="195">
        <v>0</v>
      </c>
      <c r="AU26" s="195">
        <v>0</v>
      </c>
      <c r="AV26" s="195">
        <v>0</v>
      </c>
      <c r="AW26" s="195">
        <v>0</v>
      </c>
      <c r="AX26" s="277">
        <f t="shared" si="4"/>
        <v>0</v>
      </c>
      <c r="AY26" s="277">
        <f t="shared" si="5"/>
        <v>1</v>
      </c>
      <c r="AZ26" s="195">
        <v>0</v>
      </c>
      <c r="BA26" s="195">
        <v>2</v>
      </c>
      <c r="BB26" s="195">
        <v>0</v>
      </c>
      <c r="BC26" s="195">
        <v>1</v>
      </c>
      <c r="BD26" s="195">
        <v>0</v>
      </c>
      <c r="BE26" s="195">
        <v>0</v>
      </c>
      <c r="BF26" s="195">
        <v>0</v>
      </c>
      <c r="BG26" s="195">
        <v>0</v>
      </c>
      <c r="BH26" s="195">
        <v>0</v>
      </c>
      <c r="BI26" s="195">
        <v>0</v>
      </c>
      <c r="BJ26" s="195">
        <v>0</v>
      </c>
      <c r="BK26" s="195">
        <v>1</v>
      </c>
      <c r="BL26" s="195">
        <v>0</v>
      </c>
      <c r="BM26" s="195">
        <v>0</v>
      </c>
      <c r="BN26" s="277">
        <f t="shared" si="6"/>
        <v>0</v>
      </c>
      <c r="BO26" s="277">
        <f t="shared" si="7"/>
        <v>2</v>
      </c>
      <c r="BP26" s="195">
        <v>0</v>
      </c>
      <c r="BQ26" s="195">
        <v>0</v>
      </c>
      <c r="BR26" s="195">
        <v>0</v>
      </c>
      <c r="BS26" s="195">
        <v>0</v>
      </c>
      <c r="BT26" s="195">
        <v>0</v>
      </c>
      <c r="BU26" s="195">
        <v>0</v>
      </c>
      <c r="BV26" s="195">
        <v>0</v>
      </c>
      <c r="BW26" s="195">
        <v>0</v>
      </c>
      <c r="BX26" s="195">
        <v>0</v>
      </c>
      <c r="BY26" s="195">
        <v>0</v>
      </c>
      <c r="BZ26" s="195">
        <v>0</v>
      </c>
      <c r="CA26" s="195">
        <v>0</v>
      </c>
      <c r="CB26" s="195">
        <v>0</v>
      </c>
      <c r="CC26" s="195">
        <v>0</v>
      </c>
      <c r="CD26" s="277">
        <f t="shared" si="8"/>
        <v>0</v>
      </c>
      <c r="CE26" s="277">
        <f t="shared" si="9"/>
        <v>0</v>
      </c>
      <c r="CF26" s="195">
        <v>0</v>
      </c>
      <c r="CG26" s="195">
        <v>0</v>
      </c>
      <c r="CH26" s="195">
        <v>0</v>
      </c>
      <c r="CI26" s="195">
        <v>0</v>
      </c>
      <c r="CJ26" s="195">
        <v>0</v>
      </c>
      <c r="CK26" s="195">
        <v>0</v>
      </c>
      <c r="CL26" s="195">
        <v>0</v>
      </c>
      <c r="CM26" s="195">
        <v>0</v>
      </c>
      <c r="CN26" s="195">
        <v>0</v>
      </c>
      <c r="CO26" s="195">
        <v>0</v>
      </c>
      <c r="CP26" s="195">
        <v>0</v>
      </c>
      <c r="CQ26" s="195">
        <v>0</v>
      </c>
      <c r="CR26" s="195">
        <v>0</v>
      </c>
      <c r="CS26" s="195">
        <v>0</v>
      </c>
      <c r="CT26" s="277">
        <f t="shared" si="10"/>
        <v>0</v>
      </c>
      <c r="CU26" s="277">
        <f t="shared" si="11"/>
        <v>0</v>
      </c>
      <c r="CV26" s="195">
        <v>0</v>
      </c>
      <c r="CW26" s="195">
        <v>0</v>
      </c>
      <c r="CX26" s="195">
        <v>0</v>
      </c>
      <c r="CY26" s="195">
        <v>0</v>
      </c>
      <c r="CZ26" s="195">
        <v>0</v>
      </c>
      <c r="DA26" s="195">
        <v>0</v>
      </c>
      <c r="DB26" s="195">
        <v>0</v>
      </c>
      <c r="DC26" s="195">
        <v>0</v>
      </c>
      <c r="DD26" s="195">
        <v>0</v>
      </c>
      <c r="DE26" s="195">
        <v>0</v>
      </c>
      <c r="DF26" s="195">
        <v>0</v>
      </c>
      <c r="DG26" s="195">
        <v>0</v>
      </c>
      <c r="DH26" s="195">
        <v>0</v>
      </c>
      <c r="DI26" s="195">
        <v>0</v>
      </c>
      <c r="DJ26" s="277">
        <f t="shared" si="12"/>
        <v>0</v>
      </c>
      <c r="DK26" s="277">
        <f t="shared" si="13"/>
        <v>0</v>
      </c>
      <c r="DL26" s="195">
        <v>27</v>
      </c>
      <c r="DM26" s="195">
        <v>71</v>
      </c>
      <c r="DN26" s="195">
        <v>26</v>
      </c>
      <c r="DO26" s="195">
        <v>67</v>
      </c>
      <c r="DP26" s="195">
        <v>0</v>
      </c>
      <c r="DQ26" s="195">
        <v>0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0</v>
      </c>
      <c r="DX26" s="277">
        <f t="shared" si="14"/>
        <v>27</v>
      </c>
      <c r="DY26" s="277">
        <f t="shared" si="15"/>
        <v>71</v>
      </c>
      <c r="DZ26" s="195">
        <v>40</v>
      </c>
      <c r="EA26" s="195">
        <v>42</v>
      </c>
      <c r="EB26" s="195">
        <v>34</v>
      </c>
      <c r="EC26" s="195">
        <v>42</v>
      </c>
      <c r="ED26" s="195">
        <v>0</v>
      </c>
      <c r="EE26" s="195">
        <v>0</v>
      </c>
      <c r="EF26" s="195">
        <v>1</v>
      </c>
      <c r="EG26" s="195">
        <v>0</v>
      </c>
      <c r="EH26" s="195">
        <v>3</v>
      </c>
      <c r="EI26" s="195">
        <v>0</v>
      </c>
      <c r="EJ26" s="195">
        <v>2</v>
      </c>
      <c r="EK26" s="195">
        <v>0</v>
      </c>
      <c r="EL26" s="277">
        <f t="shared" si="16"/>
        <v>40</v>
      </c>
      <c r="EM26" s="277">
        <f t="shared" si="17"/>
        <v>42</v>
      </c>
      <c r="EN26" s="195">
        <v>1</v>
      </c>
      <c r="EO26" s="195">
        <v>0</v>
      </c>
      <c r="EP26" s="195">
        <v>1</v>
      </c>
      <c r="EQ26" s="195">
        <v>0</v>
      </c>
      <c r="ER26" s="195">
        <v>0</v>
      </c>
      <c r="ES26" s="195">
        <v>0</v>
      </c>
      <c r="ET26" s="195">
        <v>0</v>
      </c>
      <c r="EU26" s="195">
        <v>0</v>
      </c>
      <c r="EV26" s="195">
        <v>0</v>
      </c>
      <c r="EW26" s="195">
        <v>0</v>
      </c>
      <c r="EX26" s="195">
        <v>0</v>
      </c>
      <c r="EY26" s="195">
        <v>0</v>
      </c>
      <c r="EZ26" s="277">
        <f t="shared" si="18"/>
        <v>1</v>
      </c>
      <c r="FA26" s="277">
        <f t="shared" si="19"/>
        <v>0</v>
      </c>
      <c r="FB26" s="195">
        <v>0</v>
      </c>
      <c r="FC26" s="195">
        <v>0</v>
      </c>
      <c r="FD26" s="195">
        <v>0</v>
      </c>
      <c r="FE26" s="195">
        <v>0</v>
      </c>
      <c r="FF26" s="195">
        <v>0</v>
      </c>
      <c r="FG26" s="195">
        <v>0</v>
      </c>
      <c r="FH26" s="195">
        <v>0</v>
      </c>
      <c r="FI26" s="195">
        <v>0</v>
      </c>
      <c r="FJ26" s="195">
        <v>0</v>
      </c>
      <c r="FK26" s="195">
        <v>0</v>
      </c>
      <c r="FL26" s="195">
        <v>0</v>
      </c>
      <c r="FM26" s="195">
        <v>0</v>
      </c>
      <c r="FN26" s="277">
        <f t="shared" si="20"/>
        <v>0</v>
      </c>
      <c r="FO26" s="277">
        <f t="shared" si="21"/>
        <v>0</v>
      </c>
      <c r="FP26" s="195">
        <v>0</v>
      </c>
      <c r="FQ26" s="195">
        <v>0</v>
      </c>
      <c r="FR26" s="195">
        <v>0</v>
      </c>
      <c r="FS26" s="195">
        <v>0</v>
      </c>
      <c r="FT26" s="195">
        <v>0</v>
      </c>
      <c r="FU26" s="195">
        <v>0</v>
      </c>
      <c r="FV26" s="195">
        <v>0</v>
      </c>
      <c r="FW26" s="195">
        <v>0</v>
      </c>
      <c r="FX26" s="195">
        <v>0</v>
      </c>
      <c r="FY26" s="195">
        <v>0</v>
      </c>
      <c r="FZ26" s="195">
        <v>0</v>
      </c>
      <c r="GA26" s="195">
        <v>0</v>
      </c>
      <c r="GB26" s="277">
        <f t="shared" si="22"/>
        <v>0</v>
      </c>
      <c r="GC26" s="277">
        <f t="shared" si="23"/>
        <v>0</v>
      </c>
      <c r="GD26" s="195">
        <v>0</v>
      </c>
    </row>
    <row r="27" spans="1:205" x14ac:dyDescent="0.2">
      <c r="A27" s="437"/>
      <c r="B27" s="101" t="s">
        <v>83</v>
      </c>
      <c r="C27" s="268" t="s">
        <v>137</v>
      </c>
      <c r="D27" s="195">
        <v>32</v>
      </c>
      <c r="E27" s="195">
        <v>72</v>
      </c>
      <c r="F27" s="195">
        <v>29</v>
      </c>
      <c r="G27" s="195">
        <v>65</v>
      </c>
      <c r="H27" s="195">
        <v>1</v>
      </c>
      <c r="I27" s="195">
        <v>1</v>
      </c>
      <c r="J27" s="195">
        <v>0</v>
      </c>
      <c r="K27" s="195">
        <v>0</v>
      </c>
      <c r="L27" s="195">
        <v>1</v>
      </c>
      <c r="M27" s="195">
        <v>1</v>
      </c>
      <c r="N27" s="195">
        <v>0</v>
      </c>
      <c r="O27" s="195">
        <v>0</v>
      </c>
      <c r="P27" s="195">
        <v>1</v>
      </c>
      <c r="Q27" s="195">
        <v>5</v>
      </c>
      <c r="R27" s="277">
        <f t="shared" si="0"/>
        <v>32</v>
      </c>
      <c r="S27" s="277">
        <f t="shared" si="1"/>
        <v>72</v>
      </c>
      <c r="T27" s="195">
        <v>8</v>
      </c>
      <c r="U27" s="195">
        <v>11</v>
      </c>
      <c r="V27" s="195">
        <v>7</v>
      </c>
      <c r="W27" s="195">
        <v>9</v>
      </c>
      <c r="X27" s="195">
        <v>0</v>
      </c>
      <c r="Y27" s="195">
        <v>1</v>
      </c>
      <c r="Z27" s="195">
        <v>0</v>
      </c>
      <c r="AA27" s="195">
        <v>0</v>
      </c>
      <c r="AB27" s="195">
        <v>0</v>
      </c>
      <c r="AC27" s="195">
        <v>0</v>
      </c>
      <c r="AD27" s="195">
        <v>0</v>
      </c>
      <c r="AE27" s="195">
        <v>1</v>
      </c>
      <c r="AF27" s="195">
        <v>1</v>
      </c>
      <c r="AG27" s="195">
        <v>0</v>
      </c>
      <c r="AH27" s="277">
        <f t="shared" si="2"/>
        <v>8</v>
      </c>
      <c r="AI27" s="277">
        <f t="shared" si="3"/>
        <v>11</v>
      </c>
      <c r="AJ27" s="195">
        <v>0</v>
      </c>
      <c r="AK27" s="195">
        <v>0</v>
      </c>
      <c r="AL27" s="195">
        <v>0</v>
      </c>
      <c r="AM27" s="195">
        <v>0</v>
      </c>
      <c r="AN27" s="195">
        <v>0</v>
      </c>
      <c r="AO27" s="195">
        <v>0</v>
      </c>
      <c r="AP27" s="195">
        <v>0</v>
      </c>
      <c r="AQ27" s="195">
        <v>0</v>
      </c>
      <c r="AR27" s="195">
        <v>0</v>
      </c>
      <c r="AS27" s="195">
        <v>0</v>
      </c>
      <c r="AT27" s="195">
        <v>0</v>
      </c>
      <c r="AU27" s="195">
        <v>0</v>
      </c>
      <c r="AV27" s="195">
        <v>0</v>
      </c>
      <c r="AW27" s="195">
        <v>0</v>
      </c>
      <c r="AX27" s="277">
        <f t="shared" si="4"/>
        <v>0</v>
      </c>
      <c r="AY27" s="277">
        <f t="shared" si="5"/>
        <v>0</v>
      </c>
      <c r="AZ27" s="195">
        <v>0</v>
      </c>
      <c r="BA27" s="195">
        <v>0</v>
      </c>
      <c r="BB27" s="195">
        <v>0</v>
      </c>
      <c r="BC27" s="195">
        <v>0</v>
      </c>
      <c r="BD27" s="195">
        <v>0</v>
      </c>
      <c r="BE27" s="195">
        <v>0</v>
      </c>
      <c r="BF27" s="195">
        <v>0</v>
      </c>
      <c r="BG27" s="195">
        <v>0</v>
      </c>
      <c r="BH27" s="195">
        <v>0</v>
      </c>
      <c r="BI27" s="195">
        <v>0</v>
      </c>
      <c r="BJ27" s="195">
        <v>0</v>
      </c>
      <c r="BK27" s="195">
        <v>0</v>
      </c>
      <c r="BL27" s="195">
        <v>0</v>
      </c>
      <c r="BM27" s="195">
        <v>0</v>
      </c>
      <c r="BN27" s="277">
        <f t="shared" si="6"/>
        <v>0</v>
      </c>
      <c r="BO27" s="277">
        <f t="shared" si="7"/>
        <v>0</v>
      </c>
      <c r="BP27" s="195">
        <v>0</v>
      </c>
      <c r="BQ27" s="195">
        <v>0</v>
      </c>
      <c r="BR27" s="195">
        <v>0</v>
      </c>
      <c r="BS27" s="195">
        <v>0</v>
      </c>
      <c r="BT27" s="195">
        <v>0</v>
      </c>
      <c r="BU27" s="195">
        <v>0</v>
      </c>
      <c r="BV27" s="195">
        <v>0</v>
      </c>
      <c r="BW27" s="195">
        <v>0</v>
      </c>
      <c r="BX27" s="195">
        <v>0</v>
      </c>
      <c r="BY27" s="195">
        <v>0</v>
      </c>
      <c r="BZ27" s="195">
        <v>0</v>
      </c>
      <c r="CA27" s="195">
        <v>0</v>
      </c>
      <c r="CB27" s="195">
        <v>0</v>
      </c>
      <c r="CC27" s="195">
        <v>0</v>
      </c>
      <c r="CD27" s="277">
        <f t="shared" si="8"/>
        <v>0</v>
      </c>
      <c r="CE27" s="277">
        <f t="shared" si="9"/>
        <v>0</v>
      </c>
      <c r="CF27" s="195">
        <v>0</v>
      </c>
      <c r="CG27" s="195">
        <v>0</v>
      </c>
      <c r="CH27" s="195">
        <v>0</v>
      </c>
      <c r="CI27" s="195">
        <v>0</v>
      </c>
      <c r="CJ27" s="195">
        <v>0</v>
      </c>
      <c r="CK27" s="195">
        <v>0</v>
      </c>
      <c r="CL27" s="195">
        <v>0</v>
      </c>
      <c r="CM27" s="195">
        <v>0</v>
      </c>
      <c r="CN27" s="195">
        <v>0</v>
      </c>
      <c r="CO27" s="195">
        <v>0</v>
      </c>
      <c r="CP27" s="195">
        <v>0</v>
      </c>
      <c r="CQ27" s="195">
        <v>0</v>
      </c>
      <c r="CR27" s="195">
        <v>0</v>
      </c>
      <c r="CS27" s="195">
        <v>0</v>
      </c>
      <c r="CT27" s="277">
        <f t="shared" si="10"/>
        <v>0</v>
      </c>
      <c r="CU27" s="277">
        <f t="shared" si="11"/>
        <v>0</v>
      </c>
      <c r="CV27" s="195">
        <v>0</v>
      </c>
      <c r="CW27" s="195">
        <v>0</v>
      </c>
      <c r="CX27" s="195">
        <v>0</v>
      </c>
      <c r="CY27" s="195">
        <v>0</v>
      </c>
      <c r="CZ27" s="195">
        <v>0</v>
      </c>
      <c r="DA27" s="195">
        <v>0</v>
      </c>
      <c r="DB27" s="195">
        <v>0</v>
      </c>
      <c r="DC27" s="195">
        <v>0</v>
      </c>
      <c r="DD27" s="195">
        <v>0</v>
      </c>
      <c r="DE27" s="195">
        <v>0</v>
      </c>
      <c r="DF27" s="195">
        <v>0</v>
      </c>
      <c r="DG27" s="195">
        <v>0</v>
      </c>
      <c r="DH27" s="195">
        <v>0</v>
      </c>
      <c r="DI27" s="195">
        <v>0</v>
      </c>
      <c r="DJ27" s="277">
        <f t="shared" si="12"/>
        <v>0</v>
      </c>
      <c r="DK27" s="277">
        <f t="shared" si="13"/>
        <v>0</v>
      </c>
      <c r="DL27" s="195">
        <v>2</v>
      </c>
      <c r="DM27" s="195">
        <v>10</v>
      </c>
      <c r="DN27" s="195">
        <v>1</v>
      </c>
      <c r="DO27" s="195">
        <v>9</v>
      </c>
      <c r="DP27" s="195">
        <v>0</v>
      </c>
      <c r="DQ27" s="195">
        <v>0</v>
      </c>
      <c r="DR27" s="195">
        <v>0</v>
      </c>
      <c r="DS27" s="195">
        <v>0</v>
      </c>
      <c r="DT27" s="195">
        <v>0</v>
      </c>
      <c r="DU27" s="195">
        <v>0</v>
      </c>
      <c r="DV27" s="195">
        <v>0</v>
      </c>
      <c r="DW27" s="195">
        <v>1</v>
      </c>
      <c r="DX27" s="277">
        <f t="shared" si="14"/>
        <v>1</v>
      </c>
      <c r="DY27" s="277">
        <f t="shared" si="15"/>
        <v>10</v>
      </c>
      <c r="DZ27" s="195">
        <v>35</v>
      </c>
      <c r="EA27" s="195">
        <v>33</v>
      </c>
      <c r="EB27" s="195">
        <v>32</v>
      </c>
      <c r="EC27" s="195">
        <v>32</v>
      </c>
      <c r="ED27" s="195">
        <v>0</v>
      </c>
      <c r="EE27" s="195">
        <v>0</v>
      </c>
      <c r="EF27" s="195">
        <v>2</v>
      </c>
      <c r="EG27" s="195">
        <v>0</v>
      </c>
      <c r="EH27" s="195">
        <v>0</v>
      </c>
      <c r="EI27" s="195">
        <v>1</v>
      </c>
      <c r="EJ27" s="195">
        <v>1</v>
      </c>
      <c r="EK27" s="195">
        <v>0</v>
      </c>
      <c r="EL27" s="277">
        <f t="shared" si="16"/>
        <v>35</v>
      </c>
      <c r="EM27" s="277">
        <f t="shared" si="17"/>
        <v>33</v>
      </c>
      <c r="EN27" s="195">
        <v>3</v>
      </c>
      <c r="EO27" s="195">
        <v>12</v>
      </c>
      <c r="EP27" s="195">
        <v>3</v>
      </c>
      <c r="EQ27" s="195">
        <v>9</v>
      </c>
      <c r="ER27" s="195">
        <v>0</v>
      </c>
      <c r="ES27" s="195">
        <v>0</v>
      </c>
      <c r="ET27" s="195">
        <v>0</v>
      </c>
      <c r="EU27" s="195">
        <v>0</v>
      </c>
      <c r="EV27" s="195">
        <v>0</v>
      </c>
      <c r="EW27" s="195">
        <v>0</v>
      </c>
      <c r="EX27" s="195">
        <v>0</v>
      </c>
      <c r="EY27" s="195">
        <v>0</v>
      </c>
      <c r="EZ27" s="277">
        <f t="shared" si="18"/>
        <v>3</v>
      </c>
      <c r="FA27" s="277">
        <f t="shared" si="19"/>
        <v>9</v>
      </c>
      <c r="FB27" s="195">
        <v>13</v>
      </c>
      <c r="FC27" s="195">
        <v>19</v>
      </c>
      <c r="FD27" s="195">
        <v>11</v>
      </c>
      <c r="FE27" s="195">
        <v>18</v>
      </c>
      <c r="FF27" s="195">
        <v>0</v>
      </c>
      <c r="FG27" s="195">
        <v>0</v>
      </c>
      <c r="FH27" s="195">
        <v>0</v>
      </c>
      <c r="FI27" s="195">
        <v>0</v>
      </c>
      <c r="FJ27" s="195">
        <v>0</v>
      </c>
      <c r="FK27" s="195">
        <v>0</v>
      </c>
      <c r="FL27" s="195">
        <v>0</v>
      </c>
      <c r="FM27" s="195">
        <v>0</v>
      </c>
      <c r="FN27" s="277">
        <f t="shared" si="20"/>
        <v>11</v>
      </c>
      <c r="FO27" s="277">
        <f t="shared" si="21"/>
        <v>18</v>
      </c>
      <c r="FP27" s="195">
        <v>0</v>
      </c>
      <c r="FQ27" s="195">
        <v>0</v>
      </c>
      <c r="FR27" s="195">
        <v>0</v>
      </c>
      <c r="FS27" s="195">
        <v>0</v>
      </c>
      <c r="FT27" s="195">
        <v>0</v>
      </c>
      <c r="FU27" s="195">
        <v>0</v>
      </c>
      <c r="FV27" s="195">
        <v>0</v>
      </c>
      <c r="FW27" s="195">
        <v>0</v>
      </c>
      <c r="FX27" s="195">
        <v>0</v>
      </c>
      <c r="FY27" s="195">
        <v>0</v>
      </c>
      <c r="FZ27" s="195">
        <v>0</v>
      </c>
      <c r="GA27" s="195">
        <v>0</v>
      </c>
      <c r="GB27" s="277">
        <f t="shared" si="22"/>
        <v>0</v>
      </c>
      <c r="GC27" s="277">
        <f t="shared" si="23"/>
        <v>0</v>
      </c>
      <c r="GD27" s="195">
        <v>0</v>
      </c>
    </row>
    <row r="28" spans="1:205" x14ac:dyDescent="0.2">
      <c r="A28" s="437"/>
      <c r="B28" s="101" t="s">
        <v>83</v>
      </c>
      <c r="C28" s="268" t="s">
        <v>138</v>
      </c>
      <c r="D28" s="195">
        <v>58</v>
      </c>
      <c r="E28" s="195">
        <v>102</v>
      </c>
      <c r="F28" s="195">
        <v>53</v>
      </c>
      <c r="G28" s="195">
        <v>89</v>
      </c>
      <c r="H28" s="195">
        <v>0</v>
      </c>
      <c r="I28" s="195">
        <v>3</v>
      </c>
      <c r="J28" s="195">
        <v>1</v>
      </c>
      <c r="K28" s="195">
        <v>5</v>
      </c>
      <c r="L28" s="195">
        <v>1</v>
      </c>
      <c r="M28" s="195">
        <v>3</v>
      </c>
      <c r="N28" s="195">
        <v>2</v>
      </c>
      <c r="O28" s="195">
        <v>1</v>
      </c>
      <c r="P28" s="195">
        <v>1</v>
      </c>
      <c r="Q28" s="195">
        <v>1</v>
      </c>
      <c r="R28" s="277">
        <f t="shared" si="0"/>
        <v>58</v>
      </c>
      <c r="S28" s="277">
        <f t="shared" si="1"/>
        <v>102</v>
      </c>
      <c r="T28" s="195">
        <v>15</v>
      </c>
      <c r="U28" s="195">
        <v>31</v>
      </c>
      <c r="V28" s="195">
        <v>13</v>
      </c>
      <c r="W28" s="195">
        <v>29</v>
      </c>
      <c r="X28" s="195">
        <v>1</v>
      </c>
      <c r="Y28" s="195">
        <v>0</v>
      </c>
      <c r="Z28" s="195">
        <v>0</v>
      </c>
      <c r="AA28" s="195">
        <v>0</v>
      </c>
      <c r="AB28" s="195">
        <v>1</v>
      </c>
      <c r="AC28" s="195">
        <v>0</v>
      </c>
      <c r="AD28" s="195">
        <v>0</v>
      </c>
      <c r="AE28" s="195">
        <v>1</v>
      </c>
      <c r="AF28" s="195">
        <v>0</v>
      </c>
      <c r="AG28" s="195">
        <v>1</v>
      </c>
      <c r="AH28" s="277">
        <f t="shared" si="2"/>
        <v>15</v>
      </c>
      <c r="AI28" s="277">
        <f t="shared" si="3"/>
        <v>31</v>
      </c>
      <c r="AJ28" s="195">
        <v>0</v>
      </c>
      <c r="AK28" s="195">
        <v>2</v>
      </c>
      <c r="AL28" s="195">
        <v>0</v>
      </c>
      <c r="AM28" s="195">
        <v>2</v>
      </c>
      <c r="AN28" s="195">
        <v>0</v>
      </c>
      <c r="AO28" s="195">
        <v>0</v>
      </c>
      <c r="AP28" s="195">
        <v>0</v>
      </c>
      <c r="AQ28" s="195">
        <v>0</v>
      </c>
      <c r="AR28" s="195">
        <v>0</v>
      </c>
      <c r="AS28" s="195">
        <v>0</v>
      </c>
      <c r="AT28" s="195">
        <v>0</v>
      </c>
      <c r="AU28" s="195">
        <v>0</v>
      </c>
      <c r="AV28" s="195">
        <v>0</v>
      </c>
      <c r="AW28" s="195">
        <v>0</v>
      </c>
      <c r="AX28" s="277">
        <f t="shared" si="4"/>
        <v>0</v>
      </c>
      <c r="AY28" s="277">
        <f t="shared" si="5"/>
        <v>2</v>
      </c>
      <c r="AZ28" s="195">
        <v>0</v>
      </c>
      <c r="BA28" s="195">
        <v>1</v>
      </c>
      <c r="BB28" s="195">
        <v>0</v>
      </c>
      <c r="BC28" s="195">
        <v>0</v>
      </c>
      <c r="BD28" s="195">
        <v>0</v>
      </c>
      <c r="BE28" s="195">
        <v>0</v>
      </c>
      <c r="BF28" s="195">
        <v>0</v>
      </c>
      <c r="BG28" s="195">
        <v>0</v>
      </c>
      <c r="BH28" s="195">
        <v>0</v>
      </c>
      <c r="BI28" s="195">
        <v>1</v>
      </c>
      <c r="BJ28" s="195">
        <v>0</v>
      </c>
      <c r="BK28" s="195">
        <v>0</v>
      </c>
      <c r="BL28" s="195">
        <v>0</v>
      </c>
      <c r="BM28" s="195">
        <v>0</v>
      </c>
      <c r="BN28" s="277">
        <f t="shared" si="6"/>
        <v>0</v>
      </c>
      <c r="BO28" s="277">
        <f t="shared" si="7"/>
        <v>1</v>
      </c>
      <c r="BP28" s="195">
        <v>0</v>
      </c>
      <c r="BQ28" s="195">
        <v>1</v>
      </c>
      <c r="BR28" s="195">
        <v>0</v>
      </c>
      <c r="BS28" s="195">
        <v>1</v>
      </c>
      <c r="BT28" s="195">
        <v>0</v>
      </c>
      <c r="BU28" s="195">
        <v>0</v>
      </c>
      <c r="BV28" s="195">
        <v>0</v>
      </c>
      <c r="BW28" s="195">
        <v>0</v>
      </c>
      <c r="BX28" s="195">
        <v>0</v>
      </c>
      <c r="BY28" s="195">
        <v>0</v>
      </c>
      <c r="BZ28" s="195">
        <v>0</v>
      </c>
      <c r="CA28" s="195">
        <v>0</v>
      </c>
      <c r="CB28" s="195">
        <v>0</v>
      </c>
      <c r="CC28" s="195">
        <v>0</v>
      </c>
      <c r="CD28" s="277">
        <f t="shared" si="8"/>
        <v>0</v>
      </c>
      <c r="CE28" s="277">
        <f t="shared" si="9"/>
        <v>1</v>
      </c>
      <c r="CF28" s="195">
        <v>0</v>
      </c>
      <c r="CG28" s="195">
        <v>0</v>
      </c>
      <c r="CH28" s="195">
        <v>0</v>
      </c>
      <c r="CI28" s="195">
        <v>0</v>
      </c>
      <c r="CJ28" s="195">
        <v>0</v>
      </c>
      <c r="CK28" s="195">
        <v>0</v>
      </c>
      <c r="CL28" s="195">
        <v>0</v>
      </c>
      <c r="CM28" s="195">
        <v>0</v>
      </c>
      <c r="CN28" s="195">
        <v>0</v>
      </c>
      <c r="CO28" s="195">
        <v>0</v>
      </c>
      <c r="CP28" s="195">
        <v>0</v>
      </c>
      <c r="CQ28" s="195">
        <v>0</v>
      </c>
      <c r="CR28" s="195">
        <v>0</v>
      </c>
      <c r="CS28" s="195">
        <v>0</v>
      </c>
      <c r="CT28" s="277">
        <f t="shared" si="10"/>
        <v>0</v>
      </c>
      <c r="CU28" s="277">
        <f t="shared" si="11"/>
        <v>0</v>
      </c>
      <c r="CV28" s="195">
        <v>0</v>
      </c>
      <c r="CW28" s="195">
        <v>0</v>
      </c>
      <c r="CX28" s="195">
        <v>0</v>
      </c>
      <c r="CY28" s="195">
        <v>0</v>
      </c>
      <c r="CZ28" s="195">
        <v>0</v>
      </c>
      <c r="DA28" s="195">
        <v>0</v>
      </c>
      <c r="DB28" s="195">
        <v>0</v>
      </c>
      <c r="DC28" s="195">
        <v>0</v>
      </c>
      <c r="DD28" s="195">
        <v>0</v>
      </c>
      <c r="DE28" s="195">
        <v>0</v>
      </c>
      <c r="DF28" s="195">
        <v>0</v>
      </c>
      <c r="DG28" s="195">
        <v>0</v>
      </c>
      <c r="DH28" s="195">
        <v>0</v>
      </c>
      <c r="DI28" s="195">
        <v>0</v>
      </c>
      <c r="DJ28" s="277">
        <f t="shared" si="12"/>
        <v>0</v>
      </c>
      <c r="DK28" s="277">
        <f t="shared" si="13"/>
        <v>0</v>
      </c>
      <c r="DL28" s="195">
        <v>17</v>
      </c>
      <c r="DM28" s="195">
        <v>34</v>
      </c>
      <c r="DN28" s="195">
        <v>17</v>
      </c>
      <c r="DO28" s="195">
        <v>34</v>
      </c>
      <c r="DP28" s="195">
        <v>0</v>
      </c>
      <c r="DQ28" s="195">
        <v>0</v>
      </c>
      <c r="DR28" s="195">
        <v>0</v>
      </c>
      <c r="DS28" s="195">
        <v>0</v>
      </c>
      <c r="DT28" s="195">
        <v>0</v>
      </c>
      <c r="DU28" s="195">
        <v>0</v>
      </c>
      <c r="DV28" s="195">
        <v>0</v>
      </c>
      <c r="DW28" s="195">
        <v>0</v>
      </c>
      <c r="DX28" s="277">
        <f t="shared" si="14"/>
        <v>17</v>
      </c>
      <c r="DY28" s="277">
        <f t="shared" si="15"/>
        <v>34</v>
      </c>
      <c r="DZ28" s="195">
        <v>56</v>
      </c>
      <c r="EA28" s="195">
        <v>37</v>
      </c>
      <c r="EB28" s="195">
        <v>53</v>
      </c>
      <c r="EC28" s="195">
        <v>32</v>
      </c>
      <c r="ED28" s="195">
        <v>0</v>
      </c>
      <c r="EE28" s="195">
        <v>0</v>
      </c>
      <c r="EF28" s="195">
        <v>1</v>
      </c>
      <c r="EG28" s="195">
        <v>3</v>
      </c>
      <c r="EH28" s="195">
        <v>0</v>
      </c>
      <c r="EI28" s="195">
        <v>0</v>
      </c>
      <c r="EJ28" s="195">
        <v>2</v>
      </c>
      <c r="EK28" s="195">
        <v>1</v>
      </c>
      <c r="EL28" s="277">
        <f t="shared" si="16"/>
        <v>56</v>
      </c>
      <c r="EM28" s="277">
        <f t="shared" si="17"/>
        <v>36</v>
      </c>
      <c r="EN28" s="195">
        <v>3</v>
      </c>
      <c r="EO28" s="195">
        <v>2</v>
      </c>
      <c r="EP28" s="195">
        <v>3</v>
      </c>
      <c r="EQ28" s="195">
        <v>2</v>
      </c>
      <c r="ER28" s="195">
        <v>0</v>
      </c>
      <c r="ES28" s="195">
        <v>0</v>
      </c>
      <c r="ET28" s="195">
        <v>0</v>
      </c>
      <c r="EU28" s="195">
        <v>0</v>
      </c>
      <c r="EV28" s="195">
        <v>0</v>
      </c>
      <c r="EW28" s="195">
        <v>0</v>
      </c>
      <c r="EX28" s="195">
        <v>0</v>
      </c>
      <c r="EY28" s="195">
        <v>0</v>
      </c>
      <c r="EZ28" s="277">
        <f t="shared" si="18"/>
        <v>3</v>
      </c>
      <c r="FA28" s="277">
        <f t="shared" si="19"/>
        <v>2</v>
      </c>
      <c r="FB28" s="195">
        <v>7</v>
      </c>
      <c r="FC28" s="195">
        <v>6</v>
      </c>
      <c r="FD28" s="195">
        <v>5</v>
      </c>
      <c r="FE28" s="195">
        <v>6</v>
      </c>
      <c r="FF28" s="195">
        <v>0</v>
      </c>
      <c r="FG28" s="195">
        <v>0</v>
      </c>
      <c r="FH28" s="195">
        <v>0</v>
      </c>
      <c r="FI28" s="195">
        <v>0</v>
      </c>
      <c r="FJ28" s="195">
        <v>0</v>
      </c>
      <c r="FK28" s="195">
        <v>0</v>
      </c>
      <c r="FL28" s="195">
        <v>1</v>
      </c>
      <c r="FM28" s="195">
        <v>0</v>
      </c>
      <c r="FN28" s="277">
        <f t="shared" si="20"/>
        <v>6</v>
      </c>
      <c r="FO28" s="277">
        <f t="shared" si="21"/>
        <v>6</v>
      </c>
      <c r="FP28" s="195">
        <v>0</v>
      </c>
      <c r="FQ28" s="195">
        <v>0</v>
      </c>
      <c r="FR28" s="195">
        <v>0</v>
      </c>
      <c r="FS28" s="195">
        <v>0</v>
      </c>
      <c r="FT28" s="195">
        <v>0</v>
      </c>
      <c r="FU28" s="195">
        <v>0</v>
      </c>
      <c r="FV28" s="195">
        <v>0</v>
      </c>
      <c r="FW28" s="195">
        <v>0</v>
      </c>
      <c r="FX28" s="195">
        <v>0</v>
      </c>
      <c r="FY28" s="195">
        <v>0</v>
      </c>
      <c r="FZ28" s="195">
        <v>0</v>
      </c>
      <c r="GA28" s="195">
        <v>0</v>
      </c>
      <c r="GB28" s="277">
        <f t="shared" si="22"/>
        <v>0</v>
      </c>
      <c r="GC28" s="277">
        <f t="shared" si="23"/>
        <v>0</v>
      </c>
      <c r="GD28" s="195">
        <v>0</v>
      </c>
    </row>
    <row r="29" spans="1:205" x14ac:dyDescent="0.2">
      <c r="A29" s="437"/>
      <c r="B29" s="101" t="s">
        <v>83</v>
      </c>
      <c r="C29" s="268" t="s">
        <v>139</v>
      </c>
      <c r="D29" s="195">
        <v>13</v>
      </c>
      <c r="E29" s="195">
        <v>46</v>
      </c>
      <c r="F29" s="195">
        <v>10</v>
      </c>
      <c r="G29" s="195">
        <v>32</v>
      </c>
      <c r="H29" s="195">
        <v>3</v>
      </c>
      <c r="I29" s="195">
        <v>11</v>
      </c>
      <c r="J29" s="195">
        <v>0</v>
      </c>
      <c r="K29" s="195">
        <v>0</v>
      </c>
      <c r="L29" s="195">
        <v>0</v>
      </c>
      <c r="M29" s="195">
        <v>2</v>
      </c>
      <c r="N29" s="195">
        <v>0</v>
      </c>
      <c r="O29" s="195">
        <v>1</v>
      </c>
      <c r="P29" s="195">
        <v>0</v>
      </c>
      <c r="Q29" s="195">
        <v>0</v>
      </c>
      <c r="R29" s="277">
        <f t="shared" si="0"/>
        <v>13</v>
      </c>
      <c r="S29" s="277">
        <f t="shared" si="1"/>
        <v>46</v>
      </c>
      <c r="T29" s="195">
        <v>1</v>
      </c>
      <c r="U29" s="195">
        <v>6</v>
      </c>
      <c r="V29" s="195">
        <v>0</v>
      </c>
      <c r="W29" s="195">
        <v>4</v>
      </c>
      <c r="X29" s="195">
        <v>1</v>
      </c>
      <c r="Y29" s="195">
        <v>2</v>
      </c>
      <c r="Z29" s="195">
        <v>0</v>
      </c>
      <c r="AA29" s="195">
        <v>0</v>
      </c>
      <c r="AB29" s="195">
        <v>0</v>
      </c>
      <c r="AC29" s="195">
        <v>0</v>
      </c>
      <c r="AD29" s="195">
        <v>0</v>
      </c>
      <c r="AE29" s="195">
        <v>0</v>
      </c>
      <c r="AF29" s="195">
        <v>0</v>
      </c>
      <c r="AG29" s="195">
        <v>0</v>
      </c>
      <c r="AH29" s="277">
        <f t="shared" si="2"/>
        <v>1</v>
      </c>
      <c r="AI29" s="277">
        <f t="shared" si="3"/>
        <v>6</v>
      </c>
      <c r="AJ29" s="195">
        <v>1</v>
      </c>
      <c r="AK29" s="195">
        <v>0</v>
      </c>
      <c r="AL29" s="195">
        <v>0</v>
      </c>
      <c r="AM29" s="195">
        <v>0</v>
      </c>
      <c r="AN29" s="195">
        <v>1</v>
      </c>
      <c r="AO29" s="195">
        <v>0</v>
      </c>
      <c r="AP29" s="195">
        <v>0</v>
      </c>
      <c r="AQ29" s="195">
        <v>0</v>
      </c>
      <c r="AR29" s="195">
        <v>0</v>
      </c>
      <c r="AS29" s="195">
        <v>0</v>
      </c>
      <c r="AT29" s="195">
        <v>0</v>
      </c>
      <c r="AU29" s="195">
        <v>0</v>
      </c>
      <c r="AV29" s="195">
        <v>0</v>
      </c>
      <c r="AW29" s="195">
        <v>0</v>
      </c>
      <c r="AX29" s="277">
        <f t="shared" si="4"/>
        <v>1</v>
      </c>
      <c r="AY29" s="277">
        <f t="shared" si="5"/>
        <v>0</v>
      </c>
      <c r="AZ29" s="195">
        <v>0</v>
      </c>
      <c r="BA29" s="195">
        <v>0</v>
      </c>
      <c r="BB29" s="195">
        <v>0</v>
      </c>
      <c r="BC29" s="195">
        <v>0</v>
      </c>
      <c r="BD29" s="195">
        <v>0</v>
      </c>
      <c r="BE29" s="195">
        <v>0</v>
      </c>
      <c r="BF29" s="195">
        <v>0</v>
      </c>
      <c r="BG29" s="195">
        <v>0</v>
      </c>
      <c r="BH29" s="195">
        <v>0</v>
      </c>
      <c r="BI29" s="195">
        <v>0</v>
      </c>
      <c r="BJ29" s="195">
        <v>0</v>
      </c>
      <c r="BK29" s="195">
        <v>0</v>
      </c>
      <c r="BL29" s="195">
        <v>0</v>
      </c>
      <c r="BM29" s="195">
        <v>0</v>
      </c>
      <c r="BN29" s="277">
        <f t="shared" si="6"/>
        <v>0</v>
      </c>
      <c r="BO29" s="277">
        <f t="shared" si="7"/>
        <v>0</v>
      </c>
      <c r="BP29" s="195">
        <v>0</v>
      </c>
      <c r="BQ29" s="195">
        <v>0</v>
      </c>
      <c r="BR29" s="195">
        <v>0</v>
      </c>
      <c r="BS29" s="195">
        <v>0</v>
      </c>
      <c r="BT29" s="195">
        <v>0</v>
      </c>
      <c r="BU29" s="195">
        <v>0</v>
      </c>
      <c r="BV29" s="195">
        <v>0</v>
      </c>
      <c r="BW29" s="195">
        <v>0</v>
      </c>
      <c r="BX29" s="195">
        <v>0</v>
      </c>
      <c r="BY29" s="195">
        <v>0</v>
      </c>
      <c r="BZ29" s="195">
        <v>0</v>
      </c>
      <c r="CA29" s="195">
        <v>0</v>
      </c>
      <c r="CB29" s="195">
        <v>0</v>
      </c>
      <c r="CC29" s="195">
        <v>0</v>
      </c>
      <c r="CD29" s="277">
        <f t="shared" si="8"/>
        <v>0</v>
      </c>
      <c r="CE29" s="277">
        <f t="shared" si="9"/>
        <v>0</v>
      </c>
      <c r="CF29" s="195">
        <v>0</v>
      </c>
      <c r="CG29" s="195">
        <v>0</v>
      </c>
      <c r="CH29" s="195">
        <v>0</v>
      </c>
      <c r="CI29" s="195">
        <v>0</v>
      </c>
      <c r="CJ29" s="195">
        <v>0</v>
      </c>
      <c r="CK29" s="195">
        <v>0</v>
      </c>
      <c r="CL29" s="195">
        <v>0</v>
      </c>
      <c r="CM29" s="195">
        <v>0</v>
      </c>
      <c r="CN29" s="195">
        <v>0</v>
      </c>
      <c r="CO29" s="195">
        <v>0</v>
      </c>
      <c r="CP29" s="195">
        <v>0</v>
      </c>
      <c r="CQ29" s="195">
        <v>0</v>
      </c>
      <c r="CR29" s="195">
        <v>0</v>
      </c>
      <c r="CS29" s="195">
        <v>0</v>
      </c>
      <c r="CT29" s="277">
        <f t="shared" si="10"/>
        <v>0</v>
      </c>
      <c r="CU29" s="277">
        <f t="shared" si="11"/>
        <v>0</v>
      </c>
      <c r="CV29" s="195">
        <v>0</v>
      </c>
      <c r="CW29" s="195">
        <v>0</v>
      </c>
      <c r="CX29" s="195">
        <v>0</v>
      </c>
      <c r="CY29" s="195">
        <v>0</v>
      </c>
      <c r="CZ29" s="195">
        <v>0</v>
      </c>
      <c r="DA29" s="195">
        <v>0</v>
      </c>
      <c r="DB29" s="195">
        <v>0</v>
      </c>
      <c r="DC29" s="195">
        <v>0</v>
      </c>
      <c r="DD29" s="195">
        <v>0</v>
      </c>
      <c r="DE29" s="195">
        <v>0</v>
      </c>
      <c r="DF29" s="195">
        <v>0</v>
      </c>
      <c r="DG29" s="195">
        <v>0</v>
      </c>
      <c r="DH29" s="195">
        <v>0</v>
      </c>
      <c r="DI29" s="195">
        <v>0</v>
      </c>
      <c r="DJ29" s="277">
        <f t="shared" si="12"/>
        <v>0</v>
      </c>
      <c r="DK29" s="277">
        <f t="shared" si="13"/>
        <v>0</v>
      </c>
      <c r="DL29" s="195">
        <v>3</v>
      </c>
      <c r="DM29" s="195">
        <v>3</v>
      </c>
      <c r="DN29" s="195">
        <v>3</v>
      </c>
      <c r="DO29" s="195">
        <v>3</v>
      </c>
      <c r="DP29" s="195">
        <v>0</v>
      </c>
      <c r="DQ29" s="195">
        <v>0</v>
      </c>
      <c r="DR29" s="195">
        <v>0</v>
      </c>
      <c r="DS29" s="195">
        <v>0</v>
      </c>
      <c r="DT29" s="195">
        <v>0</v>
      </c>
      <c r="DU29" s="195">
        <v>0</v>
      </c>
      <c r="DV29" s="195">
        <v>0</v>
      </c>
      <c r="DW29" s="195">
        <v>0</v>
      </c>
      <c r="DX29" s="277">
        <f t="shared" si="14"/>
        <v>3</v>
      </c>
      <c r="DY29" s="277">
        <f t="shared" si="15"/>
        <v>3</v>
      </c>
      <c r="DZ29" s="195">
        <v>9</v>
      </c>
      <c r="EA29" s="195">
        <v>14</v>
      </c>
      <c r="EB29" s="195">
        <v>8</v>
      </c>
      <c r="EC29" s="195">
        <v>12</v>
      </c>
      <c r="ED29" s="195">
        <v>0</v>
      </c>
      <c r="EE29" s="195">
        <v>0</v>
      </c>
      <c r="EF29" s="195">
        <v>1</v>
      </c>
      <c r="EG29" s="195">
        <v>1</v>
      </c>
      <c r="EH29" s="195">
        <v>0</v>
      </c>
      <c r="EI29" s="195">
        <v>0</v>
      </c>
      <c r="EJ29" s="195">
        <v>0</v>
      </c>
      <c r="EK29" s="195">
        <v>0</v>
      </c>
      <c r="EL29" s="277">
        <f t="shared" si="16"/>
        <v>9</v>
      </c>
      <c r="EM29" s="277">
        <f t="shared" si="17"/>
        <v>13</v>
      </c>
      <c r="EN29" s="195">
        <v>1</v>
      </c>
      <c r="EO29" s="195">
        <v>0</v>
      </c>
      <c r="EP29" s="195">
        <v>1</v>
      </c>
      <c r="EQ29" s="195">
        <v>0</v>
      </c>
      <c r="ER29" s="195">
        <v>0</v>
      </c>
      <c r="ES29" s="195">
        <v>0</v>
      </c>
      <c r="ET29" s="195">
        <v>0</v>
      </c>
      <c r="EU29" s="195">
        <v>0</v>
      </c>
      <c r="EV29" s="195">
        <v>0</v>
      </c>
      <c r="EW29" s="195">
        <v>0</v>
      </c>
      <c r="EX29" s="195">
        <v>0</v>
      </c>
      <c r="EY29" s="195">
        <v>0</v>
      </c>
      <c r="EZ29" s="277">
        <f t="shared" si="18"/>
        <v>1</v>
      </c>
      <c r="FA29" s="277">
        <f t="shared" si="19"/>
        <v>0</v>
      </c>
      <c r="FB29" s="195">
        <v>1</v>
      </c>
      <c r="FC29" s="195">
        <v>1</v>
      </c>
      <c r="FD29" s="195">
        <v>1</v>
      </c>
      <c r="FE29" s="195">
        <v>1</v>
      </c>
      <c r="FF29" s="195">
        <v>0</v>
      </c>
      <c r="FG29" s="195">
        <v>0</v>
      </c>
      <c r="FH29" s="195">
        <v>0</v>
      </c>
      <c r="FI29" s="195">
        <v>0</v>
      </c>
      <c r="FJ29" s="195">
        <v>0</v>
      </c>
      <c r="FK29" s="195">
        <v>0</v>
      </c>
      <c r="FL29" s="195">
        <v>0</v>
      </c>
      <c r="FM29" s="195">
        <v>0</v>
      </c>
      <c r="FN29" s="277">
        <f t="shared" si="20"/>
        <v>1</v>
      </c>
      <c r="FO29" s="277">
        <f t="shared" si="21"/>
        <v>1</v>
      </c>
      <c r="FP29" s="195">
        <v>0</v>
      </c>
      <c r="FQ29" s="195">
        <v>0</v>
      </c>
      <c r="FR29" s="195">
        <v>0</v>
      </c>
      <c r="FS29" s="195">
        <v>0</v>
      </c>
      <c r="FT29" s="195">
        <v>0</v>
      </c>
      <c r="FU29" s="195">
        <v>0</v>
      </c>
      <c r="FV29" s="195">
        <v>0</v>
      </c>
      <c r="FW29" s="195">
        <v>0</v>
      </c>
      <c r="FX29" s="195">
        <v>0</v>
      </c>
      <c r="FY29" s="195">
        <v>0</v>
      </c>
      <c r="FZ29" s="195">
        <v>0</v>
      </c>
      <c r="GA29" s="195">
        <v>0</v>
      </c>
      <c r="GB29" s="277">
        <f t="shared" si="22"/>
        <v>0</v>
      </c>
      <c r="GC29" s="277">
        <f t="shared" si="23"/>
        <v>0</v>
      </c>
      <c r="GD29" s="195">
        <v>0</v>
      </c>
    </row>
    <row r="30" spans="1:205" x14ac:dyDescent="0.2">
      <c r="A30" s="437"/>
      <c r="B30" s="101" t="s">
        <v>83</v>
      </c>
      <c r="C30" s="268" t="s">
        <v>140</v>
      </c>
      <c r="D30" s="195">
        <v>61</v>
      </c>
      <c r="E30" s="195">
        <v>94</v>
      </c>
      <c r="F30" s="195">
        <v>44</v>
      </c>
      <c r="G30" s="195">
        <v>76</v>
      </c>
      <c r="H30" s="195">
        <v>6</v>
      </c>
      <c r="I30" s="195">
        <v>9</v>
      </c>
      <c r="J30" s="195">
        <v>3</v>
      </c>
      <c r="K30" s="195">
        <v>2</v>
      </c>
      <c r="L30" s="195">
        <v>5</v>
      </c>
      <c r="M30" s="195">
        <v>3</v>
      </c>
      <c r="N30" s="195">
        <v>3</v>
      </c>
      <c r="O30" s="195">
        <v>4</v>
      </c>
      <c r="P30" s="195">
        <v>0</v>
      </c>
      <c r="Q30" s="195">
        <v>0</v>
      </c>
      <c r="R30" s="277">
        <f t="shared" si="0"/>
        <v>61</v>
      </c>
      <c r="S30" s="277">
        <f t="shared" si="1"/>
        <v>94</v>
      </c>
      <c r="T30" s="195">
        <v>3</v>
      </c>
      <c r="U30" s="195">
        <v>9</v>
      </c>
      <c r="V30" s="195">
        <v>2</v>
      </c>
      <c r="W30" s="195">
        <v>7</v>
      </c>
      <c r="X30" s="195">
        <v>0</v>
      </c>
      <c r="Y30" s="195">
        <v>0</v>
      </c>
      <c r="Z30" s="195">
        <v>0</v>
      </c>
      <c r="AA30" s="195">
        <v>0</v>
      </c>
      <c r="AB30" s="195">
        <v>0</v>
      </c>
      <c r="AC30" s="195">
        <v>1</v>
      </c>
      <c r="AD30" s="195">
        <v>1</v>
      </c>
      <c r="AE30" s="195">
        <v>1</v>
      </c>
      <c r="AF30" s="195">
        <v>0</v>
      </c>
      <c r="AG30" s="195">
        <v>0</v>
      </c>
      <c r="AH30" s="277">
        <f t="shared" si="2"/>
        <v>3</v>
      </c>
      <c r="AI30" s="277">
        <f t="shared" si="3"/>
        <v>9</v>
      </c>
      <c r="AJ30" s="195">
        <v>0</v>
      </c>
      <c r="AK30" s="195">
        <v>0</v>
      </c>
      <c r="AL30" s="195">
        <v>0</v>
      </c>
      <c r="AM30" s="195">
        <v>0</v>
      </c>
      <c r="AN30" s="195">
        <v>0</v>
      </c>
      <c r="AO30" s="195">
        <v>0</v>
      </c>
      <c r="AP30" s="195">
        <v>0</v>
      </c>
      <c r="AQ30" s="195">
        <v>0</v>
      </c>
      <c r="AR30" s="195">
        <v>0</v>
      </c>
      <c r="AS30" s="195">
        <v>0</v>
      </c>
      <c r="AT30" s="195">
        <v>0</v>
      </c>
      <c r="AU30" s="195">
        <v>0</v>
      </c>
      <c r="AV30" s="195">
        <v>0</v>
      </c>
      <c r="AW30" s="195">
        <v>0</v>
      </c>
      <c r="AX30" s="277">
        <f t="shared" si="4"/>
        <v>0</v>
      </c>
      <c r="AY30" s="277">
        <f t="shared" si="5"/>
        <v>0</v>
      </c>
      <c r="AZ30" s="195">
        <v>0</v>
      </c>
      <c r="BA30" s="195">
        <v>0</v>
      </c>
      <c r="BB30" s="195">
        <v>0</v>
      </c>
      <c r="BC30" s="195">
        <v>0</v>
      </c>
      <c r="BD30" s="195">
        <v>0</v>
      </c>
      <c r="BE30" s="195">
        <v>0</v>
      </c>
      <c r="BF30" s="195">
        <v>0</v>
      </c>
      <c r="BG30" s="195">
        <v>0</v>
      </c>
      <c r="BH30" s="195">
        <v>0</v>
      </c>
      <c r="BI30" s="195">
        <v>0</v>
      </c>
      <c r="BJ30" s="195">
        <v>0</v>
      </c>
      <c r="BK30" s="195">
        <v>0</v>
      </c>
      <c r="BL30" s="195">
        <v>0</v>
      </c>
      <c r="BM30" s="195">
        <v>0</v>
      </c>
      <c r="BN30" s="277">
        <f t="shared" si="6"/>
        <v>0</v>
      </c>
      <c r="BO30" s="277">
        <f t="shared" si="7"/>
        <v>0</v>
      </c>
      <c r="BP30" s="195">
        <v>0</v>
      </c>
      <c r="BQ30" s="195">
        <v>2</v>
      </c>
      <c r="BR30" s="195">
        <v>0</v>
      </c>
      <c r="BS30" s="195">
        <v>1</v>
      </c>
      <c r="BT30" s="195">
        <v>0</v>
      </c>
      <c r="BU30" s="195">
        <v>1</v>
      </c>
      <c r="BV30" s="195">
        <v>0</v>
      </c>
      <c r="BW30" s="195">
        <v>0</v>
      </c>
      <c r="BX30" s="195">
        <v>0</v>
      </c>
      <c r="BY30" s="195">
        <v>0</v>
      </c>
      <c r="BZ30" s="195">
        <v>0</v>
      </c>
      <c r="CA30" s="195">
        <v>0</v>
      </c>
      <c r="CB30" s="195">
        <v>0</v>
      </c>
      <c r="CC30" s="195">
        <v>0</v>
      </c>
      <c r="CD30" s="277">
        <f t="shared" si="8"/>
        <v>0</v>
      </c>
      <c r="CE30" s="277">
        <f t="shared" si="9"/>
        <v>2</v>
      </c>
      <c r="CF30" s="195">
        <v>0</v>
      </c>
      <c r="CG30" s="195">
        <v>0</v>
      </c>
      <c r="CH30" s="195">
        <v>0</v>
      </c>
      <c r="CI30" s="195">
        <v>0</v>
      </c>
      <c r="CJ30" s="195">
        <v>0</v>
      </c>
      <c r="CK30" s="195">
        <v>0</v>
      </c>
      <c r="CL30" s="195">
        <v>0</v>
      </c>
      <c r="CM30" s="195">
        <v>0</v>
      </c>
      <c r="CN30" s="195">
        <v>0</v>
      </c>
      <c r="CO30" s="195">
        <v>0</v>
      </c>
      <c r="CP30" s="195">
        <v>0</v>
      </c>
      <c r="CQ30" s="195">
        <v>0</v>
      </c>
      <c r="CR30" s="195">
        <v>0</v>
      </c>
      <c r="CS30" s="195">
        <v>0</v>
      </c>
      <c r="CT30" s="277">
        <f t="shared" si="10"/>
        <v>0</v>
      </c>
      <c r="CU30" s="277">
        <f t="shared" si="11"/>
        <v>0</v>
      </c>
      <c r="CV30" s="195">
        <v>0</v>
      </c>
      <c r="CW30" s="195">
        <v>0</v>
      </c>
      <c r="CX30" s="195">
        <v>0</v>
      </c>
      <c r="CY30" s="195">
        <v>0</v>
      </c>
      <c r="CZ30" s="195">
        <v>0</v>
      </c>
      <c r="DA30" s="195">
        <v>0</v>
      </c>
      <c r="DB30" s="195">
        <v>0</v>
      </c>
      <c r="DC30" s="195">
        <v>0</v>
      </c>
      <c r="DD30" s="195">
        <v>0</v>
      </c>
      <c r="DE30" s="195">
        <v>0</v>
      </c>
      <c r="DF30" s="195">
        <v>0</v>
      </c>
      <c r="DG30" s="195">
        <v>0</v>
      </c>
      <c r="DH30" s="195">
        <v>0</v>
      </c>
      <c r="DI30" s="195">
        <v>0</v>
      </c>
      <c r="DJ30" s="277">
        <f t="shared" si="12"/>
        <v>0</v>
      </c>
      <c r="DK30" s="277">
        <f t="shared" si="13"/>
        <v>0</v>
      </c>
      <c r="DL30" s="195">
        <v>17</v>
      </c>
      <c r="DM30" s="195">
        <v>27</v>
      </c>
      <c r="DN30" s="195">
        <v>16</v>
      </c>
      <c r="DO30" s="195">
        <v>25</v>
      </c>
      <c r="DP30" s="195">
        <v>0</v>
      </c>
      <c r="DQ30" s="195">
        <v>0</v>
      </c>
      <c r="DR30" s="195">
        <v>0</v>
      </c>
      <c r="DS30" s="195">
        <v>0</v>
      </c>
      <c r="DT30" s="195">
        <v>1</v>
      </c>
      <c r="DU30" s="195">
        <v>2</v>
      </c>
      <c r="DV30" s="195">
        <v>0</v>
      </c>
      <c r="DW30" s="195">
        <v>0</v>
      </c>
      <c r="DX30" s="277">
        <f t="shared" si="14"/>
        <v>17</v>
      </c>
      <c r="DY30" s="277">
        <f t="shared" si="15"/>
        <v>27</v>
      </c>
      <c r="DZ30" s="195">
        <v>31</v>
      </c>
      <c r="EA30" s="195">
        <v>39</v>
      </c>
      <c r="EB30" s="195">
        <v>26</v>
      </c>
      <c r="EC30" s="195">
        <v>36</v>
      </c>
      <c r="ED30" s="195">
        <v>0</v>
      </c>
      <c r="EE30" s="195">
        <v>0</v>
      </c>
      <c r="EF30" s="195">
        <v>0</v>
      </c>
      <c r="EG30" s="195">
        <v>1</v>
      </c>
      <c r="EH30" s="195">
        <v>5</v>
      </c>
      <c r="EI30" s="195">
        <v>1</v>
      </c>
      <c r="EJ30" s="195">
        <v>0</v>
      </c>
      <c r="EK30" s="195">
        <v>1</v>
      </c>
      <c r="EL30" s="277">
        <f t="shared" si="16"/>
        <v>31</v>
      </c>
      <c r="EM30" s="277">
        <f t="shared" si="17"/>
        <v>39</v>
      </c>
      <c r="EN30" s="195">
        <v>1</v>
      </c>
      <c r="EO30" s="195">
        <v>2</v>
      </c>
      <c r="EP30" s="195">
        <v>1</v>
      </c>
      <c r="EQ30" s="195">
        <v>2</v>
      </c>
      <c r="ER30" s="195">
        <v>0</v>
      </c>
      <c r="ES30" s="195">
        <v>0</v>
      </c>
      <c r="ET30" s="195">
        <v>0</v>
      </c>
      <c r="EU30" s="195">
        <v>0</v>
      </c>
      <c r="EV30" s="195">
        <v>0</v>
      </c>
      <c r="EW30" s="195">
        <v>0</v>
      </c>
      <c r="EX30" s="195">
        <v>0</v>
      </c>
      <c r="EY30" s="195">
        <v>0</v>
      </c>
      <c r="EZ30" s="277">
        <f t="shared" si="18"/>
        <v>1</v>
      </c>
      <c r="FA30" s="277">
        <f t="shared" si="19"/>
        <v>2</v>
      </c>
      <c r="FB30" s="195">
        <v>0</v>
      </c>
      <c r="FC30" s="195">
        <v>0</v>
      </c>
      <c r="FD30" s="195">
        <v>0</v>
      </c>
      <c r="FE30" s="195">
        <v>0</v>
      </c>
      <c r="FF30" s="195">
        <v>0</v>
      </c>
      <c r="FG30" s="195">
        <v>0</v>
      </c>
      <c r="FH30" s="195">
        <v>0</v>
      </c>
      <c r="FI30" s="195">
        <v>0</v>
      </c>
      <c r="FJ30" s="195">
        <v>0</v>
      </c>
      <c r="FK30" s="195">
        <v>0</v>
      </c>
      <c r="FL30" s="195">
        <v>0</v>
      </c>
      <c r="FM30" s="195">
        <v>0</v>
      </c>
      <c r="FN30" s="277">
        <f t="shared" si="20"/>
        <v>0</v>
      </c>
      <c r="FO30" s="277">
        <f t="shared" si="21"/>
        <v>0</v>
      </c>
      <c r="FP30" s="195">
        <v>0</v>
      </c>
      <c r="FQ30" s="195">
        <v>0</v>
      </c>
      <c r="FR30" s="195">
        <v>0</v>
      </c>
      <c r="FS30" s="195">
        <v>0</v>
      </c>
      <c r="FT30" s="195">
        <v>0</v>
      </c>
      <c r="FU30" s="195">
        <v>0</v>
      </c>
      <c r="FV30" s="195">
        <v>0</v>
      </c>
      <c r="FW30" s="195">
        <v>0</v>
      </c>
      <c r="FX30" s="195">
        <v>0</v>
      </c>
      <c r="FY30" s="195">
        <v>0</v>
      </c>
      <c r="FZ30" s="195">
        <v>0</v>
      </c>
      <c r="GA30" s="195">
        <v>0</v>
      </c>
      <c r="GB30" s="277">
        <f t="shared" si="22"/>
        <v>0</v>
      </c>
      <c r="GC30" s="277">
        <f t="shared" si="23"/>
        <v>0</v>
      </c>
      <c r="GD30" s="195">
        <v>0</v>
      </c>
    </row>
    <row r="31" spans="1:205" x14ac:dyDescent="0.2">
      <c r="A31" s="437"/>
      <c r="B31" s="101" t="s">
        <v>83</v>
      </c>
      <c r="C31" s="268" t="s">
        <v>141</v>
      </c>
      <c r="D31" s="195">
        <v>2</v>
      </c>
      <c r="E31" s="195">
        <v>13</v>
      </c>
      <c r="F31" s="195">
        <v>1</v>
      </c>
      <c r="G31" s="195">
        <v>10</v>
      </c>
      <c r="H31" s="195">
        <v>0</v>
      </c>
      <c r="I31" s="195">
        <v>1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1</v>
      </c>
      <c r="P31" s="195">
        <v>1</v>
      </c>
      <c r="Q31" s="195">
        <v>1</v>
      </c>
      <c r="R31" s="277">
        <f t="shared" si="0"/>
        <v>2</v>
      </c>
      <c r="S31" s="277">
        <f t="shared" si="1"/>
        <v>13</v>
      </c>
      <c r="T31" s="195">
        <v>0</v>
      </c>
      <c r="U31" s="195">
        <v>2</v>
      </c>
      <c r="V31" s="195">
        <v>0</v>
      </c>
      <c r="W31" s="195">
        <v>0</v>
      </c>
      <c r="X31" s="195">
        <v>0</v>
      </c>
      <c r="Y31" s="195">
        <v>0</v>
      </c>
      <c r="Z31" s="195">
        <v>0</v>
      </c>
      <c r="AA31" s="195">
        <v>0</v>
      </c>
      <c r="AB31" s="195">
        <v>0</v>
      </c>
      <c r="AC31" s="195">
        <v>0</v>
      </c>
      <c r="AD31" s="195">
        <v>0</v>
      </c>
      <c r="AE31" s="195">
        <v>0</v>
      </c>
      <c r="AF31" s="195">
        <v>0</v>
      </c>
      <c r="AG31" s="195">
        <v>2</v>
      </c>
      <c r="AH31" s="277">
        <f t="shared" si="2"/>
        <v>0</v>
      </c>
      <c r="AI31" s="277">
        <f t="shared" si="3"/>
        <v>2</v>
      </c>
      <c r="AJ31" s="195">
        <v>0</v>
      </c>
      <c r="AK31" s="195">
        <v>1</v>
      </c>
      <c r="AL31" s="195">
        <v>0</v>
      </c>
      <c r="AM31" s="195">
        <v>0</v>
      </c>
      <c r="AN31" s="195">
        <v>0</v>
      </c>
      <c r="AO31" s="195">
        <v>0</v>
      </c>
      <c r="AP31" s="195">
        <v>0</v>
      </c>
      <c r="AQ31" s="195">
        <v>0</v>
      </c>
      <c r="AR31" s="195">
        <v>0</v>
      </c>
      <c r="AS31" s="195">
        <v>0</v>
      </c>
      <c r="AT31" s="195">
        <v>0</v>
      </c>
      <c r="AU31" s="195">
        <v>0</v>
      </c>
      <c r="AV31" s="195">
        <v>0</v>
      </c>
      <c r="AW31" s="195">
        <v>1</v>
      </c>
      <c r="AX31" s="277">
        <f t="shared" si="4"/>
        <v>0</v>
      </c>
      <c r="AY31" s="277">
        <f t="shared" si="5"/>
        <v>1</v>
      </c>
      <c r="AZ31" s="195">
        <v>0</v>
      </c>
      <c r="BA31" s="195">
        <v>1</v>
      </c>
      <c r="BB31" s="195">
        <v>0</v>
      </c>
      <c r="BC31" s="195">
        <v>1</v>
      </c>
      <c r="BD31" s="195">
        <v>0</v>
      </c>
      <c r="BE31" s="195">
        <v>0</v>
      </c>
      <c r="BF31" s="195">
        <v>0</v>
      </c>
      <c r="BG31" s="195">
        <v>0</v>
      </c>
      <c r="BH31" s="195">
        <v>0</v>
      </c>
      <c r="BI31" s="195">
        <v>0</v>
      </c>
      <c r="BJ31" s="195">
        <v>0</v>
      </c>
      <c r="BK31" s="195">
        <v>0</v>
      </c>
      <c r="BL31" s="195">
        <v>0</v>
      </c>
      <c r="BM31" s="195">
        <v>0</v>
      </c>
      <c r="BN31" s="277">
        <f t="shared" si="6"/>
        <v>0</v>
      </c>
      <c r="BO31" s="277">
        <f t="shared" si="7"/>
        <v>1</v>
      </c>
      <c r="BP31" s="195">
        <v>0</v>
      </c>
      <c r="BQ31" s="195">
        <v>0</v>
      </c>
      <c r="BR31" s="195">
        <v>0</v>
      </c>
      <c r="BS31" s="195">
        <v>0</v>
      </c>
      <c r="BT31" s="195">
        <v>0</v>
      </c>
      <c r="BU31" s="195">
        <v>0</v>
      </c>
      <c r="BV31" s="195">
        <v>0</v>
      </c>
      <c r="BW31" s="195">
        <v>0</v>
      </c>
      <c r="BX31" s="195">
        <v>0</v>
      </c>
      <c r="BY31" s="195">
        <v>0</v>
      </c>
      <c r="BZ31" s="195">
        <v>0</v>
      </c>
      <c r="CA31" s="195">
        <v>0</v>
      </c>
      <c r="CB31" s="195">
        <v>0</v>
      </c>
      <c r="CC31" s="195">
        <v>0</v>
      </c>
      <c r="CD31" s="277">
        <f t="shared" si="8"/>
        <v>0</v>
      </c>
      <c r="CE31" s="277">
        <f t="shared" si="9"/>
        <v>0</v>
      </c>
      <c r="CF31" s="195">
        <v>0</v>
      </c>
      <c r="CG31" s="195">
        <v>0</v>
      </c>
      <c r="CH31" s="195">
        <v>0</v>
      </c>
      <c r="CI31" s="195">
        <v>0</v>
      </c>
      <c r="CJ31" s="195">
        <v>0</v>
      </c>
      <c r="CK31" s="195">
        <v>0</v>
      </c>
      <c r="CL31" s="195">
        <v>0</v>
      </c>
      <c r="CM31" s="195">
        <v>0</v>
      </c>
      <c r="CN31" s="195">
        <v>0</v>
      </c>
      <c r="CO31" s="195">
        <v>0</v>
      </c>
      <c r="CP31" s="195">
        <v>0</v>
      </c>
      <c r="CQ31" s="195">
        <v>0</v>
      </c>
      <c r="CR31" s="195">
        <v>0</v>
      </c>
      <c r="CS31" s="195">
        <v>0</v>
      </c>
      <c r="CT31" s="277">
        <f t="shared" si="10"/>
        <v>0</v>
      </c>
      <c r="CU31" s="277">
        <f t="shared" si="11"/>
        <v>0</v>
      </c>
      <c r="CV31" s="195">
        <v>0</v>
      </c>
      <c r="CW31" s="195">
        <v>0</v>
      </c>
      <c r="CX31" s="195">
        <v>0</v>
      </c>
      <c r="CY31" s="195">
        <v>0</v>
      </c>
      <c r="CZ31" s="195">
        <v>0</v>
      </c>
      <c r="DA31" s="195">
        <v>0</v>
      </c>
      <c r="DB31" s="195">
        <v>0</v>
      </c>
      <c r="DC31" s="195">
        <v>0</v>
      </c>
      <c r="DD31" s="195">
        <v>0</v>
      </c>
      <c r="DE31" s="195">
        <v>0</v>
      </c>
      <c r="DF31" s="195">
        <v>0</v>
      </c>
      <c r="DG31" s="195">
        <v>0</v>
      </c>
      <c r="DH31" s="195">
        <v>0</v>
      </c>
      <c r="DI31" s="195">
        <v>0</v>
      </c>
      <c r="DJ31" s="277">
        <f t="shared" si="12"/>
        <v>0</v>
      </c>
      <c r="DK31" s="277">
        <f t="shared" si="13"/>
        <v>0</v>
      </c>
      <c r="DL31" s="195">
        <v>2</v>
      </c>
      <c r="DM31" s="195">
        <v>3</v>
      </c>
      <c r="DN31" s="195">
        <v>2</v>
      </c>
      <c r="DO31" s="195">
        <v>3</v>
      </c>
      <c r="DP31" s="195">
        <v>0</v>
      </c>
      <c r="DQ31" s="195">
        <v>0</v>
      </c>
      <c r="DR31" s="195">
        <v>0</v>
      </c>
      <c r="DS31" s="195">
        <v>0</v>
      </c>
      <c r="DT31" s="195">
        <v>0</v>
      </c>
      <c r="DU31" s="195">
        <v>0</v>
      </c>
      <c r="DV31" s="195">
        <v>0</v>
      </c>
      <c r="DW31" s="195">
        <v>0</v>
      </c>
      <c r="DX31" s="277">
        <f t="shared" si="14"/>
        <v>2</v>
      </c>
      <c r="DY31" s="277">
        <f t="shared" si="15"/>
        <v>3</v>
      </c>
      <c r="DZ31" s="195">
        <v>7</v>
      </c>
      <c r="EA31" s="195">
        <v>7</v>
      </c>
      <c r="EB31" s="195">
        <v>7</v>
      </c>
      <c r="EC31" s="195">
        <v>5</v>
      </c>
      <c r="ED31" s="195">
        <v>0</v>
      </c>
      <c r="EE31" s="195">
        <v>0</v>
      </c>
      <c r="EF31" s="195">
        <v>0</v>
      </c>
      <c r="EG31" s="195">
        <v>0</v>
      </c>
      <c r="EH31" s="195">
        <v>0</v>
      </c>
      <c r="EI31" s="195">
        <v>1</v>
      </c>
      <c r="EJ31" s="195">
        <v>0</v>
      </c>
      <c r="EK31" s="195">
        <v>1</v>
      </c>
      <c r="EL31" s="277">
        <f t="shared" si="16"/>
        <v>7</v>
      </c>
      <c r="EM31" s="277">
        <f t="shared" si="17"/>
        <v>7</v>
      </c>
      <c r="EN31" s="195">
        <v>0</v>
      </c>
      <c r="EO31" s="195">
        <v>1</v>
      </c>
      <c r="EP31" s="195">
        <v>0</v>
      </c>
      <c r="EQ31" s="195">
        <v>1</v>
      </c>
      <c r="ER31" s="195">
        <v>0</v>
      </c>
      <c r="ES31" s="195">
        <v>0</v>
      </c>
      <c r="ET31" s="195">
        <v>0</v>
      </c>
      <c r="EU31" s="195">
        <v>0</v>
      </c>
      <c r="EV31" s="195">
        <v>0</v>
      </c>
      <c r="EW31" s="195">
        <v>0</v>
      </c>
      <c r="EX31" s="195">
        <v>0</v>
      </c>
      <c r="EY31" s="195">
        <v>0</v>
      </c>
      <c r="EZ31" s="277">
        <f t="shared" si="18"/>
        <v>0</v>
      </c>
      <c r="FA31" s="277">
        <f t="shared" si="19"/>
        <v>1</v>
      </c>
      <c r="FB31" s="195">
        <v>0</v>
      </c>
      <c r="FC31" s="195">
        <v>0</v>
      </c>
      <c r="FD31" s="195">
        <v>0</v>
      </c>
      <c r="FE31" s="195">
        <v>0</v>
      </c>
      <c r="FF31" s="195">
        <v>0</v>
      </c>
      <c r="FG31" s="195">
        <v>0</v>
      </c>
      <c r="FH31" s="195">
        <v>0</v>
      </c>
      <c r="FI31" s="195">
        <v>0</v>
      </c>
      <c r="FJ31" s="195">
        <v>0</v>
      </c>
      <c r="FK31" s="195">
        <v>0</v>
      </c>
      <c r="FL31" s="195">
        <v>0</v>
      </c>
      <c r="FM31" s="195">
        <v>0</v>
      </c>
      <c r="FN31" s="277">
        <f t="shared" si="20"/>
        <v>0</v>
      </c>
      <c r="FO31" s="277">
        <f t="shared" si="21"/>
        <v>0</v>
      </c>
      <c r="FP31" s="195">
        <v>0</v>
      </c>
      <c r="FQ31" s="195">
        <v>0</v>
      </c>
      <c r="FR31" s="195">
        <v>0</v>
      </c>
      <c r="FS31" s="195">
        <v>0</v>
      </c>
      <c r="FT31" s="195">
        <v>0</v>
      </c>
      <c r="FU31" s="195">
        <v>0</v>
      </c>
      <c r="FV31" s="195">
        <v>0</v>
      </c>
      <c r="FW31" s="195">
        <v>0</v>
      </c>
      <c r="FX31" s="195">
        <v>0</v>
      </c>
      <c r="FY31" s="195">
        <v>0</v>
      </c>
      <c r="FZ31" s="195">
        <v>0</v>
      </c>
      <c r="GA31" s="195">
        <v>0</v>
      </c>
      <c r="GB31" s="277">
        <f t="shared" si="22"/>
        <v>0</v>
      </c>
      <c r="GC31" s="277">
        <f t="shared" si="23"/>
        <v>0</v>
      </c>
      <c r="GD31" s="195">
        <v>0</v>
      </c>
    </row>
    <row r="32" spans="1:205" x14ac:dyDescent="0.2">
      <c r="A32" s="437"/>
      <c r="B32" s="101" t="s">
        <v>83</v>
      </c>
      <c r="C32" s="268" t="s">
        <v>142</v>
      </c>
      <c r="D32" s="195">
        <v>170</v>
      </c>
      <c r="E32" s="195">
        <v>37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277">
        <f t="shared" si="0"/>
        <v>0</v>
      </c>
      <c r="S32" s="277">
        <f t="shared" si="1"/>
        <v>0</v>
      </c>
      <c r="T32" s="195">
        <v>2</v>
      </c>
      <c r="U32" s="195">
        <v>5</v>
      </c>
      <c r="V32" s="195">
        <v>0</v>
      </c>
      <c r="W32" s="195">
        <v>0</v>
      </c>
      <c r="X32" s="195">
        <v>0</v>
      </c>
      <c r="Y32" s="195">
        <v>0</v>
      </c>
      <c r="Z32" s="195">
        <v>0</v>
      </c>
      <c r="AA32" s="195">
        <v>0</v>
      </c>
      <c r="AB32" s="195">
        <v>0</v>
      </c>
      <c r="AC32" s="195">
        <v>0</v>
      </c>
      <c r="AD32" s="195">
        <v>0</v>
      </c>
      <c r="AE32" s="195">
        <v>0</v>
      </c>
      <c r="AF32" s="195">
        <v>0</v>
      </c>
      <c r="AG32" s="195">
        <v>0</v>
      </c>
      <c r="AH32" s="277">
        <f t="shared" si="2"/>
        <v>0</v>
      </c>
      <c r="AI32" s="277">
        <f t="shared" si="3"/>
        <v>0</v>
      </c>
      <c r="AJ32" s="195">
        <v>0</v>
      </c>
      <c r="AK32" s="195">
        <v>0</v>
      </c>
      <c r="AL32" s="195">
        <v>0</v>
      </c>
      <c r="AM32" s="195">
        <v>0</v>
      </c>
      <c r="AN32" s="195">
        <v>0</v>
      </c>
      <c r="AO32" s="195">
        <v>0</v>
      </c>
      <c r="AP32" s="195">
        <v>0</v>
      </c>
      <c r="AQ32" s="195">
        <v>0</v>
      </c>
      <c r="AR32" s="195">
        <v>0</v>
      </c>
      <c r="AS32" s="195">
        <v>0</v>
      </c>
      <c r="AT32" s="195">
        <v>0</v>
      </c>
      <c r="AU32" s="195">
        <v>0</v>
      </c>
      <c r="AV32" s="195">
        <v>0</v>
      </c>
      <c r="AW32" s="195">
        <v>0</v>
      </c>
      <c r="AX32" s="277">
        <f t="shared" si="4"/>
        <v>0</v>
      </c>
      <c r="AY32" s="277">
        <f t="shared" si="5"/>
        <v>0</v>
      </c>
      <c r="AZ32" s="195">
        <v>0</v>
      </c>
      <c r="BA32" s="195">
        <v>0</v>
      </c>
      <c r="BB32" s="195">
        <v>0</v>
      </c>
      <c r="BC32" s="195">
        <v>0</v>
      </c>
      <c r="BD32" s="195">
        <v>0</v>
      </c>
      <c r="BE32" s="195">
        <v>0</v>
      </c>
      <c r="BF32" s="195">
        <v>0</v>
      </c>
      <c r="BG32" s="195">
        <v>0</v>
      </c>
      <c r="BH32" s="195">
        <v>0</v>
      </c>
      <c r="BI32" s="195">
        <v>0</v>
      </c>
      <c r="BJ32" s="195">
        <v>0</v>
      </c>
      <c r="BK32" s="195">
        <v>0</v>
      </c>
      <c r="BL32" s="195">
        <v>0</v>
      </c>
      <c r="BM32" s="195">
        <v>0</v>
      </c>
      <c r="BN32" s="277">
        <f t="shared" si="6"/>
        <v>0</v>
      </c>
      <c r="BO32" s="277">
        <f t="shared" si="7"/>
        <v>0</v>
      </c>
      <c r="BP32" s="195">
        <v>0</v>
      </c>
      <c r="BQ32" s="195">
        <v>1</v>
      </c>
      <c r="BR32" s="195">
        <v>0</v>
      </c>
      <c r="BS32" s="195">
        <v>0</v>
      </c>
      <c r="BT32" s="195">
        <v>0</v>
      </c>
      <c r="BU32" s="195">
        <v>0</v>
      </c>
      <c r="BV32" s="195">
        <v>0</v>
      </c>
      <c r="BW32" s="195">
        <v>0</v>
      </c>
      <c r="BX32" s="195">
        <v>0</v>
      </c>
      <c r="BY32" s="195">
        <v>0</v>
      </c>
      <c r="BZ32" s="195">
        <v>0</v>
      </c>
      <c r="CA32" s="195">
        <v>0</v>
      </c>
      <c r="CB32" s="195">
        <v>0</v>
      </c>
      <c r="CC32" s="195">
        <v>0</v>
      </c>
      <c r="CD32" s="277">
        <f t="shared" si="8"/>
        <v>0</v>
      </c>
      <c r="CE32" s="277">
        <f t="shared" si="9"/>
        <v>0</v>
      </c>
      <c r="CF32" s="195">
        <v>0</v>
      </c>
      <c r="CG32" s="195">
        <v>1</v>
      </c>
      <c r="CH32" s="195">
        <v>0</v>
      </c>
      <c r="CI32" s="195">
        <v>0</v>
      </c>
      <c r="CJ32" s="195">
        <v>0</v>
      </c>
      <c r="CK32" s="195">
        <v>0</v>
      </c>
      <c r="CL32" s="195">
        <v>0</v>
      </c>
      <c r="CM32" s="195">
        <v>0</v>
      </c>
      <c r="CN32" s="195">
        <v>0</v>
      </c>
      <c r="CO32" s="195">
        <v>0</v>
      </c>
      <c r="CP32" s="195">
        <v>0</v>
      </c>
      <c r="CQ32" s="195">
        <v>0</v>
      </c>
      <c r="CR32" s="195">
        <v>0</v>
      </c>
      <c r="CS32" s="195">
        <v>0</v>
      </c>
      <c r="CT32" s="277">
        <f t="shared" si="10"/>
        <v>0</v>
      </c>
      <c r="CU32" s="277">
        <f t="shared" si="11"/>
        <v>0</v>
      </c>
      <c r="CV32" s="195">
        <v>0</v>
      </c>
      <c r="CW32" s="195">
        <v>0</v>
      </c>
      <c r="CX32" s="195">
        <v>0</v>
      </c>
      <c r="CY32" s="195">
        <v>0</v>
      </c>
      <c r="CZ32" s="195">
        <v>0</v>
      </c>
      <c r="DA32" s="195">
        <v>0</v>
      </c>
      <c r="DB32" s="195">
        <v>0</v>
      </c>
      <c r="DC32" s="195">
        <v>0</v>
      </c>
      <c r="DD32" s="195">
        <v>0</v>
      </c>
      <c r="DE32" s="195">
        <v>0</v>
      </c>
      <c r="DF32" s="195">
        <v>0</v>
      </c>
      <c r="DG32" s="195">
        <v>0</v>
      </c>
      <c r="DH32" s="195">
        <v>0</v>
      </c>
      <c r="DI32" s="195">
        <v>0</v>
      </c>
      <c r="DJ32" s="277">
        <f t="shared" si="12"/>
        <v>0</v>
      </c>
      <c r="DK32" s="277">
        <f t="shared" si="13"/>
        <v>0</v>
      </c>
      <c r="DL32" s="195">
        <v>0</v>
      </c>
      <c r="DM32" s="195">
        <v>8</v>
      </c>
      <c r="DN32" s="195">
        <v>0</v>
      </c>
      <c r="DO32" s="195">
        <v>0</v>
      </c>
      <c r="DP32" s="195">
        <v>0</v>
      </c>
      <c r="DQ32" s="195">
        <v>0</v>
      </c>
      <c r="DR32" s="195">
        <v>0</v>
      </c>
      <c r="DS32" s="195">
        <v>0</v>
      </c>
      <c r="DT32" s="195">
        <v>0</v>
      </c>
      <c r="DU32" s="195">
        <v>0</v>
      </c>
      <c r="DV32" s="195">
        <v>0</v>
      </c>
      <c r="DW32" s="195">
        <v>0</v>
      </c>
      <c r="DX32" s="277">
        <f t="shared" si="14"/>
        <v>0</v>
      </c>
      <c r="DY32" s="277">
        <f t="shared" si="15"/>
        <v>0</v>
      </c>
      <c r="DZ32" s="195">
        <v>31</v>
      </c>
      <c r="EA32" s="195">
        <v>45</v>
      </c>
      <c r="EB32" s="195">
        <v>0</v>
      </c>
      <c r="EC32" s="195">
        <v>0</v>
      </c>
      <c r="ED32" s="195">
        <v>0</v>
      </c>
      <c r="EE32" s="195">
        <v>0</v>
      </c>
      <c r="EF32" s="195">
        <v>0</v>
      </c>
      <c r="EG32" s="195">
        <v>0</v>
      </c>
      <c r="EH32" s="195">
        <v>0</v>
      </c>
      <c r="EI32" s="195">
        <v>0</v>
      </c>
      <c r="EJ32" s="195">
        <v>0</v>
      </c>
      <c r="EK32" s="195">
        <v>0</v>
      </c>
      <c r="EL32" s="277">
        <f t="shared" si="16"/>
        <v>0</v>
      </c>
      <c r="EM32" s="277">
        <f t="shared" si="17"/>
        <v>0</v>
      </c>
      <c r="EN32" s="195">
        <v>0</v>
      </c>
      <c r="EO32" s="195">
        <v>8</v>
      </c>
      <c r="EP32" s="195">
        <v>0</v>
      </c>
      <c r="EQ32" s="195">
        <v>0</v>
      </c>
      <c r="ER32" s="195">
        <v>0</v>
      </c>
      <c r="ES32" s="195">
        <v>0</v>
      </c>
      <c r="ET32" s="195">
        <v>0</v>
      </c>
      <c r="EU32" s="195">
        <v>0</v>
      </c>
      <c r="EV32" s="195">
        <v>0</v>
      </c>
      <c r="EW32" s="195">
        <v>0</v>
      </c>
      <c r="EX32" s="195">
        <v>0</v>
      </c>
      <c r="EY32" s="195">
        <v>0</v>
      </c>
      <c r="EZ32" s="277">
        <f t="shared" si="18"/>
        <v>0</v>
      </c>
      <c r="FA32" s="277">
        <f t="shared" si="19"/>
        <v>0</v>
      </c>
      <c r="FB32" s="195">
        <v>33</v>
      </c>
      <c r="FC32" s="195">
        <v>47</v>
      </c>
      <c r="FD32" s="195">
        <v>0</v>
      </c>
      <c r="FE32" s="195">
        <v>0</v>
      </c>
      <c r="FF32" s="195">
        <v>0</v>
      </c>
      <c r="FG32" s="195">
        <v>0</v>
      </c>
      <c r="FH32" s="195">
        <v>0</v>
      </c>
      <c r="FI32" s="195">
        <v>0</v>
      </c>
      <c r="FJ32" s="195">
        <v>0</v>
      </c>
      <c r="FK32" s="195">
        <v>0</v>
      </c>
      <c r="FL32" s="195">
        <v>0</v>
      </c>
      <c r="FM32" s="195">
        <v>0</v>
      </c>
      <c r="FN32" s="277">
        <f t="shared" si="20"/>
        <v>0</v>
      </c>
      <c r="FO32" s="277">
        <f t="shared" si="21"/>
        <v>0</v>
      </c>
      <c r="FP32" s="195">
        <v>0</v>
      </c>
      <c r="FQ32" s="195">
        <v>0</v>
      </c>
      <c r="FR32" s="195">
        <v>0</v>
      </c>
      <c r="FS32" s="195">
        <v>0</v>
      </c>
      <c r="FT32" s="195">
        <v>0</v>
      </c>
      <c r="FU32" s="195">
        <v>0</v>
      </c>
      <c r="FV32" s="195">
        <v>0</v>
      </c>
      <c r="FW32" s="195">
        <v>0</v>
      </c>
      <c r="FX32" s="195">
        <v>0</v>
      </c>
      <c r="FY32" s="195">
        <v>0</v>
      </c>
      <c r="FZ32" s="195">
        <v>0</v>
      </c>
      <c r="GA32" s="195">
        <v>0</v>
      </c>
      <c r="GB32" s="277">
        <f t="shared" si="22"/>
        <v>0</v>
      </c>
      <c r="GC32" s="277">
        <f t="shared" si="23"/>
        <v>0</v>
      </c>
      <c r="GD32" s="195">
        <v>0</v>
      </c>
    </row>
    <row r="33" spans="1:205" x14ac:dyDescent="0.2">
      <c r="A33" s="437"/>
      <c r="B33" s="101" t="s">
        <v>83</v>
      </c>
      <c r="C33" s="268" t="s">
        <v>143</v>
      </c>
      <c r="D33" s="195">
        <v>21</v>
      </c>
      <c r="E33" s="195">
        <v>43</v>
      </c>
      <c r="F33" s="195">
        <v>20</v>
      </c>
      <c r="G33" s="195">
        <v>36</v>
      </c>
      <c r="H33" s="195">
        <v>0</v>
      </c>
      <c r="I33" s="195">
        <v>5</v>
      </c>
      <c r="J33" s="195">
        <v>0</v>
      </c>
      <c r="K33" s="195">
        <v>0</v>
      </c>
      <c r="L33" s="195">
        <v>1</v>
      </c>
      <c r="M33" s="195">
        <v>1</v>
      </c>
      <c r="N33" s="195">
        <v>0</v>
      </c>
      <c r="O33" s="195">
        <v>0</v>
      </c>
      <c r="P33" s="195">
        <v>0</v>
      </c>
      <c r="Q33" s="195">
        <v>1</v>
      </c>
      <c r="R33" s="277">
        <f t="shared" si="0"/>
        <v>21</v>
      </c>
      <c r="S33" s="277">
        <f t="shared" si="1"/>
        <v>43</v>
      </c>
      <c r="T33" s="195">
        <v>1</v>
      </c>
      <c r="U33" s="195">
        <v>8</v>
      </c>
      <c r="V33" s="195">
        <v>1</v>
      </c>
      <c r="W33" s="195">
        <v>8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195">
        <v>0</v>
      </c>
      <c r="AE33" s="195">
        <v>0</v>
      </c>
      <c r="AF33" s="195">
        <v>0</v>
      </c>
      <c r="AG33" s="195">
        <v>0</v>
      </c>
      <c r="AH33" s="277">
        <f t="shared" si="2"/>
        <v>1</v>
      </c>
      <c r="AI33" s="277">
        <f t="shared" si="3"/>
        <v>8</v>
      </c>
      <c r="AJ33" s="195">
        <v>0</v>
      </c>
      <c r="AK33" s="195">
        <v>1</v>
      </c>
      <c r="AL33" s="195">
        <v>0</v>
      </c>
      <c r="AM33" s="195">
        <v>0</v>
      </c>
      <c r="AN33" s="195">
        <v>0</v>
      </c>
      <c r="AO33" s="195">
        <v>0</v>
      </c>
      <c r="AP33" s="195">
        <v>0</v>
      </c>
      <c r="AQ33" s="195">
        <v>0</v>
      </c>
      <c r="AR33" s="195">
        <v>0</v>
      </c>
      <c r="AS33" s="195">
        <v>0</v>
      </c>
      <c r="AT33" s="195">
        <v>0</v>
      </c>
      <c r="AU33" s="195">
        <v>0</v>
      </c>
      <c r="AV33" s="195">
        <v>0</v>
      </c>
      <c r="AW33" s="195">
        <v>1</v>
      </c>
      <c r="AX33" s="277">
        <f t="shared" si="4"/>
        <v>0</v>
      </c>
      <c r="AY33" s="277">
        <f t="shared" si="5"/>
        <v>1</v>
      </c>
      <c r="AZ33" s="195">
        <v>0</v>
      </c>
      <c r="BA33" s="195">
        <v>0</v>
      </c>
      <c r="BB33" s="195">
        <v>0</v>
      </c>
      <c r="BC33" s="195">
        <v>0</v>
      </c>
      <c r="BD33" s="195">
        <v>0</v>
      </c>
      <c r="BE33" s="195">
        <v>0</v>
      </c>
      <c r="BF33" s="195">
        <v>0</v>
      </c>
      <c r="BG33" s="195">
        <v>0</v>
      </c>
      <c r="BH33" s="195">
        <v>0</v>
      </c>
      <c r="BI33" s="195">
        <v>0</v>
      </c>
      <c r="BJ33" s="195">
        <v>0</v>
      </c>
      <c r="BK33" s="195">
        <v>0</v>
      </c>
      <c r="BL33" s="195">
        <v>0</v>
      </c>
      <c r="BM33" s="195">
        <v>1</v>
      </c>
      <c r="BN33" s="277">
        <f t="shared" si="6"/>
        <v>0</v>
      </c>
      <c r="BO33" s="277">
        <f t="shared" si="7"/>
        <v>1</v>
      </c>
      <c r="BP33" s="195">
        <v>0</v>
      </c>
      <c r="BQ33" s="195">
        <v>0</v>
      </c>
      <c r="BR33" s="195">
        <v>0</v>
      </c>
      <c r="BS33" s="195">
        <v>0</v>
      </c>
      <c r="BT33" s="195">
        <v>0</v>
      </c>
      <c r="BU33" s="195">
        <v>0</v>
      </c>
      <c r="BV33" s="195">
        <v>0</v>
      </c>
      <c r="BW33" s="195">
        <v>0</v>
      </c>
      <c r="BX33" s="195">
        <v>0</v>
      </c>
      <c r="BY33" s="195">
        <v>0</v>
      </c>
      <c r="BZ33" s="195">
        <v>0</v>
      </c>
      <c r="CA33" s="195">
        <v>0</v>
      </c>
      <c r="CB33" s="195">
        <v>0</v>
      </c>
      <c r="CC33" s="195">
        <v>0</v>
      </c>
      <c r="CD33" s="277">
        <f t="shared" si="8"/>
        <v>0</v>
      </c>
      <c r="CE33" s="277">
        <f t="shared" si="9"/>
        <v>0</v>
      </c>
      <c r="CF33" s="195">
        <v>0</v>
      </c>
      <c r="CG33" s="195">
        <v>0</v>
      </c>
      <c r="CH33" s="195">
        <v>0</v>
      </c>
      <c r="CI33" s="195">
        <v>0</v>
      </c>
      <c r="CJ33" s="195">
        <v>0</v>
      </c>
      <c r="CK33" s="195">
        <v>0</v>
      </c>
      <c r="CL33" s="195">
        <v>0</v>
      </c>
      <c r="CM33" s="195">
        <v>0</v>
      </c>
      <c r="CN33" s="195">
        <v>0</v>
      </c>
      <c r="CO33" s="195">
        <v>0</v>
      </c>
      <c r="CP33" s="195">
        <v>0</v>
      </c>
      <c r="CQ33" s="195">
        <v>0</v>
      </c>
      <c r="CR33" s="195">
        <v>0</v>
      </c>
      <c r="CS33" s="195">
        <v>0</v>
      </c>
      <c r="CT33" s="277">
        <f t="shared" si="10"/>
        <v>0</v>
      </c>
      <c r="CU33" s="277">
        <f t="shared" si="11"/>
        <v>0</v>
      </c>
      <c r="CV33" s="195">
        <v>0</v>
      </c>
      <c r="CW33" s="195">
        <v>0</v>
      </c>
      <c r="CX33" s="195">
        <v>0</v>
      </c>
      <c r="CY33" s="195">
        <v>0</v>
      </c>
      <c r="CZ33" s="195">
        <v>0</v>
      </c>
      <c r="DA33" s="195">
        <v>0</v>
      </c>
      <c r="DB33" s="195">
        <v>0</v>
      </c>
      <c r="DC33" s="195">
        <v>0</v>
      </c>
      <c r="DD33" s="195">
        <v>0</v>
      </c>
      <c r="DE33" s="195">
        <v>0</v>
      </c>
      <c r="DF33" s="195">
        <v>0</v>
      </c>
      <c r="DG33" s="195">
        <v>0</v>
      </c>
      <c r="DH33" s="195">
        <v>0</v>
      </c>
      <c r="DI33" s="195">
        <v>0</v>
      </c>
      <c r="DJ33" s="277">
        <f t="shared" si="12"/>
        <v>0</v>
      </c>
      <c r="DK33" s="277">
        <f t="shared" si="13"/>
        <v>0</v>
      </c>
      <c r="DL33" s="195">
        <v>3</v>
      </c>
      <c r="DM33" s="195">
        <v>9</v>
      </c>
      <c r="DN33" s="195">
        <v>3</v>
      </c>
      <c r="DO33" s="195">
        <v>9</v>
      </c>
      <c r="DP33" s="195">
        <v>0</v>
      </c>
      <c r="DQ33" s="195">
        <v>0</v>
      </c>
      <c r="DR33" s="195">
        <v>0</v>
      </c>
      <c r="DS33" s="195">
        <v>0</v>
      </c>
      <c r="DT33" s="195">
        <v>0</v>
      </c>
      <c r="DU33" s="195">
        <v>0</v>
      </c>
      <c r="DV33" s="195">
        <v>0</v>
      </c>
      <c r="DW33" s="195">
        <v>0</v>
      </c>
      <c r="DX33" s="277">
        <f t="shared" si="14"/>
        <v>3</v>
      </c>
      <c r="DY33" s="277">
        <f t="shared" si="15"/>
        <v>9</v>
      </c>
      <c r="DZ33" s="195">
        <v>22</v>
      </c>
      <c r="EA33" s="195">
        <v>25</v>
      </c>
      <c r="EB33" s="195">
        <v>21</v>
      </c>
      <c r="EC33" s="195">
        <v>22</v>
      </c>
      <c r="ED33" s="195">
        <v>0</v>
      </c>
      <c r="EE33" s="195">
        <v>0</v>
      </c>
      <c r="EF33" s="195">
        <v>1</v>
      </c>
      <c r="EG33" s="195">
        <v>1</v>
      </c>
      <c r="EH33" s="195">
        <v>0</v>
      </c>
      <c r="EI33" s="195">
        <v>0</v>
      </c>
      <c r="EJ33" s="195">
        <v>0</v>
      </c>
      <c r="EK33" s="195">
        <v>2</v>
      </c>
      <c r="EL33" s="277">
        <f t="shared" si="16"/>
        <v>22</v>
      </c>
      <c r="EM33" s="277">
        <f t="shared" si="17"/>
        <v>25</v>
      </c>
      <c r="EN33" s="195">
        <v>2</v>
      </c>
      <c r="EO33" s="195">
        <v>0</v>
      </c>
      <c r="EP33" s="195">
        <v>2</v>
      </c>
      <c r="EQ33" s="195">
        <v>0</v>
      </c>
      <c r="ER33" s="195">
        <v>0</v>
      </c>
      <c r="ES33" s="195">
        <v>0</v>
      </c>
      <c r="ET33" s="195">
        <v>0</v>
      </c>
      <c r="EU33" s="195">
        <v>0</v>
      </c>
      <c r="EV33" s="195">
        <v>0</v>
      </c>
      <c r="EW33" s="195">
        <v>0</v>
      </c>
      <c r="EX33" s="195">
        <v>0</v>
      </c>
      <c r="EY33" s="195">
        <v>0</v>
      </c>
      <c r="EZ33" s="277">
        <f t="shared" si="18"/>
        <v>2</v>
      </c>
      <c r="FA33" s="277">
        <f t="shared" si="19"/>
        <v>0</v>
      </c>
      <c r="FB33" s="195">
        <v>1</v>
      </c>
      <c r="FC33" s="195">
        <v>0</v>
      </c>
      <c r="FD33" s="195">
        <v>0</v>
      </c>
      <c r="FE33" s="195">
        <v>0</v>
      </c>
      <c r="FF33" s="195">
        <v>0</v>
      </c>
      <c r="FG33" s="195">
        <v>0</v>
      </c>
      <c r="FH33" s="195">
        <v>0</v>
      </c>
      <c r="FI33" s="195">
        <v>0</v>
      </c>
      <c r="FJ33" s="195">
        <v>0</v>
      </c>
      <c r="FK33" s="195">
        <v>0</v>
      </c>
      <c r="FL33" s="195">
        <v>1</v>
      </c>
      <c r="FM33" s="195">
        <v>0</v>
      </c>
      <c r="FN33" s="277">
        <f t="shared" si="20"/>
        <v>1</v>
      </c>
      <c r="FO33" s="277">
        <f t="shared" si="21"/>
        <v>0</v>
      </c>
      <c r="FP33" s="195">
        <v>0</v>
      </c>
      <c r="FQ33" s="195">
        <v>0</v>
      </c>
      <c r="FR33" s="195">
        <v>0</v>
      </c>
      <c r="FS33" s="195">
        <v>0</v>
      </c>
      <c r="FT33" s="195">
        <v>0</v>
      </c>
      <c r="FU33" s="195">
        <v>0</v>
      </c>
      <c r="FV33" s="195">
        <v>0</v>
      </c>
      <c r="FW33" s="195">
        <v>0</v>
      </c>
      <c r="FX33" s="195">
        <v>0</v>
      </c>
      <c r="FY33" s="195">
        <v>0</v>
      </c>
      <c r="FZ33" s="195">
        <v>0</v>
      </c>
      <c r="GA33" s="195">
        <v>0</v>
      </c>
      <c r="GB33" s="277">
        <f t="shared" si="22"/>
        <v>0</v>
      </c>
      <c r="GC33" s="277">
        <f t="shared" si="23"/>
        <v>0</v>
      </c>
      <c r="GD33" s="195">
        <v>0</v>
      </c>
    </row>
    <row r="34" spans="1:205" x14ac:dyDescent="0.2">
      <c r="A34" s="437"/>
      <c r="B34" s="101" t="s">
        <v>83</v>
      </c>
      <c r="C34" s="268" t="s">
        <v>144</v>
      </c>
      <c r="D34" s="195">
        <v>37</v>
      </c>
      <c r="E34" s="195">
        <v>62</v>
      </c>
      <c r="F34" s="195">
        <v>36</v>
      </c>
      <c r="G34" s="195">
        <v>59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2</v>
      </c>
      <c r="N34" s="195">
        <v>1</v>
      </c>
      <c r="O34" s="195">
        <v>0</v>
      </c>
      <c r="P34" s="195">
        <v>0</v>
      </c>
      <c r="Q34" s="195">
        <v>1</v>
      </c>
      <c r="R34" s="277">
        <f t="shared" si="0"/>
        <v>37</v>
      </c>
      <c r="S34" s="277">
        <f t="shared" si="1"/>
        <v>62</v>
      </c>
      <c r="T34" s="195">
        <v>2</v>
      </c>
      <c r="U34" s="195">
        <v>11</v>
      </c>
      <c r="V34" s="195">
        <v>2</v>
      </c>
      <c r="W34" s="195">
        <v>11</v>
      </c>
      <c r="X34" s="195">
        <v>0</v>
      </c>
      <c r="Y34" s="195">
        <v>0</v>
      </c>
      <c r="Z34" s="195">
        <v>0</v>
      </c>
      <c r="AA34" s="195">
        <v>0</v>
      </c>
      <c r="AB34" s="195">
        <v>0</v>
      </c>
      <c r="AC34" s="195">
        <v>0</v>
      </c>
      <c r="AD34" s="195">
        <v>0</v>
      </c>
      <c r="AE34" s="195">
        <v>0</v>
      </c>
      <c r="AF34" s="195">
        <v>0</v>
      </c>
      <c r="AG34" s="195">
        <v>0</v>
      </c>
      <c r="AH34" s="277">
        <f t="shared" si="2"/>
        <v>2</v>
      </c>
      <c r="AI34" s="277">
        <f t="shared" si="3"/>
        <v>11</v>
      </c>
      <c r="AJ34" s="195">
        <v>0</v>
      </c>
      <c r="AK34" s="195">
        <v>0</v>
      </c>
      <c r="AL34" s="195">
        <v>0</v>
      </c>
      <c r="AM34" s="195">
        <v>0</v>
      </c>
      <c r="AN34" s="195">
        <v>0</v>
      </c>
      <c r="AO34" s="195">
        <v>0</v>
      </c>
      <c r="AP34" s="195">
        <v>0</v>
      </c>
      <c r="AQ34" s="195">
        <v>0</v>
      </c>
      <c r="AR34" s="195">
        <v>0</v>
      </c>
      <c r="AS34" s="195">
        <v>0</v>
      </c>
      <c r="AT34" s="195">
        <v>0</v>
      </c>
      <c r="AU34" s="195">
        <v>0</v>
      </c>
      <c r="AV34" s="195">
        <v>0</v>
      </c>
      <c r="AW34" s="195">
        <v>0</v>
      </c>
      <c r="AX34" s="277">
        <f t="shared" si="4"/>
        <v>0</v>
      </c>
      <c r="AY34" s="277">
        <f t="shared" si="5"/>
        <v>0</v>
      </c>
      <c r="AZ34" s="195">
        <v>0</v>
      </c>
      <c r="BA34" s="195">
        <v>0</v>
      </c>
      <c r="BB34" s="195">
        <v>0</v>
      </c>
      <c r="BC34" s="195">
        <v>0</v>
      </c>
      <c r="BD34" s="195">
        <v>0</v>
      </c>
      <c r="BE34" s="195">
        <v>0</v>
      </c>
      <c r="BF34" s="195">
        <v>0</v>
      </c>
      <c r="BG34" s="195">
        <v>0</v>
      </c>
      <c r="BH34" s="195">
        <v>0</v>
      </c>
      <c r="BI34" s="195">
        <v>0</v>
      </c>
      <c r="BJ34" s="195">
        <v>0</v>
      </c>
      <c r="BK34" s="195">
        <v>0</v>
      </c>
      <c r="BL34" s="195">
        <v>0</v>
      </c>
      <c r="BM34" s="195">
        <v>0</v>
      </c>
      <c r="BN34" s="277">
        <f t="shared" si="6"/>
        <v>0</v>
      </c>
      <c r="BO34" s="277">
        <f t="shared" si="7"/>
        <v>0</v>
      </c>
      <c r="BP34" s="195">
        <v>0</v>
      </c>
      <c r="BQ34" s="195">
        <v>0</v>
      </c>
      <c r="BR34" s="195">
        <v>0</v>
      </c>
      <c r="BS34" s="195">
        <v>0</v>
      </c>
      <c r="BT34" s="195">
        <v>0</v>
      </c>
      <c r="BU34" s="195">
        <v>0</v>
      </c>
      <c r="BV34" s="195">
        <v>0</v>
      </c>
      <c r="BW34" s="195">
        <v>0</v>
      </c>
      <c r="BX34" s="195">
        <v>0</v>
      </c>
      <c r="BY34" s="195">
        <v>0</v>
      </c>
      <c r="BZ34" s="195">
        <v>0</v>
      </c>
      <c r="CA34" s="195">
        <v>0</v>
      </c>
      <c r="CB34" s="195">
        <v>0</v>
      </c>
      <c r="CC34" s="195">
        <v>0</v>
      </c>
      <c r="CD34" s="277">
        <f t="shared" si="8"/>
        <v>0</v>
      </c>
      <c r="CE34" s="277">
        <f t="shared" si="9"/>
        <v>0</v>
      </c>
      <c r="CF34" s="195">
        <v>0</v>
      </c>
      <c r="CG34" s="195">
        <v>2</v>
      </c>
      <c r="CH34" s="195">
        <v>0</v>
      </c>
      <c r="CI34" s="195">
        <v>2</v>
      </c>
      <c r="CJ34" s="195">
        <v>0</v>
      </c>
      <c r="CK34" s="195">
        <v>0</v>
      </c>
      <c r="CL34" s="195">
        <v>0</v>
      </c>
      <c r="CM34" s="195">
        <v>0</v>
      </c>
      <c r="CN34" s="195">
        <v>0</v>
      </c>
      <c r="CO34" s="195">
        <v>0</v>
      </c>
      <c r="CP34" s="195">
        <v>0</v>
      </c>
      <c r="CQ34" s="195">
        <v>0</v>
      </c>
      <c r="CR34" s="195">
        <v>0</v>
      </c>
      <c r="CS34" s="195">
        <v>0</v>
      </c>
      <c r="CT34" s="277">
        <f t="shared" si="10"/>
        <v>0</v>
      </c>
      <c r="CU34" s="277">
        <f t="shared" si="11"/>
        <v>2</v>
      </c>
      <c r="CV34" s="195">
        <v>0</v>
      </c>
      <c r="CW34" s="195">
        <v>0</v>
      </c>
      <c r="CX34" s="195">
        <v>0</v>
      </c>
      <c r="CY34" s="195">
        <v>0</v>
      </c>
      <c r="CZ34" s="195">
        <v>0</v>
      </c>
      <c r="DA34" s="195">
        <v>0</v>
      </c>
      <c r="DB34" s="195">
        <v>0</v>
      </c>
      <c r="DC34" s="195">
        <v>0</v>
      </c>
      <c r="DD34" s="195">
        <v>0</v>
      </c>
      <c r="DE34" s="195">
        <v>0</v>
      </c>
      <c r="DF34" s="195">
        <v>0</v>
      </c>
      <c r="DG34" s="195">
        <v>0</v>
      </c>
      <c r="DH34" s="195">
        <v>0</v>
      </c>
      <c r="DI34" s="195">
        <v>0</v>
      </c>
      <c r="DJ34" s="277">
        <f t="shared" si="12"/>
        <v>0</v>
      </c>
      <c r="DK34" s="277">
        <f t="shared" si="13"/>
        <v>0</v>
      </c>
      <c r="DL34" s="195">
        <v>13</v>
      </c>
      <c r="DM34" s="195">
        <v>16</v>
      </c>
      <c r="DN34" s="195">
        <v>11</v>
      </c>
      <c r="DO34" s="195">
        <v>16</v>
      </c>
      <c r="DP34" s="195">
        <v>0</v>
      </c>
      <c r="DQ34" s="195">
        <v>0</v>
      </c>
      <c r="DR34" s="195">
        <v>0</v>
      </c>
      <c r="DS34" s="195">
        <v>0</v>
      </c>
      <c r="DT34" s="195">
        <v>0</v>
      </c>
      <c r="DU34" s="195">
        <v>0</v>
      </c>
      <c r="DV34" s="195">
        <v>2</v>
      </c>
      <c r="DW34" s="195">
        <v>0</v>
      </c>
      <c r="DX34" s="277">
        <f t="shared" si="14"/>
        <v>13</v>
      </c>
      <c r="DY34" s="277">
        <f t="shared" si="15"/>
        <v>16</v>
      </c>
      <c r="DZ34" s="195">
        <v>61</v>
      </c>
      <c r="EA34" s="195">
        <v>54</v>
      </c>
      <c r="EB34" s="195">
        <v>60</v>
      </c>
      <c r="EC34" s="195">
        <v>51</v>
      </c>
      <c r="ED34" s="195">
        <v>0</v>
      </c>
      <c r="EE34" s="195">
        <v>0</v>
      </c>
      <c r="EF34" s="195">
        <v>0</v>
      </c>
      <c r="EG34" s="195">
        <v>1</v>
      </c>
      <c r="EH34" s="195">
        <v>0</v>
      </c>
      <c r="EI34" s="195">
        <v>1</v>
      </c>
      <c r="EJ34" s="195">
        <v>1</v>
      </c>
      <c r="EK34" s="195">
        <v>1</v>
      </c>
      <c r="EL34" s="277">
        <f t="shared" si="16"/>
        <v>61</v>
      </c>
      <c r="EM34" s="277">
        <f t="shared" si="17"/>
        <v>54</v>
      </c>
      <c r="EN34" s="195">
        <v>13</v>
      </c>
      <c r="EO34" s="195">
        <v>18</v>
      </c>
      <c r="EP34" s="195">
        <v>11</v>
      </c>
      <c r="EQ34" s="195">
        <v>18</v>
      </c>
      <c r="ER34" s="195">
        <v>0</v>
      </c>
      <c r="ES34" s="195">
        <v>0</v>
      </c>
      <c r="ET34" s="195">
        <v>0</v>
      </c>
      <c r="EU34" s="195">
        <v>0</v>
      </c>
      <c r="EV34" s="195">
        <v>0</v>
      </c>
      <c r="EW34" s="195">
        <v>0</v>
      </c>
      <c r="EX34" s="195">
        <v>2</v>
      </c>
      <c r="EY34" s="195">
        <v>0</v>
      </c>
      <c r="EZ34" s="277">
        <f t="shared" si="18"/>
        <v>13</v>
      </c>
      <c r="FA34" s="277">
        <f t="shared" si="19"/>
        <v>18</v>
      </c>
      <c r="FB34" s="195">
        <v>65</v>
      </c>
      <c r="FC34" s="195">
        <v>59</v>
      </c>
      <c r="FD34" s="195">
        <v>64</v>
      </c>
      <c r="FE34" s="195">
        <v>56</v>
      </c>
      <c r="FF34" s="195">
        <v>0</v>
      </c>
      <c r="FG34" s="195">
        <v>0</v>
      </c>
      <c r="FH34" s="195">
        <v>0</v>
      </c>
      <c r="FI34" s="195">
        <v>1</v>
      </c>
      <c r="FJ34" s="195">
        <v>0</v>
      </c>
      <c r="FK34" s="195">
        <v>1</v>
      </c>
      <c r="FL34" s="195">
        <v>1</v>
      </c>
      <c r="FM34" s="195">
        <v>1</v>
      </c>
      <c r="FN34" s="277">
        <f t="shared" si="20"/>
        <v>65</v>
      </c>
      <c r="FO34" s="277">
        <f t="shared" si="21"/>
        <v>59</v>
      </c>
      <c r="FP34" s="195">
        <v>0</v>
      </c>
      <c r="FQ34" s="195">
        <v>0</v>
      </c>
      <c r="FR34" s="195">
        <v>0</v>
      </c>
      <c r="FS34" s="195">
        <v>0</v>
      </c>
      <c r="FT34" s="195">
        <v>0</v>
      </c>
      <c r="FU34" s="195">
        <v>0</v>
      </c>
      <c r="FV34" s="195">
        <v>0</v>
      </c>
      <c r="FW34" s="195">
        <v>0</v>
      </c>
      <c r="FX34" s="195">
        <v>0</v>
      </c>
      <c r="FY34" s="195">
        <v>0</v>
      </c>
      <c r="FZ34" s="195">
        <v>0</v>
      </c>
      <c r="GA34" s="195">
        <v>0</v>
      </c>
      <c r="GB34" s="277">
        <f t="shared" si="22"/>
        <v>0</v>
      </c>
      <c r="GC34" s="277">
        <f t="shared" si="23"/>
        <v>0</v>
      </c>
      <c r="GD34" s="195">
        <v>0</v>
      </c>
    </row>
    <row r="35" spans="1:205" x14ac:dyDescent="0.2">
      <c r="A35" s="437"/>
      <c r="B35" s="101" t="s">
        <v>83</v>
      </c>
      <c r="C35" s="268" t="s">
        <v>145</v>
      </c>
      <c r="D35" s="195">
        <v>56</v>
      </c>
      <c r="E35" s="195">
        <v>98</v>
      </c>
      <c r="F35" s="195">
        <v>45</v>
      </c>
      <c r="G35" s="195">
        <v>77</v>
      </c>
      <c r="H35" s="195">
        <v>3</v>
      </c>
      <c r="I35" s="195">
        <v>5</v>
      </c>
      <c r="J35" s="195">
        <v>1</v>
      </c>
      <c r="K35" s="195">
        <v>2</v>
      </c>
      <c r="L35" s="195">
        <v>3</v>
      </c>
      <c r="M35" s="195">
        <v>5</v>
      </c>
      <c r="N35" s="195">
        <v>4</v>
      </c>
      <c r="O35" s="195">
        <v>9</v>
      </c>
      <c r="P35" s="195">
        <v>0</v>
      </c>
      <c r="Q35" s="195">
        <v>0</v>
      </c>
      <c r="R35" s="277">
        <f t="shared" si="0"/>
        <v>56</v>
      </c>
      <c r="S35" s="277">
        <f t="shared" si="1"/>
        <v>98</v>
      </c>
      <c r="T35" s="195">
        <v>0</v>
      </c>
      <c r="U35" s="195">
        <v>15</v>
      </c>
      <c r="V35" s="195">
        <v>0</v>
      </c>
      <c r="W35" s="195">
        <v>13</v>
      </c>
      <c r="X35" s="195">
        <v>0</v>
      </c>
      <c r="Y35" s="195">
        <v>0</v>
      </c>
      <c r="Z35" s="195">
        <v>0</v>
      </c>
      <c r="AA35" s="195">
        <v>1</v>
      </c>
      <c r="AB35" s="195">
        <v>0</v>
      </c>
      <c r="AC35" s="195">
        <v>1</v>
      </c>
      <c r="AD35" s="195">
        <v>0</v>
      </c>
      <c r="AE35" s="195">
        <v>0</v>
      </c>
      <c r="AF35" s="195">
        <v>0</v>
      </c>
      <c r="AG35" s="195">
        <v>0</v>
      </c>
      <c r="AH35" s="277">
        <f t="shared" si="2"/>
        <v>0</v>
      </c>
      <c r="AI35" s="277">
        <f t="shared" si="3"/>
        <v>15</v>
      </c>
      <c r="AJ35" s="195">
        <v>1</v>
      </c>
      <c r="AK35" s="195">
        <v>0</v>
      </c>
      <c r="AL35" s="195">
        <v>1</v>
      </c>
      <c r="AM35" s="195">
        <v>0</v>
      </c>
      <c r="AN35" s="195">
        <v>0</v>
      </c>
      <c r="AO35" s="195">
        <v>0</v>
      </c>
      <c r="AP35" s="195">
        <v>0</v>
      </c>
      <c r="AQ35" s="195">
        <v>0</v>
      </c>
      <c r="AR35" s="195">
        <v>0</v>
      </c>
      <c r="AS35" s="195">
        <v>0</v>
      </c>
      <c r="AT35" s="195">
        <v>0</v>
      </c>
      <c r="AU35" s="195">
        <v>0</v>
      </c>
      <c r="AV35" s="195">
        <v>0</v>
      </c>
      <c r="AW35" s="195">
        <v>0</v>
      </c>
      <c r="AX35" s="277">
        <f t="shared" si="4"/>
        <v>1</v>
      </c>
      <c r="AY35" s="277">
        <f t="shared" si="5"/>
        <v>0</v>
      </c>
      <c r="AZ35" s="195">
        <v>0</v>
      </c>
      <c r="BA35" s="195">
        <v>2</v>
      </c>
      <c r="BB35" s="195">
        <v>0</v>
      </c>
      <c r="BC35" s="195">
        <v>2</v>
      </c>
      <c r="BD35" s="195">
        <v>0</v>
      </c>
      <c r="BE35" s="195">
        <v>0</v>
      </c>
      <c r="BF35" s="195">
        <v>0</v>
      </c>
      <c r="BG35" s="195">
        <v>0</v>
      </c>
      <c r="BH35" s="195">
        <v>0</v>
      </c>
      <c r="BI35" s="195">
        <v>0</v>
      </c>
      <c r="BJ35" s="195">
        <v>0</v>
      </c>
      <c r="BK35" s="195">
        <v>0</v>
      </c>
      <c r="BL35" s="195">
        <v>0</v>
      </c>
      <c r="BM35" s="195">
        <v>0</v>
      </c>
      <c r="BN35" s="277">
        <f t="shared" si="6"/>
        <v>0</v>
      </c>
      <c r="BO35" s="277">
        <f t="shared" si="7"/>
        <v>2</v>
      </c>
      <c r="BP35" s="195">
        <v>0</v>
      </c>
      <c r="BQ35" s="195">
        <v>0</v>
      </c>
      <c r="BR35" s="195">
        <v>0</v>
      </c>
      <c r="BS35" s="195">
        <v>0</v>
      </c>
      <c r="BT35" s="195">
        <v>0</v>
      </c>
      <c r="BU35" s="195">
        <v>0</v>
      </c>
      <c r="BV35" s="195">
        <v>0</v>
      </c>
      <c r="BW35" s="195">
        <v>0</v>
      </c>
      <c r="BX35" s="195">
        <v>0</v>
      </c>
      <c r="BY35" s="195">
        <v>0</v>
      </c>
      <c r="BZ35" s="195">
        <v>0</v>
      </c>
      <c r="CA35" s="195">
        <v>0</v>
      </c>
      <c r="CB35" s="195">
        <v>0</v>
      </c>
      <c r="CC35" s="195">
        <v>0</v>
      </c>
      <c r="CD35" s="277">
        <f t="shared" si="8"/>
        <v>0</v>
      </c>
      <c r="CE35" s="277">
        <f t="shared" si="9"/>
        <v>0</v>
      </c>
      <c r="CF35" s="195">
        <v>0</v>
      </c>
      <c r="CG35" s="195">
        <v>0</v>
      </c>
      <c r="CH35" s="195">
        <v>0</v>
      </c>
      <c r="CI35" s="195">
        <v>0</v>
      </c>
      <c r="CJ35" s="195">
        <v>0</v>
      </c>
      <c r="CK35" s="195">
        <v>0</v>
      </c>
      <c r="CL35" s="195">
        <v>0</v>
      </c>
      <c r="CM35" s="195">
        <v>0</v>
      </c>
      <c r="CN35" s="195">
        <v>0</v>
      </c>
      <c r="CO35" s="195">
        <v>0</v>
      </c>
      <c r="CP35" s="195">
        <v>0</v>
      </c>
      <c r="CQ35" s="195">
        <v>0</v>
      </c>
      <c r="CR35" s="195">
        <v>0</v>
      </c>
      <c r="CS35" s="195">
        <v>0</v>
      </c>
      <c r="CT35" s="277">
        <f t="shared" si="10"/>
        <v>0</v>
      </c>
      <c r="CU35" s="277">
        <f t="shared" si="11"/>
        <v>0</v>
      </c>
      <c r="CV35" s="195">
        <v>0</v>
      </c>
      <c r="CW35" s="195">
        <v>0</v>
      </c>
      <c r="CX35" s="195">
        <v>0</v>
      </c>
      <c r="CY35" s="195">
        <v>0</v>
      </c>
      <c r="CZ35" s="195">
        <v>0</v>
      </c>
      <c r="DA35" s="195">
        <v>0</v>
      </c>
      <c r="DB35" s="195">
        <v>0</v>
      </c>
      <c r="DC35" s="195">
        <v>0</v>
      </c>
      <c r="DD35" s="195">
        <v>0</v>
      </c>
      <c r="DE35" s="195">
        <v>0</v>
      </c>
      <c r="DF35" s="195">
        <v>0</v>
      </c>
      <c r="DG35" s="195">
        <v>0</v>
      </c>
      <c r="DH35" s="195">
        <v>0</v>
      </c>
      <c r="DI35" s="195">
        <v>0</v>
      </c>
      <c r="DJ35" s="277">
        <f t="shared" si="12"/>
        <v>0</v>
      </c>
      <c r="DK35" s="277">
        <f t="shared" si="13"/>
        <v>0</v>
      </c>
      <c r="DL35" s="195">
        <v>39</v>
      </c>
      <c r="DM35" s="195">
        <v>65</v>
      </c>
      <c r="DN35" s="195">
        <v>37</v>
      </c>
      <c r="DO35" s="195">
        <v>61</v>
      </c>
      <c r="DP35" s="195">
        <v>0</v>
      </c>
      <c r="DQ35" s="195">
        <v>0</v>
      </c>
      <c r="DR35" s="195">
        <v>1</v>
      </c>
      <c r="DS35" s="195">
        <v>1</v>
      </c>
      <c r="DT35" s="195">
        <v>1</v>
      </c>
      <c r="DU35" s="195">
        <v>3</v>
      </c>
      <c r="DV35" s="195">
        <v>0</v>
      </c>
      <c r="DW35" s="195">
        <v>0</v>
      </c>
      <c r="DX35" s="277">
        <f t="shared" si="14"/>
        <v>39</v>
      </c>
      <c r="DY35" s="277">
        <f t="shared" si="15"/>
        <v>65</v>
      </c>
      <c r="DZ35" s="195">
        <v>14</v>
      </c>
      <c r="EA35" s="195">
        <v>20</v>
      </c>
      <c r="EB35" s="195">
        <v>14</v>
      </c>
      <c r="EC35" s="195">
        <v>20</v>
      </c>
      <c r="ED35" s="195">
        <v>0</v>
      </c>
      <c r="EE35" s="195">
        <v>0</v>
      </c>
      <c r="EF35" s="195">
        <v>0</v>
      </c>
      <c r="EG35" s="195">
        <v>0</v>
      </c>
      <c r="EH35" s="195">
        <v>0</v>
      </c>
      <c r="EI35" s="195">
        <v>0</v>
      </c>
      <c r="EJ35" s="195">
        <v>0</v>
      </c>
      <c r="EK35" s="195">
        <v>0</v>
      </c>
      <c r="EL35" s="277">
        <f t="shared" si="16"/>
        <v>14</v>
      </c>
      <c r="EM35" s="277">
        <f t="shared" si="17"/>
        <v>20</v>
      </c>
      <c r="EN35" s="195">
        <v>0</v>
      </c>
      <c r="EO35" s="195">
        <v>0</v>
      </c>
      <c r="EP35" s="195">
        <v>0</v>
      </c>
      <c r="EQ35" s="195">
        <v>0</v>
      </c>
      <c r="ER35" s="195">
        <v>0</v>
      </c>
      <c r="ES35" s="195">
        <v>0</v>
      </c>
      <c r="ET35" s="195">
        <v>0</v>
      </c>
      <c r="EU35" s="195">
        <v>0</v>
      </c>
      <c r="EV35" s="195">
        <v>0</v>
      </c>
      <c r="EW35" s="195">
        <v>0</v>
      </c>
      <c r="EX35" s="195">
        <v>0</v>
      </c>
      <c r="EY35" s="195">
        <v>0</v>
      </c>
      <c r="EZ35" s="277">
        <f t="shared" si="18"/>
        <v>0</v>
      </c>
      <c r="FA35" s="277">
        <f t="shared" si="19"/>
        <v>0</v>
      </c>
      <c r="FB35" s="195">
        <v>0</v>
      </c>
      <c r="FC35" s="195">
        <v>0</v>
      </c>
      <c r="FD35" s="195">
        <v>0</v>
      </c>
      <c r="FE35" s="195">
        <v>0</v>
      </c>
      <c r="FF35" s="195">
        <v>0</v>
      </c>
      <c r="FG35" s="195">
        <v>0</v>
      </c>
      <c r="FH35" s="195">
        <v>0</v>
      </c>
      <c r="FI35" s="195">
        <v>0</v>
      </c>
      <c r="FJ35" s="195">
        <v>0</v>
      </c>
      <c r="FK35" s="195">
        <v>0</v>
      </c>
      <c r="FL35" s="195">
        <v>0</v>
      </c>
      <c r="FM35" s="195">
        <v>0</v>
      </c>
      <c r="FN35" s="277">
        <f t="shared" si="20"/>
        <v>0</v>
      </c>
      <c r="FO35" s="277">
        <f t="shared" si="21"/>
        <v>0</v>
      </c>
      <c r="FP35" s="195">
        <v>0</v>
      </c>
      <c r="FQ35" s="195">
        <v>0</v>
      </c>
      <c r="FR35" s="195">
        <v>0</v>
      </c>
      <c r="FS35" s="195">
        <v>0</v>
      </c>
      <c r="FT35" s="195">
        <v>0</v>
      </c>
      <c r="FU35" s="195">
        <v>0</v>
      </c>
      <c r="FV35" s="195">
        <v>0</v>
      </c>
      <c r="FW35" s="195">
        <v>0</v>
      </c>
      <c r="FX35" s="195">
        <v>0</v>
      </c>
      <c r="FY35" s="195">
        <v>0</v>
      </c>
      <c r="FZ35" s="195">
        <v>0</v>
      </c>
      <c r="GA35" s="195">
        <v>0</v>
      </c>
      <c r="GB35" s="277">
        <f t="shared" si="22"/>
        <v>0</v>
      </c>
      <c r="GC35" s="277">
        <f t="shared" si="23"/>
        <v>0</v>
      </c>
      <c r="GD35" s="195">
        <v>0</v>
      </c>
    </row>
    <row r="36" spans="1:205" x14ac:dyDescent="0.2">
      <c r="A36" s="437"/>
      <c r="B36" s="101" t="s">
        <v>83</v>
      </c>
      <c r="C36" s="268" t="s">
        <v>146</v>
      </c>
      <c r="D36" s="195">
        <v>40</v>
      </c>
      <c r="E36" s="195">
        <v>88</v>
      </c>
      <c r="F36" s="195">
        <v>39</v>
      </c>
      <c r="G36" s="195">
        <v>87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5">
        <v>0</v>
      </c>
      <c r="R36" s="277">
        <f t="shared" si="0"/>
        <v>39</v>
      </c>
      <c r="S36" s="277">
        <f t="shared" si="1"/>
        <v>87</v>
      </c>
      <c r="T36" s="195">
        <v>3</v>
      </c>
      <c r="U36" s="195">
        <v>15</v>
      </c>
      <c r="V36" s="195">
        <v>3</v>
      </c>
      <c r="W36" s="195">
        <v>18</v>
      </c>
      <c r="X36" s="195">
        <v>0</v>
      </c>
      <c r="Y36" s="195">
        <v>0</v>
      </c>
      <c r="Z36" s="195">
        <v>0</v>
      </c>
      <c r="AA36" s="195">
        <v>0</v>
      </c>
      <c r="AB36" s="195">
        <v>0</v>
      </c>
      <c r="AC36" s="195">
        <v>0</v>
      </c>
      <c r="AD36" s="195">
        <v>0</v>
      </c>
      <c r="AE36" s="195">
        <v>0</v>
      </c>
      <c r="AF36" s="195">
        <v>0</v>
      </c>
      <c r="AG36" s="195">
        <v>0</v>
      </c>
      <c r="AH36" s="277">
        <f t="shared" si="2"/>
        <v>3</v>
      </c>
      <c r="AI36" s="277">
        <f t="shared" si="3"/>
        <v>18</v>
      </c>
      <c r="AJ36" s="195">
        <v>1</v>
      </c>
      <c r="AK36" s="195">
        <v>2</v>
      </c>
      <c r="AL36" s="195">
        <v>1</v>
      </c>
      <c r="AM36" s="195">
        <v>3</v>
      </c>
      <c r="AN36" s="195">
        <v>0</v>
      </c>
      <c r="AO36" s="195">
        <v>0</v>
      </c>
      <c r="AP36" s="195">
        <v>0</v>
      </c>
      <c r="AQ36" s="195">
        <v>0</v>
      </c>
      <c r="AR36" s="195">
        <v>0</v>
      </c>
      <c r="AS36" s="195">
        <v>0</v>
      </c>
      <c r="AT36" s="195">
        <v>0</v>
      </c>
      <c r="AU36" s="195">
        <v>0</v>
      </c>
      <c r="AV36" s="195">
        <v>0</v>
      </c>
      <c r="AW36" s="195">
        <v>0</v>
      </c>
      <c r="AX36" s="277">
        <f t="shared" si="4"/>
        <v>1</v>
      </c>
      <c r="AY36" s="277">
        <f t="shared" si="5"/>
        <v>3</v>
      </c>
      <c r="AZ36" s="195">
        <v>0</v>
      </c>
      <c r="BA36" s="195">
        <v>0</v>
      </c>
      <c r="BB36" s="195">
        <v>0</v>
      </c>
      <c r="BC36" s="195">
        <v>0</v>
      </c>
      <c r="BD36" s="195">
        <v>0</v>
      </c>
      <c r="BE36" s="195">
        <v>0</v>
      </c>
      <c r="BF36" s="195">
        <v>0</v>
      </c>
      <c r="BG36" s="195">
        <v>0</v>
      </c>
      <c r="BH36" s="195">
        <v>0</v>
      </c>
      <c r="BI36" s="195">
        <v>0</v>
      </c>
      <c r="BJ36" s="195">
        <v>0</v>
      </c>
      <c r="BK36" s="195">
        <v>0</v>
      </c>
      <c r="BL36" s="195">
        <v>0</v>
      </c>
      <c r="BM36" s="195">
        <v>0</v>
      </c>
      <c r="BN36" s="277">
        <f t="shared" si="6"/>
        <v>0</v>
      </c>
      <c r="BO36" s="277">
        <f t="shared" si="7"/>
        <v>0</v>
      </c>
      <c r="BP36" s="195">
        <v>0</v>
      </c>
      <c r="BQ36" s="195">
        <v>0</v>
      </c>
      <c r="BR36" s="195">
        <v>0</v>
      </c>
      <c r="BS36" s="195">
        <v>0</v>
      </c>
      <c r="BT36" s="195">
        <v>0</v>
      </c>
      <c r="BU36" s="195">
        <v>0</v>
      </c>
      <c r="BV36" s="195">
        <v>0</v>
      </c>
      <c r="BW36" s="195">
        <v>0</v>
      </c>
      <c r="BX36" s="195">
        <v>0</v>
      </c>
      <c r="BY36" s="195">
        <v>0</v>
      </c>
      <c r="BZ36" s="195">
        <v>0</v>
      </c>
      <c r="CA36" s="195">
        <v>0</v>
      </c>
      <c r="CB36" s="195">
        <v>0</v>
      </c>
      <c r="CC36" s="195">
        <v>0</v>
      </c>
      <c r="CD36" s="277">
        <f t="shared" si="8"/>
        <v>0</v>
      </c>
      <c r="CE36" s="277">
        <f t="shared" si="9"/>
        <v>0</v>
      </c>
      <c r="CF36" s="195">
        <v>0</v>
      </c>
      <c r="CG36" s="195">
        <v>0</v>
      </c>
      <c r="CH36" s="195">
        <v>0</v>
      </c>
      <c r="CI36" s="195">
        <v>0</v>
      </c>
      <c r="CJ36" s="195">
        <v>0</v>
      </c>
      <c r="CK36" s="195">
        <v>0</v>
      </c>
      <c r="CL36" s="195">
        <v>0</v>
      </c>
      <c r="CM36" s="195">
        <v>0</v>
      </c>
      <c r="CN36" s="195">
        <v>0</v>
      </c>
      <c r="CO36" s="195">
        <v>0</v>
      </c>
      <c r="CP36" s="195">
        <v>0</v>
      </c>
      <c r="CQ36" s="195">
        <v>0</v>
      </c>
      <c r="CR36" s="195">
        <v>0</v>
      </c>
      <c r="CS36" s="195">
        <v>0</v>
      </c>
      <c r="CT36" s="277">
        <f t="shared" si="10"/>
        <v>0</v>
      </c>
      <c r="CU36" s="277">
        <f t="shared" si="11"/>
        <v>0</v>
      </c>
      <c r="CV36" s="195">
        <v>0</v>
      </c>
      <c r="CW36" s="195">
        <v>0</v>
      </c>
      <c r="CX36" s="195">
        <v>0</v>
      </c>
      <c r="CY36" s="195">
        <v>0</v>
      </c>
      <c r="CZ36" s="195">
        <v>0</v>
      </c>
      <c r="DA36" s="195">
        <v>0</v>
      </c>
      <c r="DB36" s="195">
        <v>0</v>
      </c>
      <c r="DC36" s="195">
        <v>0</v>
      </c>
      <c r="DD36" s="195">
        <v>0</v>
      </c>
      <c r="DE36" s="195">
        <v>0</v>
      </c>
      <c r="DF36" s="195">
        <v>0</v>
      </c>
      <c r="DG36" s="195">
        <v>0</v>
      </c>
      <c r="DH36" s="195">
        <v>0</v>
      </c>
      <c r="DI36" s="195">
        <v>0</v>
      </c>
      <c r="DJ36" s="277">
        <f t="shared" si="12"/>
        <v>0</v>
      </c>
      <c r="DK36" s="277">
        <f t="shared" si="13"/>
        <v>0</v>
      </c>
      <c r="DL36" s="195">
        <v>17</v>
      </c>
      <c r="DM36" s="195">
        <v>19</v>
      </c>
      <c r="DN36" s="195">
        <v>16</v>
      </c>
      <c r="DO36" s="195">
        <v>19</v>
      </c>
      <c r="DP36" s="195">
        <v>0</v>
      </c>
      <c r="DQ36" s="195">
        <v>0</v>
      </c>
      <c r="DR36" s="195">
        <v>0</v>
      </c>
      <c r="DS36" s="195">
        <v>0</v>
      </c>
      <c r="DT36" s="195">
        <v>0</v>
      </c>
      <c r="DU36" s="195">
        <v>0</v>
      </c>
      <c r="DV36" s="195">
        <v>0</v>
      </c>
      <c r="DW36" s="195">
        <v>0</v>
      </c>
      <c r="DX36" s="277">
        <f t="shared" si="14"/>
        <v>16</v>
      </c>
      <c r="DY36" s="277">
        <f t="shared" si="15"/>
        <v>19</v>
      </c>
      <c r="DZ36" s="195">
        <v>32</v>
      </c>
      <c r="EA36" s="195">
        <v>11</v>
      </c>
      <c r="EB36" s="195">
        <v>28</v>
      </c>
      <c r="EC36" s="195">
        <v>11</v>
      </c>
      <c r="ED36" s="195">
        <v>0</v>
      </c>
      <c r="EE36" s="195">
        <v>0</v>
      </c>
      <c r="EF36" s="195">
        <v>0</v>
      </c>
      <c r="EG36" s="195">
        <v>0</v>
      </c>
      <c r="EH36" s="195">
        <v>0</v>
      </c>
      <c r="EI36" s="195">
        <v>0</v>
      </c>
      <c r="EJ36" s="195">
        <v>0</v>
      </c>
      <c r="EK36" s="195">
        <v>0</v>
      </c>
      <c r="EL36" s="277">
        <f t="shared" si="16"/>
        <v>28</v>
      </c>
      <c r="EM36" s="277">
        <f t="shared" si="17"/>
        <v>11</v>
      </c>
      <c r="EN36" s="195">
        <v>17</v>
      </c>
      <c r="EO36" s="195">
        <v>19</v>
      </c>
      <c r="EP36" s="195">
        <v>17</v>
      </c>
      <c r="EQ36" s="195">
        <v>16</v>
      </c>
      <c r="ER36" s="195">
        <v>0</v>
      </c>
      <c r="ES36" s="195">
        <v>0</v>
      </c>
      <c r="ET36" s="195">
        <v>0</v>
      </c>
      <c r="EU36" s="195">
        <v>0</v>
      </c>
      <c r="EV36" s="195">
        <v>0</v>
      </c>
      <c r="EW36" s="195">
        <v>0</v>
      </c>
      <c r="EX36" s="195">
        <v>0</v>
      </c>
      <c r="EY36" s="195">
        <v>0</v>
      </c>
      <c r="EZ36" s="277">
        <f t="shared" si="18"/>
        <v>17</v>
      </c>
      <c r="FA36" s="277">
        <f t="shared" si="19"/>
        <v>16</v>
      </c>
      <c r="FB36" s="195">
        <v>33</v>
      </c>
      <c r="FC36" s="195">
        <v>13</v>
      </c>
      <c r="FD36" s="195">
        <v>29</v>
      </c>
      <c r="FE36" s="195">
        <v>13</v>
      </c>
      <c r="FF36" s="195">
        <v>0</v>
      </c>
      <c r="FG36" s="195">
        <v>0</v>
      </c>
      <c r="FH36" s="195">
        <v>0</v>
      </c>
      <c r="FI36" s="195">
        <v>0</v>
      </c>
      <c r="FJ36" s="195">
        <v>0</v>
      </c>
      <c r="FK36" s="195">
        <v>0</v>
      </c>
      <c r="FL36" s="195">
        <v>0</v>
      </c>
      <c r="FM36" s="195">
        <v>0</v>
      </c>
      <c r="FN36" s="277">
        <f t="shared" si="20"/>
        <v>29</v>
      </c>
      <c r="FO36" s="277">
        <f t="shared" si="21"/>
        <v>13</v>
      </c>
      <c r="FP36" s="195">
        <v>0</v>
      </c>
      <c r="FQ36" s="195">
        <v>0</v>
      </c>
      <c r="FR36" s="195">
        <v>0</v>
      </c>
      <c r="FS36" s="195">
        <v>0</v>
      </c>
      <c r="FT36" s="195">
        <v>0</v>
      </c>
      <c r="FU36" s="195">
        <v>0</v>
      </c>
      <c r="FV36" s="195">
        <v>0</v>
      </c>
      <c r="FW36" s="195">
        <v>0</v>
      </c>
      <c r="FX36" s="195">
        <v>0</v>
      </c>
      <c r="FY36" s="195">
        <v>0</v>
      </c>
      <c r="FZ36" s="195">
        <v>0</v>
      </c>
      <c r="GA36" s="195">
        <v>0</v>
      </c>
      <c r="GB36" s="277">
        <f t="shared" si="22"/>
        <v>0</v>
      </c>
      <c r="GC36" s="277">
        <f t="shared" si="23"/>
        <v>0</v>
      </c>
      <c r="GD36" s="195">
        <v>0</v>
      </c>
    </row>
    <row r="37" spans="1:205" x14ac:dyDescent="0.2">
      <c r="A37" s="437"/>
      <c r="B37" s="101" t="s">
        <v>83</v>
      </c>
      <c r="C37" s="268" t="s">
        <v>147</v>
      </c>
      <c r="D37" s="195">
        <v>5</v>
      </c>
      <c r="E37" s="195">
        <v>47</v>
      </c>
      <c r="F37" s="195">
        <v>4</v>
      </c>
      <c r="G37" s="195">
        <v>37</v>
      </c>
      <c r="H37" s="195">
        <v>1</v>
      </c>
      <c r="I37" s="195">
        <v>7</v>
      </c>
      <c r="J37" s="195">
        <v>0</v>
      </c>
      <c r="K37" s="195">
        <v>0</v>
      </c>
      <c r="L37" s="195">
        <v>0</v>
      </c>
      <c r="M37" s="195">
        <v>2</v>
      </c>
      <c r="N37" s="195">
        <v>0</v>
      </c>
      <c r="O37" s="195">
        <v>1</v>
      </c>
      <c r="P37" s="195">
        <v>0</v>
      </c>
      <c r="Q37" s="195">
        <v>0</v>
      </c>
      <c r="R37" s="277">
        <f t="shared" si="0"/>
        <v>5</v>
      </c>
      <c r="S37" s="277">
        <f t="shared" si="1"/>
        <v>47</v>
      </c>
      <c r="T37" s="195">
        <v>2</v>
      </c>
      <c r="U37" s="195">
        <v>10</v>
      </c>
      <c r="V37" s="195">
        <v>2</v>
      </c>
      <c r="W37" s="195">
        <v>8</v>
      </c>
      <c r="X37" s="195">
        <v>0</v>
      </c>
      <c r="Y37" s="195">
        <v>1</v>
      </c>
      <c r="Z37" s="195">
        <v>0</v>
      </c>
      <c r="AA37" s="195">
        <v>0</v>
      </c>
      <c r="AB37" s="195">
        <v>0</v>
      </c>
      <c r="AC37" s="195">
        <v>0</v>
      </c>
      <c r="AD37" s="195">
        <v>0</v>
      </c>
      <c r="AE37" s="195">
        <v>1</v>
      </c>
      <c r="AF37" s="195">
        <v>0</v>
      </c>
      <c r="AG37" s="195">
        <v>0</v>
      </c>
      <c r="AH37" s="277">
        <f t="shared" si="2"/>
        <v>2</v>
      </c>
      <c r="AI37" s="277">
        <f t="shared" si="3"/>
        <v>10</v>
      </c>
      <c r="AJ37" s="195">
        <v>0</v>
      </c>
      <c r="AK37" s="195">
        <v>0</v>
      </c>
      <c r="AL37" s="195">
        <v>0</v>
      </c>
      <c r="AM37" s="195">
        <v>0</v>
      </c>
      <c r="AN37" s="195">
        <v>0</v>
      </c>
      <c r="AO37" s="195">
        <v>0</v>
      </c>
      <c r="AP37" s="195">
        <v>0</v>
      </c>
      <c r="AQ37" s="195">
        <v>0</v>
      </c>
      <c r="AR37" s="195">
        <v>0</v>
      </c>
      <c r="AS37" s="195">
        <v>0</v>
      </c>
      <c r="AT37" s="195">
        <v>0</v>
      </c>
      <c r="AU37" s="195">
        <v>0</v>
      </c>
      <c r="AV37" s="195">
        <v>0</v>
      </c>
      <c r="AW37" s="195">
        <v>0</v>
      </c>
      <c r="AX37" s="277">
        <f t="shared" si="4"/>
        <v>0</v>
      </c>
      <c r="AY37" s="277">
        <f t="shared" si="5"/>
        <v>0</v>
      </c>
      <c r="AZ37" s="195">
        <v>0</v>
      </c>
      <c r="BA37" s="195">
        <v>0</v>
      </c>
      <c r="BB37" s="195">
        <v>0</v>
      </c>
      <c r="BC37" s="195">
        <v>0</v>
      </c>
      <c r="BD37" s="195">
        <v>0</v>
      </c>
      <c r="BE37" s="195">
        <v>0</v>
      </c>
      <c r="BF37" s="195">
        <v>0</v>
      </c>
      <c r="BG37" s="195">
        <v>0</v>
      </c>
      <c r="BH37" s="195">
        <v>0</v>
      </c>
      <c r="BI37" s="195">
        <v>0</v>
      </c>
      <c r="BJ37" s="195">
        <v>0</v>
      </c>
      <c r="BK37" s="195">
        <v>0</v>
      </c>
      <c r="BL37" s="195">
        <v>0</v>
      </c>
      <c r="BM37" s="195">
        <v>0</v>
      </c>
      <c r="BN37" s="277">
        <f t="shared" si="6"/>
        <v>0</v>
      </c>
      <c r="BO37" s="277">
        <f t="shared" si="7"/>
        <v>0</v>
      </c>
      <c r="BP37" s="195">
        <v>0</v>
      </c>
      <c r="BQ37" s="195">
        <v>0</v>
      </c>
      <c r="BR37" s="195">
        <v>0</v>
      </c>
      <c r="BS37" s="195">
        <v>0</v>
      </c>
      <c r="BT37" s="195">
        <v>0</v>
      </c>
      <c r="BU37" s="195">
        <v>0</v>
      </c>
      <c r="BV37" s="195">
        <v>0</v>
      </c>
      <c r="BW37" s="195">
        <v>0</v>
      </c>
      <c r="BX37" s="195">
        <v>0</v>
      </c>
      <c r="BY37" s="195">
        <v>0</v>
      </c>
      <c r="BZ37" s="195">
        <v>0</v>
      </c>
      <c r="CA37" s="195">
        <v>0</v>
      </c>
      <c r="CB37" s="195">
        <v>0</v>
      </c>
      <c r="CC37" s="195">
        <v>0</v>
      </c>
      <c r="CD37" s="277">
        <f t="shared" si="8"/>
        <v>0</v>
      </c>
      <c r="CE37" s="277">
        <f t="shared" si="9"/>
        <v>0</v>
      </c>
      <c r="CF37" s="195">
        <v>0</v>
      </c>
      <c r="CG37" s="195">
        <v>0</v>
      </c>
      <c r="CH37" s="195">
        <v>0</v>
      </c>
      <c r="CI37" s="195">
        <v>0</v>
      </c>
      <c r="CJ37" s="195">
        <v>0</v>
      </c>
      <c r="CK37" s="195">
        <v>0</v>
      </c>
      <c r="CL37" s="195">
        <v>0</v>
      </c>
      <c r="CM37" s="195">
        <v>0</v>
      </c>
      <c r="CN37" s="195">
        <v>0</v>
      </c>
      <c r="CO37" s="195">
        <v>0</v>
      </c>
      <c r="CP37" s="195">
        <v>0</v>
      </c>
      <c r="CQ37" s="195">
        <v>0</v>
      </c>
      <c r="CR37" s="195">
        <v>0</v>
      </c>
      <c r="CS37" s="195">
        <v>0</v>
      </c>
      <c r="CT37" s="277">
        <f t="shared" si="10"/>
        <v>0</v>
      </c>
      <c r="CU37" s="277">
        <f t="shared" si="11"/>
        <v>0</v>
      </c>
      <c r="CV37" s="195">
        <v>0</v>
      </c>
      <c r="CW37" s="195">
        <v>0</v>
      </c>
      <c r="CX37" s="195">
        <v>0</v>
      </c>
      <c r="CY37" s="195">
        <v>0</v>
      </c>
      <c r="CZ37" s="195">
        <v>0</v>
      </c>
      <c r="DA37" s="195">
        <v>0</v>
      </c>
      <c r="DB37" s="195">
        <v>0</v>
      </c>
      <c r="DC37" s="195">
        <v>0</v>
      </c>
      <c r="DD37" s="195">
        <v>0</v>
      </c>
      <c r="DE37" s="195">
        <v>0</v>
      </c>
      <c r="DF37" s="195">
        <v>0</v>
      </c>
      <c r="DG37" s="195">
        <v>0</v>
      </c>
      <c r="DH37" s="195">
        <v>0</v>
      </c>
      <c r="DI37" s="195">
        <v>0</v>
      </c>
      <c r="DJ37" s="277">
        <f t="shared" si="12"/>
        <v>0</v>
      </c>
      <c r="DK37" s="277">
        <f t="shared" si="13"/>
        <v>0</v>
      </c>
      <c r="DL37" s="195">
        <v>3</v>
      </c>
      <c r="DM37" s="195">
        <v>7</v>
      </c>
      <c r="DN37" s="195">
        <v>3</v>
      </c>
      <c r="DO37" s="195">
        <v>6</v>
      </c>
      <c r="DP37" s="195">
        <v>0</v>
      </c>
      <c r="DQ37" s="195">
        <v>0</v>
      </c>
      <c r="DR37" s="195">
        <v>0</v>
      </c>
      <c r="DS37" s="195">
        <v>0</v>
      </c>
      <c r="DT37" s="195">
        <v>0</v>
      </c>
      <c r="DU37" s="195">
        <v>1</v>
      </c>
      <c r="DV37" s="195">
        <v>0</v>
      </c>
      <c r="DW37" s="195">
        <v>0</v>
      </c>
      <c r="DX37" s="277">
        <f t="shared" si="14"/>
        <v>3</v>
      </c>
      <c r="DY37" s="277">
        <f t="shared" si="15"/>
        <v>7</v>
      </c>
      <c r="DZ37" s="195">
        <v>9</v>
      </c>
      <c r="EA37" s="195">
        <v>11</v>
      </c>
      <c r="EB37" s="195">
        <v>8</v>
      </c>
      <c r="EC37" s="195">
        <v>10</v>
      </c>
      <c r="ED37" s="195">
        <v>0</v>
      </c>
      <c r="EE37" s="195">
        <v>0</v>
      </c>
      <c r="EF37" s="195">
        <v>0</v>
      </c>
      <c r="EG37" s="195">
        <v>0</v>
      </c>
      <c r="EH37" s="195">
        <v>1</v>
      </c>
      <c r="EI37" s="195">
        <v>0</v>
      </c>
      <c r="EJ37" s="195">
        <v>0</v>
      </c>
      <c r="EK37" s="195">
        <v>1</v>
      </c>
      <c r="EL37" s="277">
        <f t="shared" si="16"/>
        <v>9</v>
      </c>
      <c r="EM37" s="277">
        <f t="shared" si="17"/>
        <v>11</v>
      </c>
      <c r="EN37" s="195">
        <v>0</v>
      </c>
      <c r="EO37" s="195">
        <v>0</v>
      </c>
      <c r="EP37" s="195">
        <v>0</v>
      </c>
      <c r="EQ37" s="195">
        <v>0</v>
      </c>
      <c r="ER37" s="195">
        <v>0</v>
      </c>
      <c r="ES37" s="195">
        <v>0</v>
      </c>
      <c r="ET37" s="195">
        <v>0</v>
      </c>
      <c r="EU37" s="195">
        <v>0</v>
      </c>
      <c r="EV37" s="195">
        <v>0</v>
      </c>
      <c r="EW37" s="195">
        <v>0</v>
      </c>
      <c r="EX37" s="195">
        <v>0</v>
      </c>
      <c r="EY37" s="195">
        <v>0</v>
      </c>
      <c r="EZ37" s="277">
        <f t="shared" si="18"/>
        <v>0</v>
      </c>
      <c r="FA37" s="277">
        <f t="shared" si="19"/>
        <v>0</v>
      </c>
      <c r="FB37" s="195">
        <v>0</v>
      </c>
      <c r="FC37" s="195">
        <v>0</v>
      </c>
      <c r="FD37" s="195">
        <v>0</v>
      </c>
      <c r="FE37" s="195">
        <v>0</v>
      </c>
      <c r="FF37" s="195">
        <v>0</v>
      </c>
      <c r="FG37" s="195">
        <v>0</v>
      </c>
      <c r="FH37" s="195">
        <v>0</v>
      </c>
      <c r="FI37" s="195">
        <v>0</v>
      </c>
      <c r="FJ37" s="195">
        <v>0</v>
      </c>
      <c r="FK37" s="195">
        <v>0</v>
      </c>
      <c r="FL37" s="195">
        <v>0</v>
      </c>
      <c r="FM37" s="195">
        <v>0</v>
      </c>
      <c r="FN37" s="277">
        <f t="shared" si="20"/>
        <v>0</v>
      </c>
      <c r="FO37" s="277">
        <f t="shared" si="21"/>
        <v>0</v>
      </c>
      <c r="FP37" s="195">
        <v>0</v>
      </c>
      <c r="FQ37" s="195">
        <v>0</v>
      </c>
      <c r="FR37" s="195">
        <v>0</v>
      </c>
      <c r="FS37" s="195">
        <v>0</v>
      </c>
      <c r="FT37" s="195">
        <v>0</v>
      </c>
      <c r="FU37" s="195">
        <v>0</v>
      </c>
      <c r="FV37" s="195">
        <v>0</v>
      </c>
      <c r="FW37" s="195">
        <v>0</v>
      </c>
      <c r="FX37" s="195">
        <v>0</v>
      </c>
      <c r="FY37" s="195">
        <v>0</v>
      </c>
      <c r="FZ37" s="195">
        <v>0</v>
      </c>
      <c r="GA37" s="195">
        <v>0</v>
      </c>
      <c r="GB37" s="277">
        <f t="shared" si="22"/>
        <v>0</v>
      </c>
      <c r="GC37" s="277">
        <f t="shared" si="23"/>
        <v>0</v>
      </c>
      <c r="GD37" s="195">
        <v>0</v>
      </c>
    </row>
    <row r="38" spans="1:205" x14ac:dyDescent="0.2">
      <c r="A38" s="437"/>
      <c r="B38" s="101" t="s">
        <v>83</v>
      </c>
      <c r="C38" s="268" t="s">
        <v>148</v>
      </c>
      <c r="D38" s="195">
        <v>54</v>
      </c>
      <c r="E38" s="195">
        <v>106</v>
      </c>
      <c r="F38" s="195">
        <v>49</v>
      </c>
      <c r="G38" s="195">
        <v>90</v>
      </c>
      <c r="H38" s="195">
        <v>4</v>
      </c>
      <c r="I38" s="195">
        <v>9</v>
      </c>
      <c r="J38" s="195">
        <v>0</v>
      </c>
      <c r="K38" s="195">
        <v>0</v>
      </c>
      <c r="L38" s="195">
        <v>1</v>
      </c>
      <c r="M38" s="195">
        <v>5</v>
      </c>
      <c r="N38" s="195">
        <v>0</v>
      </c>
      <c r="O38" s="195">
        <v>1</v>
      </c>
      <c r="P38" s="195">
        <v>0</v>
      </c>
      <c r="Q38" s="195">
        <v>1</v>
      </c>
      <c r="R38" s="277">
        <f t="shared" si="0"/>
        <v>54</v>
      </c>
      <c r="S38" s="277">
        <f t="shared" si="1"/>
        <v>106</v>
      </c>
      <c r="T38" s="195">
        <v>9</v>
      </c>
      <c r="U38" s="195">
        <v>7</v>
      </c>
      <c r="V38" s="195">
        <v>8</v>
      </c>
      <c r="W38" s="195">
        <v>4</v>
      </c>
      <c r="X38" s="195">
        <v>0</v>
      </c>
      <c r="Y38" s="195">
        <v>0</v>
      </c>
      <c r="Z38" s="195">
        <v>0</v>
      </c>
      <c r="AA38" s="195">
        <v>0</v>
      </c>
      <c r="AB38" s="195">
        <v>1</v>
      </c>
      <c r="AC38" s="195">
        <v>1</v>
      </c>
      <c r="AD38" s="195">
        <v>0</v>
      </c>
      <c r="AE38" s="195">
        <v>2</v>
      </c>
      <c r="AF38" s="195">
        <v>0</v>
      </c>
      <c r="AG38" s="195">
        <v>0</v>
      </c>
      <c r="AH38" s="277">
        <f t="shared" si="2"/>
        <v>9</v>
      </c>
      <c r="AI38" s="277">
        <f t="shared" si="3"/>
        <v>7</v>
      </c>
      <c r="AJ38" s="195">
        <v>0</v>
      </c>
      <c r="AK38" s="195">
        <v>0</v>
      </c>
      <c r="AL38" s="195">
        <v>0</v>
      </c>
      <c r="AM38" s="195">
        <v>0</v>
      </c>
      <c r="AN38" s="195">
        <v>0</v>
      </c>
      <c r="AO38" s="195">
        <v>0</v>
      </c>
      <c r="AP38" s="195">
        <v>0</v>
      </c>
      <c r="AQ38" s="195">
        <v>0</v>
      </c>
      <c r="AR38" s="195">
        <v>0</v>
      </c>
      <c r="AS38" s="195">
        <v>0</v>
      </c>
      <c r="AT38" s="195">
        <v>0</v>
      </c>
      <c r="AU38" s="195">
        <v>0</v>
      </c>
      <c r="AV38" s="195">
        <v>0</v>
      </c>
      <c r="AW38" s="195">
        <v>0</v>
      </c>
      <c r="AX38" s="277">
        <f t="shared" si="4"/>
        <v>0</v>
      </c>
      <c r="AY38" s="277">
        <f t="shared" si="5"/>
        <v>0</v>
      </c>
      <c r="AZ38" s="195">
        <v>0</v>
      </c>
      <c r="BA38" s="195">
        <v>3</v>
      </c>
      <c r="BB38" s="195">
        <v>0</v>
      </c>
      <c r="BC38" s="195">
        <v>1</v>
      </c>
      <c r="BD38" s="195">
        <v>0</v>
      </c>
      <c r="BE38" s="195">
        <v>0</v>
      </c>
      <c r="BF38" s="195">
        <v>0</v>
      </c>
      <c r="BG38" s="195">
        <v>0</v>
      </c>
      <c r="BH38" s="195">
        <v>0</v>
      </c>
      <c r="BI38" s="195">
        <v>2</v>
      </c>
      <c r="BJ38" s="195">
        <v>0</v>
      </c>
      <c r="BK38" s="195">
        <v>0</v>
      </c>
      <c r="BL38" s="195">
        <v>0</v>
      </c>
      <c r="BM38" s="195">
        <v>0</v>
      </c>
      <c r="BN38" s="277">
        <f t="shared" si="6"/>
        <v>0</v>
      </c>
      <c r="BO38" s="277">
        <f t="shared" si="7"/>
        <v>3</v>
      </c>
      <c r="BP38" s="195">
        <v>1</v>
      </c>
      <c r="BQ38" s="195">
        <v>0</v>
      </c>
      <c r="BR38" s="195">
        <v>1</v>
      </c>
      <c r="BS38" s="195">
        <v>0</v>
      </c>
      <c r="BT38" s="195">
        <v>0</v>
      </c>
      <c r="BU38" s="195">
        <v>0</v>
      </c>
      <c r="BV38" s="195">
        <v>0</v>
      </c>
      <c r="BW38" s="195">
        <v>0</v>
      </c>
      <c r="BX38" s="195">
        <v>0</v>
      </c>
      <c r="BY38" s="195">
        <v>0</v>
      </c>
      <c r="BZ38" s="195">
        <v>0</v>
      </c>
      <c r="CA38" s="195">
        <v>0</v>
      </c>
      <c r="CB38" s="195">
        <v>0</v>
      </c>
      <c r="CC38" s="195">
        <v>0</v>
      </c>
      <c r="CD38" s="277">
        <f t="shared" si="8"/>
        <v>1</v>
      </c>
      <c r="CE38" s="277">
        <f t="shared" si="9"/>
        <v>0</v>
      </c>
      <c r="CF38" s="195">
        <v>1</v>
      </c>
      <c r="CG38" s="195">
        <v>0</v>
      </c>
      <c r="CH38" s="195">
        <v>1</v>
      </c>
      <c r="CI38" s="195">
        <v>0</v>
      </c>
      <c r="CJ38" s="195">
        <v>0</v>
      </c>
      <c r="CK38" s="195">
        <v>0</v>
      </c>
      <c r="CL38" s="195">
        <v>0</v>
      </c>
      <c r="CM38" s="195">
        <v>0</v>
      </c>
      <c r="CN38" s="195">
        <v>0</v>
      </c>
      <c r="CO38" s="195">
        <v>0</v>
      </c>
      <c r="CP38" s="195">
        <v>0</v>
      </c>
      <c r="CQ38" s="195">
        <v>0</v>
      </c>
      <c r="CR38" s="195">
        <v>0</v>
      </c>
      <c r="CS38" s="195">
        <v>0</v>
      </c>
      <c r="CT38" s="277">
        <f t="shared" si="10"/>
        <v>1</v>
      </c>
      <c r="CU38" s="277">
        <f t="shared" si="11"/>
        <v>0</v>
      </c>
      <c r="CV38" s="195">
        <v>0</v>
      </c>
      <c r="CW38" s="195">
        <v>0</v>
      </c>
      <c r="CX38" s="195">
        <v>0</v>
      </c>
      <c r="CY38" s="195">
        <v>0</v>
      </c>
      <c r="CZ38" s="195">
        <v>0</v>
      </c>
      <c r="DA38" s="195">
        <v>0</v>
      </c>
      <c r="DB38" s="195">
        <v>0</v>
      </c>
      <c r="DC38" s="195">
        <v>0</v>
      </c>
      <c r="DD38" s="195">
        <v>0</v>
      </c>
      <c r="DE38" s="195">
        <v>0</v>
      </c>
      <c r="DF38" s="195">
        <v>0</v>
      </c>
      <c r="DG38" s="195">
        <v>0</v>
      </c>
      <c r="DH38" s="195">
        <v>0</v>
      </c>
      <c r="DI38" s="195">
        <v>0</v>
      </c>
      <c r="DJ38" s="277">
        <f t="shared" si="12"/>
        <v>0</v>
      </c>
      <c r="DK38" s="277">
        <f t="shared" si="13"/>
        <v>0</v>
      </c>
      <c r="DL38" s="195">
        <v>30</v>
      </c>
      <c r="DM38" s="195">
        <v>56</v>
      </c>
      <c r="DN38" s="195">
        <v>28</v>
      </c>
      <c r="DO38" s="195">
        <v>52</v>
      </c>
      <c r="DP38" s="195">
        <v>0</v>
      </c>
      <c r="DQ38" s="195">
        <v>0</v>
      </c>
      <c r="DR38" s="195">
        <v>1</v>
      </c>
      <c r="DS38" s="195">
        <v>1</v>
      </c>
      <c r="DT38" s="195">
        <v>0</v>
      </c>
      <c r="DU38" s="195">
        <v>2</v>
      </c>
      <c r="DV38" s="195">
        <v>1</v>
      </c>
      <c r="DW38" s="195">
        <v>1</v>
      </c>
      <c r="DX38" s="277">
        <f t="shared" si="14"/>
        <v>30</v>
      </c>
      <c r="DY38" s="277">
        <f t="shared" si="15"/>
        <v>56</v>
      </c>
      <c r="DZ38" s="195">
        <v>40</v>
      </c>
      <c r="EA38" s="195">
        <v>63</v>
      </c>
      <c r="EB38" s="195">
        <v>38</v>
      </c>
      <c r="EC38" s="195">
        <v>55</v>
      </c>
      <c r="ED38" s="195">
        <v>0</v>
      </c>
      <c r="EE38" s="195">
        <v>0</v>
      </c>
      <c r="EF38" s="195">
        <v>1</v>
      </c>
      <c r="EG38" s="195">
        <v>0</v>
      </c>
      <c r="EH38" s="195">
        <v>1</v>
      </c>
      <c r="EI38" s="195">
        <v>5</v>
      </c>
      <c r="EJ38" s="195">
        <v>0</v>
      </c>
      <c r="EK38" s="195">
        <v>3</v>
      </c>
      <c r="EL38" s="277">
        <f t="shared" si="16"/>
        <v>40</v>
      </c>
      <c r="EM38" s="277">
        <f t="shared" si="17"/>
        <v>63</v>
      </c>
      <c r="EN38" s="195">
        <v>0</v>
      </c>
      <c r="EO38" s="195">
        <v>0</v>
      </c>
      <c r="EP38" s="195">
        <v>0</v>
      </c>
      <c r="EQ38" s="195">
        <v>0</v>
      </c>
      <c r="ER38" s="195">
        <v>0</v>
      </c>
      <c r="ES38" s="195">
        <v>0</v>
      </c>
      <c r="ET38" s="195">
        <v>0</v>
      </c>
      <c r="EU38" s="195">
        <v>0</v>
      </c>
      <c r="EV38" s="195">
        <v>0</v>
      </c>
      <c r="EW38" s="195">
        <v>0</v>
      </c>
      <c r="EX38" s="195">
        <v>0</v>
      </c>
      <c r="EY38" s="195">
        <v>0</v>
      </c>
      <c r="EZ38" s="277">
        <f t="shared" si="18"/>
        <v>0</v>
      </c>
      <c r="FA38" s="277">
        <f t="shared" si="19"/>
        <v>0</v>
      </c>
      <c r="FB38" s="195">
        <v>2</v>
      </c>
      <c r="FC38" s="195">
        <v>0</v>
      </c>
      <c r="FD38" s="195">
        <v>2</v>
      </c>
      <c r="FE38" s="195">
        <v>0</v>
      </c>
      <c r="FF38" s="195">
        <v>0</v>
      </c>
      <c r="FG38" s="195">
        <v>0</v>
      </c>
      <c r="FH38" s="195">
        <v>0</v>
      </c>
      <c r="FI38" s="195">
        <v>0</v>
      </c>
      <c r="FJ38" s="195">
        <v>0</v>
      </c>
      <c r="FK38" s="195">
        <v>0</v>
      </c>
      <c r="FL38" s="195">
        <v>0</v>
      </c>
      <c r="FM38" s="195">
        <v>0</v>
      </c>
      <c r="FN38" s="277">
        <f t="shared" si="20"/>
        <v>2</v>
      </c>
      <c r="FO38" s="277">
        <f t="shared" si="21"/>
        <v>0</v>
      </c>
      <c r="FP38" s="195">
        <v>0</v>
      </c>
      <c r="FQ38" s="195">
        <v>0</v>
      </c>
      <c r="FR38" s="195">
        <v>0</v>
      </c>
      <c r="FS38" s="195">
        <v>0</v>
      </c>
      <c r="FT38" s="195">
        <v>0</v>
      </c>
      <c r="FU38" s="195">
        <v>0</v>
      </c>
      <c r="FV38" s="195">
        <v>0</v>
      </c>
      <c r="FW38" s="195">
        <v>0</v>
      </c>
      <c r="FX38" s="195">
        <v>0</v>
      </c>
      <c r="FY38" s="195">
        <v>0</v>
      </c>
      <c r="FZ38" s="195">
        <v>0</v>
      </c>
      <c r="GA38" s="195">
        <v>0</v>
      </c>
      <c r="GB38" s="277">
        <f t="shared" si="22"/>
        <v>0</v>
      </c>
      <c r="GC38" s="277">
        <f t="shared" si="23"/>
        <v>0</v>
      </c>
      <c r="GD38" s="195">
        <v>0</v>
      </c>
    </row>
    <row r="39" spans="1:205" x14ac:dyDescent="0.2">
      <c r="A39" s="437"/>
      <c r="B39" s="101" t="s">
        <v>83</v>
      </c>
      <c r="C39" s="268" t="s">
        <v>149</v>
      </c>
      <c r="D39" s="195">
        <v>2</v>
      </c>
      <c r="E39" s="195">
        <v>18</v>
      </c>
      <c r="F39" s="195">
        <v>2</v>
      </c>
      <c r="G39" s="195">
        <v>12</v>
      </c>
      <c r="H39" s="195">
        <v>0</v>
      </c>
      <c r="I39" s="195">
        <v>3</v>
      </c>
      <c r="J39" s="195">
        <v>0</v>
      </c>
      <c r="K39" s="195">
        <v>0</v>
      </c>
      <c r="L39" s="195">
        <v>0</v>
      </c>
      <c r="M39" s="195">
        <v>2</v>
      </c>
      <c r="N39" s="195">
        <v>0</v>
      </c>
      <c r="O39" s="195">
        <v>0</v>
      </c>
      <c r="P39" s="195">
        <v>0</v>
      </c>
      <c r="Q39" s="195">
        <v>1</v>
      </c>
      <c r="R39" s="277">
        <f t="shared" si="0"/>
        <v>2</v>
      </c>
      <c r="S39" s="277">
        <f t="shared" si="1"/>
        <v>18</v>
      </c>
      <c r="T39" s="195">
        <v>0</v>
      </c>
      <c r="U39" s="195">
        <v>1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0</v>
      </c>
      <c r="AB39" s="195">
        <v>0</v>
      </c>
      <c r="AC39" s="195">
        <v>0</v>
      </c>
      <c r="AD39" s="195">
        <v>0</v>
      </c>
      <c r="AE39" s="195">
        <v>1</v>
      </c>
      <c r="AF39" s="195">
        <v>0</v>
      </c>
      <c r="AG39" s="195">
        <v>0</v>
      </c>
      <c r="AH39" s="277">
        <f t="shared" si="2"/>
        <v>0</v>
      </c>
      <c r="AI39" s="277">
        <f t="shared" si="3"/>
        <v>1</v>
      </c>
      <c r="AJ39" s="195">
        <v>0</v>
      </c>
      <c r="AK39" s="195">
        <v>0</v>
      </c>
      <c r="AL39" s="195">
        <v>0</v>
      </c>
      <c r="AM39" s="195">
        <v>0</v>
      </c>
      <c r="AN39" s="195">
        <v>0</v>
      </c>
      <c r="AO39" s="195">
        <v>0</v>
      </c>
      <c r="AP39" s="195">
        <v>0</v>
      </c>
      <c r="AQ39" s="195">
        <v>0</v>
      </c>
      <c r="AR39" s="195">
        <v>0</v>
      </c>
      <c r="AS39" s="195">
        <v>0</v>
      </c>
      <c r="AT39" s="195">
        <v>0</v>
      </c>
      <c r="AU39" s="195">
        <v>0</v>
      </c>
      <c r="AV39" s="195">
        <v>0</v>
      </c>
      <c r="AW39" s="195">
        <v>0</v>
      </c>
      <c r="AX39" s="277">
        <f t="shared" si="4"/>
        <v>0</v>
      </c>
      <c r="AY39" s="277">
        <f t="shared" si="5"/>
        <v>0</v>
      </c>
      <c r="AZ39" s="195">
        <v>0</v>
      </c>
      <c r="BA39" s="195">
        <v>0</v>
      </c>
      <c r="BB39" s="195">
        <v>0</v>
      </c>
      <c r="BC39" s="195">
        <v>0</v>
      </c>
      <c r="BD39" s="195">
        <v>0</v>
      </c>
      <c r="BE39" s="195">
        <v>0</v>
      </c>
      <c r="BF39" s="195">
        <v>0</v>
      </c>
      <c r="BG39" s="195">
        <v>0</v>
      </c>
      <c r="BH39" s="195">
        <v>0</v>
      </c>
      <c r="BI39" s="195">
        <v>0</v>
      </c>
      <c r="BJ39" s="195">
        <v>0</v>
      </c>
      <c r="BK39" s="195">
        <v>0</v>
      </c>
      <c r="BL39" s="195">
        <v>0</v>
      </c>
      <c r="BM39" s="195">
        <v>0</v>
      </c>
      <c r="BN39" s="277">
        <f t="shared" si="6"/>
        <v>0</v>
      </c>
      <c r="BO39" s="277">
        <f t="shared" si="7"/>
        <v>0</v>
      </c>
      <c r="BP39" s="195">
        <v>0</v>
      </c>
      <c r="BQ39" s="195">
        <v>0</v>
      </c>
      <c r="BR39" s="195">
        <v>0</v>
      </c>
      <c r="BS39" s="195">
        <v>0</v>
      </c>
      <c r="BT39" s="195">
        <v>0</v>
      </c>
      <c r="BU39" s="195">
        <v>0</v>
      </c>
      <c r="BV39" s="195">
        <v>0</v>
      </c>
      <c r="BW39" s="195">
        <v>0</v>
      </c>
      <c r="BX39" s="195">
        <v>0</v>
      </c>
      <c r="BY39" s="195">
        <v>0</v>
      </c>
      <c r="BZ39" s="195">
        <v>0</v>
      </c>
      <c r="CA39" s="195">
        <v>0</v>
      </c>
      <c r="CB39" s="195">
        <v>0</v>
      </c>
      <c r="CC39" s="195">
        <v>0</v>
      </c>
      <c r="CD39" s="277">
        <f t="shared" si="8"/>
        <v>0</v>
      </c>
      <c r="CE39" s="277">
        <f t="shared" si="9"/>
        <v>0</v>
      </c>
      <c r="CF39" s="195">
        <v>0</v>
      </c>
      <c r="CG39" s="195">
        <v>0</v>
      </c>
      <c r="CH39" s="195">
        <v>0</v>
      </c>
      <c r="CI39" s="195">
        <v>0</v>
      </c>
      <c r="CJ39" s="195">
        <v>0</v>
      </c>
      <c r="CK39" s="195">
        <v>0</v>
      </c>
      <c r="CL39" s="195">
        <v>0</v>
      </c>
      <c r="CM39" s="195">
        <v>0</v>
      </c>
      <c r="CN39" s="195">
        <v>0</v>
      </c>
      <c r="CO39" s="195">
        <v>0</v>
      </c>
      <c r="CP39" s="195">
        <v>0</v>
      </c>
      <c r="CQ39" s="195">
        <v>0</v>
      </c>
      <c r="CR39" s="195">
        <v>0</v>
      </c>
      <c r="CS39" s="195">
        <v>0</v>
      </c>
      <c r="CT39" s="277">
        <f t="shared" si="10"/>
        <v>0</v>
      </c>
      <c r="CU39" s="277">
        <f t="shared" si="11"/>
        <v>0</v>
      </c>
      <c r="CV39" s="195">
        <v>0</v>
      </c>
      <c r="CW39" s="195">
        <v>0</v>
      </c>
      <c r="CX39" s="195">
        <v>0</v>
      </c>
      <c r="CY39" s="195">
        <v>0</v>
      </c>
      <c r="CZ39" s="195">
        <v>0</v>
      </c>
      <c r="DA39" s="195">
        <v>0</v>
      </c>
      <c r="DB39" s="195">
        <v>0</v>
      </c>
      <c r="DC39" s="195">
        <v>0</v>
      </c>
      <c r="DD39" s="195">
        <v>0</v>
      </c>
      <c r="DE39" s="195">
        <v>0</v>
      </c>
      <c r="DF39" s="195">
        <v>0</v>
      </c>
      <c r="DG39" s="195">
        <v>0</v>
      </c>
      <c r="DH39" s="195">
        <v>0</v>
      </c>
      <c r="DI39" s="195">
        <v>0</v>
      </c>
      <c r="DJ39" s="277">
        <f t="shared" si="12"/>
        <v>0</v>
      </c>
      <c r="DK39" s="277">
        <f t="shared" si="13"/>
        <v>0</v>
      </c>
      <c r="DL39" s="195">
        <v>2</v>
      </c>
      <c r="DM39" s="195">
        <v>8</v>
      </c>
      <c r="DN39" s="195">
        <v>2</v>
      </c>
      <c r="DO39" s="195">
        <v>3</v>
      </c>
      <c r="DP39" s="195">
        <v>0</v>
      </c>
      <c r="DQ39" s="195">
        <v>0</v>
      </c>
      <c r="DR39" s="195">
        <v>0</v>
      </c>
      <c r="DS39" s="195">
        <v>2</v>
      </c>
      <c r="DT39" s="195">
        <v>0</v>
      </c>
      <c r="DU39" s="195">
        <v>1</v>
      </c>
      <c r="DV39" s="195">
        <v>0</v>
      </c>
      <c r="DW39" s="195">
        <v>2</v>
      </c>
      <c r="DX39" s="277">
        <f t="shared" si="14"/>
        <v>2</v>
      </c>
      <c r="DY39" s="277">
        <f t="shared" si="15"/>
        <v>8</v>
      </c>
      <c r="DZ39" s="195">
        <v>7</v>
      </c>
      <c r="EA39" s="195">
        <v>7</v>
      </c>
      <c r="EB39" s="195">
        <v>6</v>
      </c>
      <c r="EC39" s="195">
        <v>7</v>
      </c>
      <c r="ED39" s="195">
        <v>0</v>
      </c>
      <c r="EE39" s="195">
        <v>0</v>
      </c>
      <c r="EF39" s="195">
        <v>0</v>
      </c>
      <c r="EG39" s="195">
        <v>0</v>
      </c>
      <c r="EH39" s="195">
        <v>1</v>
      </c>
      <c r="EI39" s="195">
        <v>0</v>
      </c>
      <c r="EJ39" s="195">
        <v>0</v>
      </c>
      <c r="EK39" s="195">
        <v>0</v>
      </c>
      <c r="EL39" s="277">
        <f t="shared" si="16"/>
        <v>7</v>
      </c>
      <c r="EM39" s="277">
        <f t="shared" si="17"/>
        <v>7</v>
      </c>
      <c r="EN39" s="195">
        <v>2</v>
      </c>
      <c r="EO39" s="195">
        <v>9</v>
      </c>
      <c r="EP39" s="195">
        <v>2</v>
      </c>
      <c r="EQ39" s="195">
        <v>7</v>
      </c>
      <c r="ER39" s="195">
        <v>0</v>
      </c>
      <c r="ES39" s="195">
        <v>0</v>
      </c>
      <c r="ET39" s="195">
        <v>0</v>
      </c>
      <c r="EU39" s="195">
        <v>0</v>
      </c>
      <c r="EV39" s="195">
        <v>0</v>
      </c>
      <c r="EW39" s="195">
        <v>1</v>
      </c>
      <c r="EX39" s="195">
        <v>0</v>
      </c>
      <c r="EY39" s="195">
        <v>1</v>
      </c>
      <c r="EZ39" s="277">
        <f t="shared" si="18"/>
        <v>2</v>
      </c>
      <c r="FA39" s="277">
        <f t="shared" si="19"/>
        <v>9</v>
      </c>
      <c r="FB39" s="195">
        <v>7</v>
      </c>
      <c r="FC39" s="195">
        <v>8</v>
      </c>
      <c r="FD39" s="195">
        <v>7</v>
      </c>
      <c r="FE39" s="195">
        <v>8</v>
      </c>
      <c r="FF39" s="195">
        <v>0</v>
      </c>
      <c r="FG39" s="195">
        <v>0</v>
      </c>
      <c r="FH39" s="195">
        <v>0</v>
      </c>
      <c r="FI39" s="195">
        <v>0</v>
      </c>
      <c r="FJ39" s="195">
        <v>0</v>
      </c>
      <c r="FK39" s="195">
        <v>0</v>
      </c>
      <c r="FL39" s="195">
        <v>0</v>
      </c>
      <c r="FM39" s="195">
        <v>0</v>
      </c>
      <c r="FN39" s="277">
        <f t="shared" si="20"/>
        <v>7</v>
      </c>
      <c r="FO39" s="277">
        <f t="shared" si="21"/>
        <v>8</v>
      </c>
      <c r="FP39" s="195">
        <v>0</v>
      </c>
      <c r="FQ39" s="195">
        <v>0</v>
      </c>
      <c r="FR39" s="195">
        <v>0</v>
      </c>
      <c r="FS39" s="195">
        <v>0</v>
      </c>
      <c r="FT39" s="195">
        <v>0</v>
      </c>
      <c r="FU39" s="195">
        <v>0</v>
      </c>
      <c r="FV39" s="195">
        <v>0</v>
      </c>
      <c r="FW39" s="195">
        <v>0</v>
      </c>
      <c r="FX39" s="195">
        <v>0</v>
      </c>
      <c r="FY39" s="195">
        <v>0</v>
      </c>
      <c r="FZ39" s="195">
        <v>0</v>
      </c>
      <c r="GA39" s="195">
        <v>0</v>
      </c>
      <c r="GB39" s="277">
        <f t="shared" si="22"/>
        <v>0</v>
      </c>
      <c r="GC39" s="277">
        <f t="shared" si="23"/>
        <v>0</v>
      </c>
      <c r="GD39" s="195">
        <v>0</v>
      </c>
    </row>
    <row r="40" spans="1:205" x14ac:dyDescent="0.2">
      <c r="A40" s="437"/>
      <c r="B40" s="101" t="s">
        <v>83</v>
      </c>
      <c r="C40" s="268" t="s">
        <v>150</v>
      </c>
      <c r="D40" s="195">
        <v>0</v>
      </c>
      <c r="E40" s="195">
        <v>4</v>
      </c>
      <c r="F40" s="195">
        <v>0</v>
      </c>
      <c r="G40" s="195">
        <v>1</v>
      </c>
      <c r="H40" s="195">
        <v>0</v>
      </c>
      <c r="I40" s="195">
        <v>1</v>
      </c>
      <c r="J40" s="195">
        <v>0</v>
      </c>
      <c r="K40" s="195">
        <v>0</v>
      </c>
      <c r="L40" s="195">
        <v>0</v>
      </c>
      <c r="M40" s="195">
        <v>1</v>
      </c>
      <c r="N40" s="195">
        <v>0</v>
      </c>
      <c r="O40" s="195">
        <v>1</v>
      </c>
      <c r="P40" s="195">
        <v>0</v>
      </c>
      <c r="Q40" s="195">
        <v>0</v>
      </c>
      <c r="R40" s="277">
        <f t="shared" si="0"/>
        <v>0</v>
      </c>
      <c r="S40" s="277">
        <f t="shared" si="1"/>
        <v>4</v>
      </c>
      <c r="T40" s="195">
        <v>1</v>
      </c>
      <c r="U40" s="195">
        <v>1</v>
      </c>
      <c r="V40" s="195">
        <v>1</v>
      </c>
      <c r="W40" s="195">
        <v>0</v>
      </c>
      <c r="X40" s="195">
        <v>0</v>
      </c>
      <c r="Y40" s="195">
        <v>0</v>
      </c>
      <c r="Z40" s="195">
        <v>0</v>
      </c>
      <c r="AA40" s="195">
        <v>0</v>
      </c>
      <c r="AB40" s="195">
        <v>0</v>
      </c>
      <c r="AC40" s="195">
        <v>0</v>
      </c>
      <c r="AD40" s="195">
        <v>0</v>
      </c>
      <c r="AE40" s="195">
        <v>1</v>
      </c>
      <c r="AF40" s="195">
        <v>0</v>
      </c>
      <c r="AG40" s="195">
        <v>0</v>
      </c>
      <c r="AH40" s="277">
        <f t="shared" si="2"/>
        <v>1</v>
      </c>
      <c r="AI40" s="277">
        <f t="shared" si="3"/>
        <v>1</v>
      </c>
      <c r="AJ40" s="195">
        <v>0</v>
      </c>
      <c r="AK40" s="195">
        <v>0</v>
      </c>
      <c r="AL40" s="195">
        <v>0</v>
      </c>
      <c r="AM40" s="195">
        <v>0</v>
      </c>
      <c r="AN40" s="195">
        <v>0</v>
      </c>
      <c r="AO40" s="195">
        <v>0</v>
      </c>
      <c r="AP40" s="195">
        <v>0</v>
      </c>
      <c r="AQ40" s="195">
        <v>0</v>
      </c>
      <c r="AR40" s="195">
        <v>0</v>
      </c>
      <c r="AS40" s="195">
        <v>0</v>
      </c>
      <c r="AT40" s="195">
        <v>0</v>
      </c>
      <c r="AU40" s="195">
        <v>0</v>
      </c>
      <c r="AV40" s="195">
        <v>0</v>
      </c>
      <c r="AW40" s="195">
        <v>0</v>
      </c>
      <c r="AX40" s="277">
        <f t="shared" si="4"/>
        <v>0</v>
      </c>
      <c r="AY40" s="277">
        <f t="shared" si="5"/>
        <v>0</v>
      </c>
      <c r="AZ40" s="195">
        <v>0</v>
      </c>
      <c r="BA40" s="195">
        <v>0</v>
      </c>
      <c r="BB40" s="195">
        <v>0</v>
      </c>
      <c r="BC40" s="195">
        <v>0</v>
      </c>
      <c r="BD40" s="195">
        <v>0</v>
      </c>
      <c r="BE40" s="195">
        <v>0</v>
      </c>
      <c r="BF40" s="195">
        <v>0</v>
      </c>
      <c r="BG40" s="195">
        <v>0</v>
      </c>
      <c r="BH40" s="195">
        <v>0</v>
      </c>
      <c r="BI40" s="195">
        <v>0</v>
      </c>
      <c r="BJ40" s="195">
        <v>0</v>
      </c>
      <c r="BK40" s="195">
        <v>0</v>
      </c>
      <c r="BL40" s="195">
        <v>0</v>
      </c>
      <c r="BM40" s="195">
        <v>0</v>
      </c>
      <c r="BN40" s="277">
        <f t="shared" si="6"/>
        <v>0</v>
      </c>
      <c r="BO40" s="277">
        <f t="shared" si="7"/>
        <v>0</v>
      </c>
      <c r="BP40" s="195">
        <v>0</v>
      </c>
      <c r="BQ40" s="195">
        <v>0</v>
      </c>
      <c r="BR40" s="195">
        <v>0</v>
      </c>
      <c r="BS40" s="195">
        <v>0</v>
      </c>
      <c r="BT40" s="195">
        <v>0</v>
      </c>
      <c r="BU40" s="195">
        <v>0</v>
      </c>
      <c r="BV40" s="195">
        <v>0</v>
      </c>
      <c r="BW40" s="195">
        <v>0</v>
      </c>
      <c r="BX40" s="195">
        <v>0</v>
      </c>
      <c r="BY40" s="195">
        <v>0</v>
      </c>
      <c r="BZ40" s="195">
        <v>0</v>
      </c>
      <c r="CA40" s="195">
        <v>0</v>
      </c>
      <c r="CB40" s="195">
        <v>0</v>
      </c>
      <c r="CC40" s="195">
        <v>0</v>
      </c>
      <c r="CD40" s="277">
        <f t="shared" si="8"/>
        <v>0</v>
      </c>
      <c r="CE40" s="277">
        <f t="shared" si="9"/>
        <v>0</v>
      </c>
      <c r="CF40" s="195">
        <v>0</v>
      </c>
      <c r="CG40" s="195">
        <v>0</v>
      </c>
      <c r="CH40" s="195">
        <v>0</v>
      </c>
      <c r="CI40" s="195">
        <v>0</v>
      </c>
      <c r="CJ40" s="195">
        <v>0</v>
      </c>
      <c r="CK40" s="195">
        <v>0</v>
      </c>
      <c r="CL40" s="195">
        <v>0</v>
      </c>
      <c r="CM40" s="195">
        <v>0</v>
      </c>
      <c r="CN40" s="195">
        <v>0</v>
      </c>
      <c r="CO40" s="195">
        <v>0</v>
      </c>
      <c r="CP40" s="195">
        <v>0</v>
      </c>
      <c r="CQ40" s="195">
        <v>0</v>
      </c>
      <c r="CR40" s="195">
        <v>0</v>
      </c>
      <c r="CS40" s="195">
        <v>0</v>
      </c>
      <c r="CT40" s="277">
        <f t="shared" si="10"/>
        <v>0</v>
      </c>
      <c r="CU40" s="277">
        <f t="shared" si="11"/>
        <v>0</v>
      </c>
      <c r="CV40" s="195">
        <v>0</v>
      </c>
      <c r="CW40" s="195">
        <v>0</v>
      </c>
      <c r="CX40" s="195">
        <v>0</v>
      </c>
      <c r="CY40" s="195">
        <v>0</v>
      </c>
      <c r="CZ40" s="195">
        <v>0</v>
      </c>
      <c r="DA40" s="195">
        <v>0</v>
      </c>
      <c r="DB40" s="195">
        <v>0</v>
      </c>
      <c r="DC40" s="195">
        <v>0</v>
      </c>
      <c r="DD40" s="195">
        <v>0</v>
      </c>
      <c r="DE40" s="195">
        <v>0</v>
      </c>
      <c r="DF40" s="195">
        <v>0</v>
      </c>
      <c r="DG40" s="195">
        <v>0</v>
      </c>
      <c r="DH40" s="195">
        <v>0</v>
      </c>
      <c r="DI40" s="195">
        <v>0</v>
      </c>
      <c r="DJ40" s="277">
        <f t="shared" si="12"/>
        <v>0</v>
      </c>
      <c r="DK40" s="277">
        <f t="shared" si="13"/>
        <v>0</v>
      </c>
      <c r="DL40" s="195">
        <v>0</v>
      </c>
      <c r="DM40" s="195">
        <v>0</v>
      </c>
      <c r="DN40" s="195">
        <v>0</v>
      </c>
      <c r="DO40" s="195">
        <v>0</v>
      </c>
      <c r="DP40" s="195">
        <v>0</v>
      </c>
      <c r="DQ40" s="195">
        <v>0</v>
      </c>
      <c r="DR40" s="195">
        <v>0</v>
      </c>
      <c r="DS40" s="195">
        <v>0</v>
      </c>
      <c r="DT40" s="195">
        <v>0</v>
      </c>
      <c r="DU40" s="195">
        <v>0</v>
      </c>
      <c r="DV40" s="195">
        <v>0</v>
      </c>
      <c r="DW40" s="195">
        <v>0</v>
      </c>
      <c r="DX40" s="277">
        <f t="shared" si="14"/>
        <v>0</v>
      </c>
      <c r="DY40" s="277">
        <f t="shared" si="15"/>
        <v>0</v>
      </c>
      <c r="DZ40" s="195">
        <v>0</v>
      </c>
      <c r="EA40" s="195">
        <v>0</v>
      </c>
      <c r="EB40" s="195">
        <v>0</v>
      </c>
      <c r="EC40" s="195">
        <v>0</v>
      </c>
      <c r="ED40" s="195">
        <v>0</v>
      </c>
      <c r="EE40" s="195">
        <v>0</v>
      </c>
      <c r="EF40" s="195">
        <v>0</v>
      </c>
      <c r="EG40" s="195">
        <v>0</v>
      </c>
      <c r="EH40" s="195">
        <v>0</v>
      </c>
      <c r="EI40" s="195">
        <v>0</v>
      </c>
      <c r="EJ40" s="195">
        <v>0</v>
      </c>
      <c r="EK40" s="195">
        <v>0</v>
      </c>
      <c r="EL40" s="277">
        <f t="shared" si="16"/>
        <v>0</v>
      </c>
      <c r="EM40" s="277">
        <f t="shared" si="17"/>
        <v>0</v>
      </c>
      <c r="EN40" s="195">
        <v>0</v>
      </c>
      <c r="EO40" s="195">
        <v>0</v>
      </c>
      <c r="EP40" s="195">
        <v>0</v>
      </c>
      <c r="EQ40" s="195">
        <v>0</v>
      </c>
      <c r="ER40" s="195">
        <v>0</v>
      </c>
      <c r="ES40" s="195">
        <v>0</v>
      </c>
      <c r="ET40" s="195">
        <v>0</v>
      </c>
      <c r="EU40" s="195">
        <v>0</v>
      </c>
      <c r="EV40" s="195">
        <v>0</v>
      </c>
      <c r="EW40" s="195">
        <v>0</v>
      </c>
      <c r="EX40" s="195">
        <v>0</v>
      </c>
      <c r="EY40" s="195">
        <v>0</v>
      </c>
      <c r="EZ40" s="277">
        <f t="shared" si="18"/>
        <v>0</v>
      </c>
      <c r="FA40" s="277">
        <f t="shared" si="19"/>
        <v>0</v>
      </c>
      <c r="FB40" s="195">
        <v>0</v>
      </c>
      <c r="FC40" s="195">
        <v>0</v>
      </c>
      <c r="FD40" s="195">
        <v>0</v>
      </c>
      <c r="FE40" s="195">
        <v>0</v>
      </c>
      <c r="FF40" s="195">
        <v>0</v>
      </c>
      <c r="FG40" s="195">
        <v>0</v>
      </c>
      <c r="FH40" s="195">
        <v>0</v>
      </c>
      <c r="FI40" s="195">
        <v>0</v>
      </c>
      <c r="FJ40" s="195">
        <v>0</v>
      </c>
      <c r="FK40" s="195">
        <v>0</v>
      </c>
      <c r="FL40" s="195">
        <v>0</v>
      </c>
      <c r="FM40" s="195">
        <v>0</v>
      </c>
      <c r="FN40" s="277">
        <f t="shared" si="20"/>
        <v>0</v>
      </c>
      <c r="FO40" s="277">
        <f t="shared" si="21"/>
        <v>0</v>
      </c>
      <c r="FP40" s="195">
        <v>0</v>
      </c>
      <c r="FQ40" s="195">
        <v>0</v>
      </c>
      <c r="FR40" s="195">
        <v>0</v>
      </c>
      <c r="FS40" s="195">
        <v>0</v>
      </c>
      <c r="FT40" s="195">
        <v>0</v>
      </c>
      <c r="FU40" s="195">
        <v>0</v>
      </c>
      <c r="FV40" s="195">
        <v>0</v>
      </c>
      <c r="FW40" s="195">
        <v>0</v>
      </c>
      <c r="FX40" s="195">
        <v>0</v>
      </c>
      <c r="FY40" s="195">
        <v>0</v>
      </c>
      <c r="FZ40" s="195">
        <v>0</v>
      </c>
      <c r="GA40" s="195">
        <v>0</v>
      </c>
      <c r="GB40" s="277">
        <f t="shared" si="22"/>
        <v>0</v>
      </c>
      <c r="GC40" s="277">
        <f t="shared" si="23"/>
        <v>0</v>
      </c>
      <c r="GD40" s="195">
        <v>0</v>
      </c>
    </row>
    <row r="41" spans="1:205" x14ac:dyDescent="0.2">
      <c r="A41" s="437"/>
      <c r="B41" s="101" t="s">
        <v>83</v>
      </c>
      <c r="C41" s="268" t="s">
        <v>151</v>
      </c>
      <c r="D41" s="195">
        <v>33</v>
      </c>
      <c r="E41" s="195">
        <v>43</v>
      </c>
      <c r="F41" s="195">
        <v>29</v>
      </c>
      <c r="G41" s="195">
        <v>32</v>
      </c>
      <c r="H41" s="195">
        <v>2</v>
      </c>
      <c r="I41" s="195">
        <v>6</v>
      </c>
      <c r="J41" s="195">
        <v>1</v>
      </c>
      <c r="K41" s="195">
        <v>0</v>
      </c>
      <c r="L41" s="195">
        <v>1</v>
      </c>
      <c r="M41" s="195">
        <v>2</v>
      </c>
      <c r="N41" s="195">
        <v>0</v>
      </c>
      <c r="O41" s="195">
        <v>1</v>
      </c>
      <c r="P41" s="195">
        <v>0</v>
      </c>
      <c r="Q41" s="195">
        <v>2</v>
      </c>
      <c r="R41" s="277">
        <f t="shared" si="0"/>
        <v>33</v>
      </c>
      <c r="S41" s="277">
        <f t="shared" si="1"/>
        <v>43</v>
      </c>
      <c r="T41" s="195">
        <v>1</v>
      </c>
      <c r="U41" s="195">
        <v>7</v>
      </c>
      <c r="V41" s="195">
        <v>1</v>
      </c>
      <c r="W41" s="195">
        <v>6</v>
      </c>
      <c r="X41" s="195">
        <v>0</v>
      </c>
      <c r="Y41" s="195">
        <v>0</v>
      </c>
      <c r="Z41" s="195">
        <v>0</v>
      </c>
      <c r="AA41" s="195">
        <v>0</v>
      </c>
      <c r="AB41" s="195">
        <v>0</v>
      </c>
      <c r="AC41" s="195">
        <v>1</v>
      </c>
      <c r="AD41" s="195">
        <v>0</v>
      </c>
      <c r="AE41" s="195">
        <v>0</v>
      </c>
      <c r="AF41" s="195">
        <v>0</v>
      </c>
      <c r="AG41" s="195">
        <v>0</v>
      </c>
      <c r="AH41" s="277">
        <f t="shared" si="2"/>
        <v>1</v>
      </c>
      <c r="AI41" s="277">
        <f t="shared" si="3"/>
        <v>7</v>
      </c>
      <c r="AJ41" s="195">
        <v>0</v>
      </c>
      <c r="AK41" s="195">
        <v>2</v>
      </c>
      <c r="AL41" s="195">
        <v>0</v>
      </c>
      <c r="AM41" s="195">
        <v>2</v>
      </c>
      <c r="AN41" s="195">
        <v>0</v>
      </c>
      <c r="AO41" s="195">
        <v>0</v>
      </c>
      <c r="AP41" s="195">
        <v>0</v>
      </c>
      <c r="AQ41" s="195">
        <v>0</v>
      </c>
      <c r="AR41" s="195">
        <v>0</v>
      </c>
      <c r="AS41" s="195">
        <v>0</v>
      </c>
      <c r="AT41" s="195">
        <v>0</v>
      </c>
      <c r="AU41" s="195">
        <v>0</v>
      </c>
      <c r="AV41" s="195">
        <v>0</v>
      </c>
      <c r="AW41" s="195">
        <v>0</v>
      </c>
      <c r="AX41" s="277">
        <f t="shared" si="4"/>
        <v>0</v>
      </c>
      <c r="AY41" s="277">
        <f t="shared" si="5"/>
        <v>2</v>
      </c>
      <c r="AZ41" s="195">
        <v>0</v>
      </c>
      <c r="BA41" s="195">
        <v>1</v>
      </c>
      <c r="BB41" s="195">
        <v>0</v>
      </c>
      <c r="BC41" s="195">
        <v>1</v>
      </c>
      <c r="BD41" s="195">
        <v>0</v>
      </c>
      <c r="BE41" s="195">
        <v>0</v>
      </c>
      <c r="BF41" s="195">
        <v>0</v>
      </c>
      <c r="BG41" s="195">
        <v>0</v>
      </c>
      <c r="BH41" s="195">
        <v>0</v>
      </c>
      <c r="BI41" s="195">
        <v>0</v>
      </c>
      <c r="BJ41" s="195">
        <v>0</v>
      </c>
      <c r="BK41" s="195">
        <v>0</v>
      </c>
      <c r="BL41" s="195">
        <v>0</v>
      </c>
      <c r="BM41" s="195">
        <v>0</v>
      </c>
      <c r="BN41" s="277">
        <f t="shared" si="6"/>
        <v>0</v>
      </c>
      <c r="BO41" s="277">
        <f t="shared" si="7"/>
        <v>1</v>
      </c>
      <c r="BP41" s="195">
        <v>0</v>
      </c>
      <c r="BQ41" s="195">
        <v>0</v>
      </c>
      <c r="BR41" s="195">
        <v>0</v>
      </c>
      <c r="BS41" s="195">
        <v>0</v>
      </c>
      <c r="BT41" s="195">
        <v>0</v>
      </c>
      <c r="BU41" s="195">
        <v>0</v>
      </c>
      <c r="BV41" s="195">
        <v>0</v>
      </c>
      <c r="BW41" s="195">
        <v>0</v>
      </c>
      <c r="BX41" s="195">
        <v>0</v>
      </c>
      <c r="BY41" s="195">
        <v>0</v>
      </c>
      <c r="BZ41" s="195">
        <v>0</v>
      </c>
      <c r="CA41" s="195">
        <v>0</v>
      </c>
      <c r="CB41" s="195">
        <v>0</v>
      </c>
      <c r="CC41" s="195">
        <v>0</v>
      </c>
      <c r="CD41" s="277">
        <f t="shared" si="8"/>
        <v>0</v>
      </c>
      <c r="CE41" s="277">
        <f t="shared" si="9"/>
        <v>0</v>
      </c>
      <c r="CF41" s="195">
        <v>0</v>
      </c>
      <c r="CG41" s="195">
        <v>0</v>
      </c>
      <c r="CH41" s="195">
        <v>0</v>
      </c>
      <c r="CI41" s="195">
        <v>0</v>
      </c>
      <c r="CJ41" s="195">
        <v>0</v>
      </c>
      <c r="CK41" s="195">
        <v>0</v>
      </c>
      <c r="CL41" s="195">
        <v>0</v>
      </c>
      <c r="CM41" s="195">
        <v>0</v>
      </c>
      <c r="CN41" s="195">
        <v>0</v>
      </c>
      <c r="CO41" s="195">
        <v>0</v>
      </c>
      <c r="CP41" s="195">
        <v>0</v>
      </c>
      <c r="CQ41" s="195">
        <v>0</v>
      </c>
      <c r="CR41" s="195">
        <v>0</v>
      </c>
      <c r="CS41" s="195">
        <v>0</v>
      </c>
      <c r="CT41" s="277">
        <f t="shared" si="10"/>
        <v>0</v>
      </c>
      <c r="CU41" s="277">
        <f t="shared" si="11"/>
        <v>0</v>
      </c>
      <c r="CV41" s="195">
        <v>0</v>
      </c>
      <c r="CW41" s="195">
        <v>0</v>
      </c>
      <c r="CX41" s="195">
        <v>0</v>
      </c>
      <c r="CY41" s="195">
        <v>0</v>
      </c>
      <c r="CZ41" s="195">
        <v>0</v>
      </c>
      <c r="DA41" s="195">
        <v>0</v>
      </c>
      <c r="DB41" s="195">
        <v>0</v>
      </c>
      <c r="DC41" s="195">
        <v>0</v>
      </c>
      <c r="DD41" s="195">
        <v>0</v>
      </c>
      <c r="DE41" s="195">
        <v>0</v>
      </c>
      <c r="DF41" s="195">
        <v>0</v>
      </c>
      <c r="DG41" s="195">
        <v>0</v>
      </c>
      <c r="DH41" s="195">
        <v>0</v>
      </c>
      <c r="DI41" s="195">
        <v>0</v>
      </c>
      <c r="DJ41" s="277">
        <f t="shared" si="12"/>
        <v>0</v>
      </c>
      <c r="DK41" s="277">
        <f t="shared" si="13"/>
        <v>0</v>
      </c>
      <c r="DL41" s="195">
        <v>18</v>
      </c>
      <c r="DM41" s="195">
        <v>24</v>
      </c>
      <c r="DN41" s="195">
        <v>18</v>
      </c>
      <c r="DO41" s="195">
        <v>23</v>
      </c>
      <c r="DP41" s="195">
        <v>0</v>
      </c>
      <c r="DQ41" s="195">
        <v>0</v>
      </c>
      <c r="DR41" s="195">
        <v>0</v>
      </c>
      <c r="DS41" s="195">
        <v>0</v>
      </c>
      <c r="DT41" s="195">
        <v>0</v>
      </c>
      <c r="DU41" s="195">
        <v>1</v>
      </c>
      <c r="DV41" s="195">
        <v>0</v>
      </c>
      <c r="DW41" s="195">
        <v>0</v>
      </c>
      <c r="DX41" s="277">
        <f t="shared" si="14"/>
        <v>18</v>
      </c>
      <c r="DY41" s="277">
        <f t="shared" si="15"/>
        <v>24</v>
      </c>
      <c r="DZ41" s="195">
        <v>26</v>
      </c>
      <c r="EA41" s="195">
        <v>23</v>
      </c>
      <c r="EB41" s="195">
        <v>26</v>
      </c>
      <c r="EC41" s="195">
        <v>23</v>
      </c>
      <c r="ED41" s="195">
        <v>0</v>
      </c>
      <c r="EE41" s="195">
        <v>0</v>
      </c>
      <c r="EF41" s="195">
        <v>0</v>
      </c>
      <c r="EG41" s="195">
        <v>0</v>
      </c>
      <c r="EH41" s="195">
        <v>0</v>
      </c>
      <c r="EI41" s="195">
        <v>0</v>
      </c>
      <c r="EJ41" s="195">
        <v>0</v>
      </c>
      <c r="EK41" s="195">
        <v>0</v>
      </c>
      <c r="EL41" s="277">
        <f t="shared" si="16"/>
        <v>26</v>
      </c>
      <c r="EM41" s="277">
        <f t="shared" si="17"/>
        <v>23</v>
      </c>
      <c r="EN41" s="195">
        <v>0</v>
      </c>
      <c r="EO41" s="195">
        <v>1</v>
      </c>
      <c r="EP41" s="195">
        <v>0</v>
      </c>
      <c r="EQ41" s="195">
        <v>1</v>
      </c>
      <c r="ER41" s="195">
        <v>0</v>
      </c>
      <c r="ES41" s="195">
        <v>0</v>
      </c>
      <c r="ET41" s="195">
        <v>0</v>
      </c>
      <c r="EU41" s="195">
        <v>0</v>
      </c>
      <c r="EV41" s="195">
        <v>0</v>
      </c>
      <c r="EW41" s="195">
        <v>0</v>
      </c>
      <c r="EX41" s="195">
        <v>0</v>
      </c>
      <c r="EY41" s="195">
        <v>0</v>
      </c>
      <c r="EZ41" s="277">
        <f t="shared" si="18"/>
        <v>0</v>
      </c>
      <c r="FA41" s="277">
        <f t="shared" si="19"/>
        <v>1</v>
      </c>
      <c r="FB41" s="195">
        <v>0</v>
      </c>
      <c r="FC41" s="195">
        <v>1</v>
      </c>
      <c r="FD41" s="195">
        <v>0</v>
      </c>
      <c r="FE41" s="195">
        <v>1</v>
      </c>
      <c r="FF41" s="195">
        <v>0</v>
      </c>
      <c r="FG41" s="195">
        <v>0</v>
      </c>
      <c r="FH41" s="195">
        <v>0</v>
      </c>
      <c r="FI41" s="195">
        <v>0</v>
      </c>
      <c r="FJ41" s="195">
        <v>0</v>
      </c>
      <c r="FK41" s="195">
        <v>0</v>
      </c>
      <c r="FL41" s="195">
        <v>0</v>
      </c>
      <c r="FM41" s="195">
        <v>0</v>
      </c>
      <c r="FN41" s="277">
        <f t="shared" si="20"/>
        <v>0</v>
      </c>
      <c r="FO41" s="277">
        <f t="shared" si="21"/>
        <v>1</v>
      </c>
      <c r="FP41" s="195">
        <v>0</v>
      </c>
      <c r="FQ41" s="195">
        <v>0</v>
      </c>
      <c r="FR41" s="195">
        <v>0</v>
      </c>
      <c r="FS41" s="195">
        <v>0</v>
      </c>
      <c r="FT41" s="195">
        <v>0</v>
      </c>
      <c r="FU41" s="195">
        <v>0</v>
      </c>
      <c r="FV41" s="195">
        <v>0</v>
      </c>
      <c r="FW41" s="195">
        <v>0</v>
      </c>
      <c r="FX41" s="195">
        <v>0</v>
      </c>
      <c r="FY41" s="195">
        <v>0</v>
      </c>
      <c r="FZ41" s="195">
        <v>0</v>
      </c>
      <c r="GA41" s="195">
        <v>0</v>
      </c>
      <c r="GB41" s="277">
        <f t="shared" si="22"/>
        <v>0</v>
      </c>
      <c r="GC41" s="277">
        <f t="shared" si="23"/>
        <v>0</v>
      </c>
      <c r="GD41" s="195">
        <v>0</v>
      </c>
    </row>
    <row r="42" spans="1:205" x14ac:dyDescent="0.2">
      <c r="A42" s="437"/>
      <c r="B42" s="101" t="s">
        <v>83</v>
      </c>
      <c r="C42" s="268" t="s">
        <v>152</v>
      </c>
      <c r="D42" s="195">
        <v>61</v>
      </c>
      <c r="E42" s="195">
        <v>141</v>
      </c>
      <c r="F42" s="195">
        <v>57</v>
      </c>
      <c r="G42" s="195">
        <v>125</v>
      </c>
      <c r="H42" s="195">
        <v>4</v>
      </c>
      <c r="I42" s="195">
        <v>14</v>
      </c>
      <c r="J42" s="195">
        <v>0</v>
      </c>
      <c r="K42" s="195">
        <v>1</v>
      </c>
      <c r="L42" s="195">
        <v>0</v>
      </c>
      <c r="M42" s="195">
        <v>1</v>
      </c>
      <c r="N42" s="195">
        <v>0</v>
      </c>
      <c r="O42" s="195">
        <v>0</v>
      </c>
      <c r="P42" s="195">
        <v>0</v>
      </c>
      <c r="Q42" s="195">
        <v>0</v>
      </c>
      <c r="R42" s="277">
        <f t="shared" si="0"/>
        <v>61</v>
      </c>
      <c r="S42" s="277">
        <f t="shared" si="1"/>
        <v>141</v>
      </c>
      <c r="T42" s="195">
        <v>4</v>
      </c>
      <c r="U42" s="195">
        <v>23</v>
      </c>
      <c r="V42" s="195">
        <v>4</v>
      </c>
      <c r="W42" s="195">
        <v>16</v>
      </c>
      <c r="X42" s="195">
        <v>0</v>
      </c>
      <c r="Y42" s="195">
        <v>5</v>
      </c>
      <c r="Z42" s="195">
        <v>0</v>
      </c>
      <c r="AA42" s="195">
        <v>0</v>
      </c>
      <c r="AB42" s="195">
        <v>0</v>
      </c>
      <c r="AC42" s="195">
        <v>2</v>
      </c>
      <c r="AD42" s="195">
        <v>0</v>
      </c>
      <c r="AE42" s="195">
        <v>0</v>
      </c>
      <c r="AF42" s="195">
        <v>0</v>
      </c>
      <c r="AG42" s="195">
        <v>0</v>
      </c>
      <c r="AH42" s="277">
        <f t="shared" si="2"/>
        <v>4</v>
      </c>
      <c r="AI42" s="277">
        <f t="shared" si="3"/>
        <v>23</v>
      </c>
      <c r="AJ42" s="195">
        <v>0</v>
      </c>
      <c r="AK42" s="195">
        <v>5</v>
      </c>
      <c r="AL42" s="195">
        <v>0</v>
      </c>
      <c r="AM42" s="195">
        <v>5</v>
      </c>
      <c r="AN42" s="195">
        <v>0</v>
      </c>
      <c r="AO42" s="195">
        <v>0</v>
      </c>
      <c r="AP42" s="195">
        <v>0</v>
      </c>
      <c r="AQ42" s="195">
        <v>0</v>
      </c>
      <c r="AR42" s="195">
        <v>0</v>
      </c>
      <c r="AS42" s="195">
        <v>0</v>
      </c>
      <c r="AT42" s="195">
        <v>0</v>
      </c>
      <c r="AU42" s="195">
        <v>0</v>
      </c>
      <c r="AV42" s="195">
        <v>0</v>
      </c>
      <c r="AW42" s="195">
        <v>0</v>
      </c>
      <c r="AX42" s="277">
        <f t="shared" si="4"/>
        <v>0</v>
      </c>
      <c r="AY42" s="277">
        <f t="shared" si="5"/>
        <v>5</v>
      </c>
      <c r="AZ42" s="195">
        <v>0</v>
      </c>
      <c r="BA42" s="195">
        <v>0</v>
      </c>
      <c r="BB42" s="195">
        <v>0</v>
      </c>
      <c r="BC42" s="195">
        <v>0</v>
      </c>
      <c r="BD42" s="195">
        <v>0</v>
      </c>
      <c r="BE42" s="195">
        <v>0</v>
      </c>
      <c r="BF42" s="195">
        <v>0</v>
      </c>
      <c r="BG42" s="195">
        <v>0</v>
      </c>
      <c r="BH42" s="195">
        <v>0</v>
      </c>
      <c r="BI42" s="195">
        <v>0</v>
      </c>
      <c r="BJ42" s="195">
        <v>0</v>
      </c>
      <c r="BK42" s="195">
        <v>0</v>
      </c>
      <c r="BL42" s="195">
        <v>0</v>
      </c>
      <c r="BM42" s="195">
        <v>0</v>
      </c>
      <c r="BN42" s="277">
        <f t="shared" si="6"/>
        <v>0</v>
      </c>
      <c r="BO42" s="277">
        <f t="shared" si="7"/>
        <v>0</v>
      </c>
      <c r="BP42" s="195">
        <v>0</v>
      </c>
      <c r="BQ42" s="195">
        <v>0</v>
      </c>
      <c r="BR42" s="195">
        <v>0</v>
      </c>
      <c r="BS42" s="195">
        <v>0</v>
      </c>
      <c r="BT42" s="195">
        <v>0</v>
      </c>
      <c r="BU42" s="195">
        <v>0</v>
      </c>
      <c r="BV42" s="195">
        <v>0</v>
      </c>
      <c r="BW42" s="195">
        <v>0</v>
      </c>
      <c r="BX42" s="195">
        <v>0</v>
      </c>
      <c r="BY42" s="195">
        <v>0</v>
      </c>
      <c r="BZ42" s="195">
        <v>0</v>
      </c>
      <c r="CA42" s="195">
        <v>0</v>
      </c>
      <c r="CB42" s="195">
        <v>0</v>
      </c>
      <c r="CC42" s="195">
        <v>0</v>
      </c>
      <c r="CD42" s="277">
        <f t="shared" si="8"/>
        <v>0</v>
      </c>
      <c r="CE42" s="277">
        <f t="shared" si="9"/>
        <v>0</v>
      </c>
      <c r="CF42" s="195">
        <v>0</v>
      </c>
      <c r="CG42" s="195">
        <v>0</v>
      </c>
      <c r="CH42" s="195">
        <v>0</v>
      </c>
      <c r="CI42" s="195">
        <v>0</v>
      </c>
      <c r="CJ42" s="195">
        <v>0</v>
      </c>
      <c r="CK42" s="195">
        <v>0</v>
      </c>
      <c r="CL42" s="195">
        <v>0</v>
      </c>
      <c r="CM42" s="195">
        <v>0</v>
      </c>
      <c r="CN42" s="195">
        <v>0</v>
      </c>
      <c r="CO42" s="195">
        <v>0</v>
      </c>
      <c r="CP42" s="195">
        <v>0</v>
      </c>
      <c r="CQ42" s="195">
        <v>0</v>
      </c>
      <c r="CR42" s="195">
        <v>0</v>
      </c>
      <c r="CS42" s="195">
        <v>0</v>
      </c>
      <c r="CT42" s="277">
        <f t="shared" si="10"/>
        <v>0</v>
      </c>
      <c r="CU42" s="277">
        <f t="shared" si="11"/>
        <v>0</v>
      </c>
      <c r="CV42" s="195">
        <v>0</v>
      </c>
      <c r="CW42" s="195">
        <v>0</v>
      </c>
      <c r="CX42" s="195">
        <v>0</v>
      </c>
      <c r="CY42" s="195">
        <v>0</v>
      </c>
      <c r="CZ42" s="195">
        <v>0</v>
      </c>
      <c r="DA42" s="195">
        <v>0</v>
      </c>
      <c r="DB42" s="195">
        <v>0</v>
      </c>
      <c r="DC42" s="195">
        <v>0</v>
      </c>
      <c r="DD42" s="195">
        <v>0</v>
      </c>
      <c r="DE42" s="195">
        <v>0</v>
      </c>
      <c r="DF42" s="195">
        <v>0</v>
      </c>
      <c r="DG42" s="195">
        <v>0</v>
      </c>
      <c r="DH42" s="195">
        <v>0</v>
      </c>
      <c r="DI42" s="195">
        <v>0</v>
      </c>
      <c r="DJ42" s="277">
        <f t="shared" si="12"/>
        <v>0</v>
      </c>
      <c r="DK42" s="277">
        <f t="shared" si="13"/>
        <v>0</v>
      </c>
      <c r="DL42" s="195">
        <v>26</v>
      </c>
      <c r="DM42" s="195">
        <v>59</v>
      </c>
      <c r="DN42" s="195">
        <v>26</v>
      </c>
      <c r="DO42" s="195">
        <v>58</v>
      </c>
      <c r="DP42" s="195">
        <v>0</v>
      </c>
      <c r="DQ42" s="195">
        <v>0</v>
      </c>
      <c r="DR42" s="195">
        <v>0</v>
      </c>
      <c r="DS42" s="195">
        <v>1</v>
      </c>
      <c r="DT42" s="195">
        <v>0</v>
      </c>
      <c r="DU42" s="195">
        <v>0</v>
      </c>
      <c r="DV42" s="195">
        <v>0</v>
      </c>
      <c r="DW42" s="195">
        <v>0</v>
      </c>
      <c r="DX42" s="277">
        <f t="shared" si="14"/>
        <v>26</v>
      </c>
      <c r="DY42" s="277">
        <f t="shared" si="15"/>
        <v>59</v>
      </c>
      <c r="DZ42" s="195">
        <v>20</v>
      </c>
      <c r="EA42" s="195">
        <v>28</v>
      </c>
      <c r="EB42" s="195">
        <v>20</v>
      </c>
      <c r="EC42" s="195">
        <v>27</v>
      </c>
      <c r="ED42" s="195">
        <v>0</v>
      </c>
      <c r="EE42" s="195">
        <v>0</v>
      </c>
      <c r="EF42" s="195">
        <v>0</v>
      </c>
      <c r="EG42" s="195">
        <v>1</v>
      </c>
      <c r="EH42" s="195">
        <v>0</v>
      </c>
      <c r="EI42" s="195">
        <v>0</v>
      </c>
      <c r="EJ42" s="195">
        <v>0</v>
      </c>
      <c r="EK42" s="195">
        <v>0</v>
      </c>
      <c r="EL42" s="277">
        <f t="shared" si="16"/>
        <v>20</v>
      </c>
      <c r="EM42" s="277">
        <f t="shared" si="17"/>
        <v>28</v>
      </c>
      <c r="EN42" s="195">
        <v>0</v>
      </c>
      <c r="EO42" s="195">
        <v>3</v>
      </c>
      <c r="EP42" s="195">
        <v>0</v>
      </c>
      <c r="EQ42" s="195">
        <v>3</v>
      </c>
      <c r="ER42" s="195">
        <v>0</v>
      </c>
      <c r="ES42" s="195">
        <v>0</v>
      </c>
      <c r="ET42" s="195">
        <v>0</v>
      </c>
      <c r="EU42" s="195">
        <v>0</v>
      </c>
      <c r="EV42" s="195">
        <v>0</v>
      </c>
      <c r="EW42" s="195">
        <v>0</v>
      </c>
      <c r="EX42" s="195">
        <v>0</v>
      </c>
      <c r="EY42" s="195">
        <v>0</v>
      </c>
      <c r="EZ42" s="277">
        <f t="shared" si="18"/>
        <v>0</v>
      </c>
      <c r="FA42" s="277">
        <f t="shared" si="19"/>
        <v>3</v>
      </c>
      <c r="FB42" s="195">
        <v>0</v>
      </c>
      <c r="FC42" s="195">
        <v>0</v>
      </c>
      <c r="FD42" s="195">
        <v>0</v>
      </c>
      <c r="FE42" s="195">
        <v>0</v>
      </c>
      <c r="FF42" s="195">
        <v>0</v>
      </c>
      <c r="FG42" s="195">
        <v>0</v>
      </c>
      <c r="FH42" s="195">
        <v>0</v>
      </c>
      <c r="FI42" s="195">
        <v>0</v>
      </c>
      <c r="FJ42" s="195">
        <v>0</v>
      </c>
      <c r="FK42" s="195">
        <v>0</v>
      </c>
      <c r="FL42" s="195">
        <v>0</v>
      </c>
      <c r="FM42" s="195">
        <v>0</v>
      </c>
      <c r="FN42" s="277">
        <f t="shared" si="20"/>
        <v>0</v>
      </c>
      <c r="FO42" s="277">
        <f t="shared" si="21"/>
        <v>0</v>
      </c>
      <c r="FP42" s="195">
        <v>0</v>
      </c>
      <c r="FQ42" s="195">
        <v>0</v>
      </c>
      <c r="FR42" s="195">
        <v>0</v>
      </c>
      <c r="FS42" s="195">
        <v>0</v>
      </c>
      <c r="FT42" s="195">
        <v>0</v>
      </c>
      <c r="FU42" s="195">
        <v>0</v>
      </c>
      <c r="FV42" s="195">
        <v>0</v>
      </c>
      <c r="FW42" s="195">
        <v>0</v>
      </c>
      <c r="FX42" s="195">
        <v>0</v>
      </c>
      <c r="FY42" s="195">
        <v>0</v>
      </c>
      <c r="FZ42" s="195">
        <v>0</v>
      </c>
      <c r="GA42" s="195">
        <v>0</v>
      </c>
      <c r="GB42" s="277">
        <f t="shared" si="22"/>
        <v>0</v>
      </c>
      <c r="GC42" s="277">
        <f t="shared" si="23"/>
        <v>0</v>
      </c>
      <c r="GD42" s="195">
        <v>0</v>
      </c>
    </row>
    <row r="43" spans="1:205" x14ac:dyDescent="0.2">
      <c r="A43" s="437"/>
      <c r="B43" s="101" t="s">
        <v>83</v>
      </c>
      <c r="C43" s="268" t="s">
        <v>153</v>
      </c>
      <c r="D43" s="195">
        <v>21</v>
      </c>
      <c r="E43" s="195">
        <v>54</v>
      </c>
      <c r="F43" s="195">
        <v>14</v>
      </c>
      <c r="G43" s="195">
        <v>48</v>
      </c>
      <c r="H43" s="195">
        <v>5</v>
      </c>
      <c r="I43" s="195">
        <v>1</v>
      </c>
      <c r="J43" s="195">
        <v>0</v>
      </c>
      <c r="K43" s="195">
        <v>1</v>
      </c>
      <c r="L43" s="195">
        <v>1</v>
      </c>
      <c r="M43" s="195">
        <v>1</v>
      </c>
      <c r="N43" s="195">
        <v>1</v>
      </c>
      <c r="O43" s="195">
        <v>0</v>
      </c>
      <c r="P43" s="195">
        <v>0</v>
      </c>
      <c r="Q43" s="195">
        <v>0</v>
      </c>
      <c r="R43" s="277">
        <f t="shared" si="0"/>
        <v>21</v>
      </c>
      <c r="S43" s="277">
        <f t="shared" si="1"/>
        <v>51</v>
      </c>
      <c r="T43" s="195">
        <v>3</v>
      </c>
      <c r="U43" s="195">
        <v>11</v>
      </c>
      <c r="V43" s="195">
        <v>2</v>
      </c>
      <c r="W43" s="195">
        <v>7</v>
      </c>
      <c r="X43" s="195">
        <v>0</v>
      </c>
      <c r="Y43" s="195">
        <v>2</v>
      </c>
      <c r="Z43" s="195">
        <v>0</v>
      </c>
      <c r="AA43" s="195">
        <v>0</v>
      </c>
      <c r="AB43" s="195">
        <v>1</v>
      </c>
      <c r="AC43" s="195">
        <v>2</v>
      </c>
      <c r="AD43" s="195">
        <v>0</v>
      </c>
      <c r="AE43" s="195">
        <v>0</v>
      </c>
      <c r="AF43" s="195">
        <v>0</v>
      </c>
      <c r="AG43" s="195">
        <v>0</v>
      </c>
      <c r="AH43" s="277">
        <f t="shared" si="2"/>
        <v>3</v>
      </c>
      <c r="AI43" s="277">
        <f t="shared" si="3"/>
        <v>11</v>
      </c>
      <c r="AJ43" s="195">
        <v>1</v>
      </c>
      <c r="AK43" s="195">
        <v>0</v>
      </c>
      <c r="AL43" s="195">
        <v>0</v>
      </c>
      <c r="AM43" s="195">
        <v>0</v>
      </c>
      <c r="AN43" s="195">
        <v>0</v>
      </c>
      <c r="AO43" s="195">
        <v>0</v>
      </c>
      <c r="AP43" s="195">
        <v>0</v>
      </c>
      <c r="AQ43" s="195">
        <v>0</v>
      </c>
      <c r="AR43" s="195">
        <v>1</v>
      </c>
      <c r="AS43" s="195">
        <v>0</v>
      </c>
      <c r="AT43" s="195">
        <v>0</v>
      </c>
      <c r="AU43" s="195">
        <v>0</v>
      </c>
      <c r="AV43" s="195">
        <v>0</v>
      </c>
      <c r="AW43" s="195">
        <v>0</v>
      </c>
      <c r="AX43" s="277">
        <f t="shared" si="4"/>
        <v>1</v>
      </c>
      <c r="AY43" s="277">
        <f t="shared" si="5"/>
        <v>0</v>
      </c>
      <c r="AZ43" s="195">
        <v>0</v>
      </c>
      <c r="BA43" s="195">
        <v>0</v>
      </c>
      <c r="BB43" s="195">
        <v>0</v>
      </c>
      <c r="BC43" s="195">
        <v>0</v>
      </c>
      <c r="BD43" s="195">
        <v>0</v>
      </c>
      <c r="BE43" s="195">
        <v>0</v>
      </c>
      <c r="BF43" s="195">
        <v>0</v>
      </c>
      <c r="BG43" s="195">
        <v>0</v>
      </c>
      <c r="BH43" s="195">
        <v>0</v>
      </c>
      <c r="BI43" s="195">
        <v>0</v>
      </c>
      <c r="BJ43" s="195">
        <v>0</v>
      </c>
      <c r="BK43" s="195">
        <v>0</v>
      </c>
      <c r="BL43" s="195">
        <v>0</v>
      </c>
      <c r="BM43" s="195">
        <v>0</v>
      </c>
      <c r="BN43" s="277">
        <f t="shared" si="6"/>
        <v>0</v>
      </c>
      <c r="BO43" s="277">
        <f t="shared" si="7"/>
        <v>0</v>
      </c>
      <c r="BP43" s="195">
        <v>0</v>
      </c>
      <c r="BQ43" s="195">
        <v>0</v>
      </c>
      <c r="BR43" s="195">
        <v>0</v>
      </c>
      <c r="BS43" s="195">
        <v>0</v>
      </c>
      <c r="BT43" s="195">
        <v>0</v>
      </c>
      <c r="BU43" s="195">
        <v>0</v>
      </c>
      <c r="BV43" s="195">
        <v>0</v>
      </c>
      <c r="BW43" s="195">
        <v>0</v>
      </c>
      <c r="BX43" s="195">
        <v>0</v>
      </c>
      <c r="BY43" s="195">
        <v>0</v>
      </c>
      <c r="BZ43" s="195">
        <v>0</v>
      </c>
      <c r="CA43" s="195">
        <v>0</v>
      </c>
      <c r="CB43" s="195">
        <v>0</v>
      </c>
      <c r="CC43" s="195">
        <v>0</v>
      </c>
      <c r="CD43" s="277">
        <f t="shared" si="8"/>
        <v>0</v>
      </c>
      <c r="CE43" s="277">
        <f t="shared" si="9"/>
        <v>0</v>
      </c>
      <c r="CF43" s="195">
        <v>0</v>
      </c>
      <c r="CG43" s="195">
        <v>0</v>
      </c>
      <c r="CH43" s="195">
        <v>0</v>
      </c>
      <c r="CI43" s="195">
        <v>0</v>
      </c>
      <c r="CJ43" s="195">
        <v>0</v>
      </c>
      <c r="CK43" s="195">
        <v>0</v>
      </c>
      <c r="CL43" s="195">
        <v>0</v>
      </c>
      <c r="CM43" s="195">
        <v>0</v>
      </c>
      <c r="CN43" s="195">
        <v>0</v>
      </c>
      <c r="CO43" s="195">
        <v>0</v>
      </c>
      <c r="CP43" s="195">
        <v>0</v>
      </c>
      <c r="CQ43" s="195">
        <v>0</v>
      </c>
      <c r="CR43" s="195">
        <v>0</v>
      </c>
      <c r="CS43" s="195">
        <v>0</v>
      </c>
      <c r="CT43" s="277">
        <f t="shared" si="10"/>
        <v>0</v>
      </c>
      <c r="CU43" s="277">
        <f t="shared" si="11"/>
        <v>0</v>
      </c>
      <c r="CV43" s="195">
        <v>0</v>
      </c>
      <c r="CW43" s="195">
        <v>0</v>
      </c>
      <c r="CX43" s="195">
        <v>0</v>
      </c>
      <c r="CY43" s="195">
        <v>0</v>
      </c>
      <c r="CZ43" s="195">
        <v>0</v>
      </c>
      <c r="DA43" s="195">
        <v>0</v>
      </c>
      <c r="DB43" s="195">
        <v>0</v>
      </c>
      <c r="DC43" s="195">
        <v>0</v>
      </c>
      <c r="DD43" s="195">
        <v>0</v>
      </c>
      <c r="DE43" s="195">
        <v>0</v>
      </c>
      <c r="DF43" s="195">
        <v>0</v>
      </c>
      <c r="DG43" s="195">
        <v>0</v>
      </c>
      <c r="DH43" s="195">
        <v>0</v>
      </c>
      <c r="DI43" s="195">
        <v>0</v>
      </c>
      <c r="DJ43" s="277">
        <f t="shared" si="12"/>
        <v>0</v>
      </c>
      <c r="DK43" s="277">
        <f t="shared" si="13"/>
        <v>0</v>
      </c>
      <c r="DL43" s="195">
        <v>2</v>
      </c>
      <c r="DM43" s="195">
        <v>7</v>
      </c>
      <c r="DN43" s="195">
        <v>1</v>
      </c>
      <c r="DO43" s="195">
        <v>6</v>
      </c>
      <c r="DP43" s="195">
        <v>0</v>
      </c>
      <c r="DQ43" s="195">
        <v>0</v>
      </c>
      <c r="DR43" s="195">
        <v>0</v>
      </c>
      <c r="DS43" s="195">
        <v>0</v>
      </c>
      <c r="DT43" s="195">
        <v>0</v>
      </c>
      <c r="DU43" s="195">
        <v>1</v>
      </c>
      <c r="DV43" s="195">
        <v>1</v>
      </c>
      <c r="DW43" s="195">
        <v>0</v>
      </c>
      <c r="DX43" s="277">
        <f t="shared" si="14"/>
        <v>2</v>
      </c>
      <c r="DY43" s="277">
        <f t="shared" si="15"/>
        <v>7</v>
      </c>
      <c r="DZ43" s="195">
        <v>8</v>
      </c>
      <c r="EA43" s="195">
        <v>15</v>
      </c>
      <c r="EB43" s="195">
        <v>6</v>
      </c>
      <c r="EC43" s="195">
        <v>14</v>
      </c>
      <c r="ED43" s="195">
        <v>0</v>
      </c>
      <c r="EE43" s="195">
        <v>0</v>
      </c>
      <c r="EF43" s="195">
        <v>0</v>
      </c>
      <c r="EG43" s="195">
        <v>0</v>
      </c>
      <c r="EH43" s="195">
        <v>2</v>
      </c>
      <c r="EI43" s="195">
        <v>1</v>
      </c>
      <c r="EJ43" s="195">
        <v>0</v>
      </c>
      <c r="EK43" s="195">
        <v>0</v>
      </c>
      <c r="EL43" s="277">
        <f t="shared" si="16"/>
        <v>8</v>
      </c>
      <c r="EM43" s="277">
        <f t="shared" si="17"/>
        <v>15</v>
      </c>
      <c r="EN43" s="195">
        <v>2</v>
      </c>
      <c r="EO43" s="195">
        <v>8</v>
      </c>
      <c r="EP43" s="195">
        <v>2</v>
      </c>
      <c r="EQ43" s="195">
        <v>4</v>
      </c>
      <c r="ER43" s="195">
        <v>0</v>
      </c>
      <c r="ES43" s="195">
        <v>0</v>
      </c>
      <c r="ET43" s="195">
        <v>0</v>
      </c>
      <c r="EU43" s="195">
        <v>0</v>
      </c>
      <c r="EV43" s="195">
        <v>0</v>
      </c>
      <c r="EW43" s="195">
        <v>1</v>
      </c>
      <c r="EX43" s="195">
        <v>0</v>
      </c>
      <c r="EY43" s="195">
        <v>0</v>
      </c>
      <c r="EZ43" s="277">
        <f t="shared" si="18"/>
        <v>2</v>
      </c>
      <c r="FA43" s="277">
        <f t="shared" si="19"/>
        <v>5</v>
      </c>
      <c r="FB43" s="195">
        <v>8</v>
      </c>
      <c r="FC43" s="195">
        <v>15</v>
      </c>
      <c r="FD43" s="195">
        <v>4</v>
      </c>
      <c r="FE43" s="195">
        <v>8</v>
      </c>
      <c r="FF43" s="195">
        <v>0</v>
      </c>
      <c r="FG43" s="195">
        <v>0</v>
      </c>
      <c r="FH43" s="195">
        <v>1</v>
      </c>
      <c r="FI43" s="195">
        <v>0</v>
      </c>
      <c r="FJ43" s="195">
        <v>1</v>
      </c>
      <c r="FK43" s="195">
        <v>1</v>
      </c>
      <c r="FL43" s="195">
        <v>0</v>
      </c>
      <c r="FM43" s="195">
        <v>1</v>
      </c>
      <c r="FN43" s="277">
        <f t="shared" si="20"/>
        <v>6</v>
      </c>
      <c r="FO43" s="277">
        <f t="shared" si="21"/>
        <v>10</v>
      </c>
      <c r="FP43" s="195">
        <v>0</v>
      </c>
      <c r="FQ43" s="195">
        <v>0</v>
      </c>
      <c r="FR43" s="195">
        <v>0</v>
      </c>
      <c r="FS43" s="195">
        <v>0</v>
      </c>
      <c r="FT43" s="195">
        <v>0</v>
      </c>
      <c r="FU43" s="195">
        <v>0</v>
      </c>
      <c r="FV43" s="195">
        <v>0</v>
      </c>
      <c r="FW43" s="195">
        <v>0</v>
      </c>
      <c r="FX43" s="195">
        <v>0</v>
      </c>
      <c r="FY43" s="195">
        <v>0</v>
      </c>
      <c r="FZ43" s="195">
        <v>0</v>
      </c>
      <c r="GA43" s="195">
        <v>0</v>
      </c>
      <c r="GB43" s="277">
        <f t="shared" si="22"/>
        <v>0</v>
      </c>
      <c r="GC43" s="277">
        <f t="shared" si="23"/>
        <v>0</v>
      </c>
      <c r="GD43" s="195">
        <v>0</v>
      </c>
    </row>
    <row r="44" spans="1:205" x14ac:dyDescent="0.2">
      <c r="A44" s="438"/>
      <c r="B44" s="154"/>
      <c r="C44" s="268" t="s">
        <v>154</v>
      </c>
      <c r="D44" s="195">
        <v>17</v>
      </c>
      <c r="E44" s="195">
        <v>36</v>
      </c>
      <c r="F44" s="195">
        <v>12</v>
      </c>
      <c r="G44" s="195">
        <v>18</v>
      </c>
      <c r="H44" s="195">
        <v>0</v>
      </c>
      <c r="I44" s="195">
        <v>4</v>
      </c>
      <c r="J44" s="195">
        <v>1</v>
      </c>
      <c r="K44" s="195">
        <v>0</v>
      </c>
      <c r="L44" s="195">
        <v>0</v>
      </c>
      <c r="M44" s="195">
        <v>1</v>
      </c>
      <c r="N44" s="195">
        <v>2</v>
      </c>
      <c r="O44" s="195">
        <v>3</v>
      </c>
      <c r="P44" s="195">
        <v>0</v>
      </c>
      <c r="Q44" s="195">
        <v>0</v>
      </c>
      <c r="R44" s="277">
        <f t="shared" si="0"/>
        <v>15</v>
      </c>
      <c r="S44" s="277">
        <f t="shared" si="1"/>
        <v>26</v>
      </c>
      <c r="T44" s="195">
        <v>0</v>
      </c>
      <c r="U44" s="195">
        <v>10</v>
      </c>
      <c r="V44" s="195">
        <v>0</v>
      </c>
      <c r="W44" s="195">
        <v>9</v>
      </c>
      <c r="X44" s="195">
        <v>0</v>
      </c>
      <c r="Y44" s="195">
        <v>0</v>
      </c>
      <c r="Z44" s="195">
        <v>0</v>
      </c>
      <c r="AA44" s="195">
        <v>0</v>
      </c>
      <c r="AB44" s="195">
        <v>0</v>
      </c>
      <c r="AC44" s="195">
        <v>0</v>
      </c>
      <c r="AD44" s="195">
        <v>0</v>
      </c>
      <c r="AE44" s="195">
        <v>0</v>
      </c>
      <c r="AF44" s="195">
        <v>0</v>
      </c>
      <c r="AG44" s="195">
        <v>0</v>
      </c>
      <c r="AH44" s="277">
        <f t="shared" si="2"/>
        <v>0</v>
      </c>
      <c r="AI44" s="277">
        <f t="shared" si="3"/>
        <v>9</v>
      </c>
      <c r="AJ44" s="195">
        <v>0</v>
      </c>
      <c r="AK44" s="195">
        <v>0</v>
      </c>
      <c r="AL44" s="195">
        <v>0</v>
      </c>
      <c r="AM44" s="195">
        <v>0</v>
      </c>
      <c r="AN44" s="195">
        <v>0</v>
      </c>
      <c r="AO44" s="195">
        <v>0</v>
      </c>
      <c r="AP44" s="195">
        <v>0</v>
      </c>
      <c r="AQ44" s="195">
        <v>0</v>
      </c>
      <c r="AR44" s="195">
        <v>0</v>
      </c>
      <c r="AS44" s="195">
        <v>0</v>
      </c>
      <c r="AT44" s="195">
        <v>0</v>
      </c>
      <c r="AU44" s="195">
        <v>0</v>
      </c>
      <c r="AV44" s="195">
        <v>0</v>
      </c>
      <c r="AW44" s="195">
        <v>0</v>
      </c>
      <c r="AX44" s="277">
        <f t="shared" si="4"/>
        <v>0</v>
      </c>
      <c r="AY44" s="277">
        <f t="shared" si="5"/>
        <v>0</v>
      </c>
      <c r="AZ44" s="195">
        <v>0</v>
      </c>
      <c r="BA44" s="195">
        <v>0</v>
      </c>
      <c r="BB44" s="195">
        <v>0</v>
      </c>
      <c r="BC44" s="195">
        <v>0</v>
      </c>
      <c r="BD44" s="195">
        <v>0</v>
      </c>
      <c r="BE44" s="195">
        <v>0</v>
      </c>
      <c r="BF44" s="195">
        <v>0</v>
      </c>
      <c r="BG44" s="195">
        <v>0</v>
      </c>
      <c r="BH44" s="195">
        <v>0</v>
      </c>
      <c r="BI44" s="195">
        <v>0</v>
      </c>
      <c r="BJ44" s="195">
        <v>0</v>
      </c>
      <c r="BK44" s="195">
        <v>0</v>
      </c>
      <c r="BL44" s="195">
        <v>0</v>
      </c>
      <c r="BM44" s="195">
        <v>0</v>
      </c>
      <c r="BN44" s="277">
        <f t="shared" si="6"/>
        <v>0</v>
      </c>
      <c r="BO44" s="277">
        <f t="shared" si="7"/>
        <v>0</v>
      </c>
      <c r="BP44" s="195">
        <v>0</v>
      </c>
      <c r="BQ44" s="195">
        <v>0</v>
      </c>
      <c r="BR44" s="195">
        <v>0</v>
      </c>
      <c r="BS44" s="195">
        <v>0</v>
      </c>
      <c r="BT44" s="195">
        <v>0</v>
      </c>
      <c r="BU44" s="195">
        <v>0</v>
      </c>
      <c r="BV44" s="195">
        <v>0</v>
      </c>
      <c r="BW44" s="195">
        <v>0</v>
      </c>
      <c r="BX44" s="195">
        <v>0</v>
      </c>
      <c r="BY44" s="195">
        <v>0</v>
      </c>
      <c r="BZ44" s="195">
        <v>0</v>
      </c>
      <c r="CA44" s="195">
        <v>0</v>
      </c>
      <c r="CB44" s="195">
        <v>0</v>
      </c>
      <c r="CC44" s="195">
        <v>0</v>
      </c>
      <c r="CD44" s="277">
        <f t="shared" si="8"/>
        <v>0</v>
      </c>
      <c r="CE44" s="277">
        <f t="shared" si="9"/>
        <v>0</v>
      </c>
      <c r="CF44" s="195">
        <v>1</v>
      </c>
      <c r="CG44" s="195">
        <v>1</v>
      </c>
      <c r="CH44" s="195">
        <v>1</v>
      </c>
      <c r="CI44" s="195">
        <v>1</v>
      </c>
      <c r="CJ44" s="195">
        <v>0</v>
      </c>
      <c r="CK44" s="195">
        <v>0</v>
      </c>
      <c r="CL44" s="195">
        <v>0</v>
      </c>
      <c r="CM44" s="195">
        <v>0</v>
      </c>
      <c r="CN44" s="195">
        <v>0</v>
      </c>
      <c r="CO44" s="195">
        <v>0</v>
      </c>
      <c r="CP44" s="195">
        <v>0</v>
      </c>
      <c r="CQ44" s="195">
        <v>0</v>
      </c>
      <c r="CR44" s="195">
        <v>0</v>
      </c>
      <c r="CS44" s="195">
        <v>0</v>
      </c>
      <c r="CT44" s="277">
        <f t="shared" si="10"/>
        <v>1</v>
      </c>
      <c r="CU44" s="277">
        <f t="shared" si="11"/>
        <v>1</v>
      </c>
      <c r="CV44" s="195">
        <v>0</v>
      </c>
      <c r="CW44" s="195">
        <v>0</v>
      </c>
      <c r="CX44" s="195">
        <v>0</v>
      </c>
      <c r="CY44" s="195">
        <v>0</v>
      </c>
      <c r="CZ44" s="195">
        <v>0</v>
      </c>
      <c r="DA44" s="195">
        <v>0</v>
      </c>
      <c r="DB44" s="195">
        <v>0</v>
      </c>
      <c r="DC44" s="195">
        <v>0</v>
      </c>
      <c r="DD44" s="195">
        <v>0</v>
      </c>
      <c r="DE44" s="195">
        <v>0</v>
      </c>
      <c r="DF44" s="195">
        <v>0</v>
      </c>
      <c r="DG44" s="195">
        <v>0</v>
      </c>
      <c r="DH44" s="195">
        <v>0</v>
      </c>
      <c r="DI44" s="195">
        <v>0</v>
      </c>
      <c r="DJ44" s="277">
        <f t="shared" si="12"/>
        <v>0</v>
      </c>
      <c r="DK44" s="277">
        <f t="shared" si="13"/>
        <v>0</v>
      </c>
      <c r="DL44" s="195">
        <v>2</v>
      </c>
      <c r="DM44" s="195">
        <v>5</v>
      </c>
      <c r="DN44" s="195">
        <v>3</v>
      </c>
      <c r="DO44" s="195">
        <v>6</v>
      </c>
      <c r="DP44" s="195">
        <v>0</v>
      </c>
      <c r="DQ44" s="195">
        <v>0</v>
      </c>
      <c r="DR44" s="195">
        <v>0</v>
      </c>
      <c r="DS44" s="195">
        <v>0</v>
      </c>
      <c r="DT44" s="195">
        <v>1</v>
      </c>
      <c r="DU44" s="195">
        <v>0</v>
      </c>
      <c r="DV44" s="195">
        <v>0</v>
      </c>
      <c r="DW44" s="195">
        <v>0</v>
      </c>
      <c r="DX44" s="277">
        <f t="shared" si="14"/>
        <v>4</v>
      </c>
      <c r="DY44" s="277">
        <f t="shared" si="15"/>
        <v>6</v>
      </c>
      <c r="DZ44" s="195">
        <v>9</v>
      </c>
      <c r="EA44" s="195">
        <v>15</v>
      </c>
      <c r="EB44" s="195">
        <v>7</v>
      </c>
      <c r="EC44" s="195">
        <v>11</v>
      </c>
      <c r="ED44" s="195">
        <v>0</v>
      </c>
      <c r="EE44" s="195">
        <v>0</v>
      </c>
      <c r="EF44" s="195">
        <v>0</v>
      </c>
      <c r="EG44" s="195">
        <v>0</v>
      </c>
      <c r="EH44" s="195">
        <v>0</v>
      </c>
      <c r="EI44" s="195">
        <v>1</v>
      </c>
      <c r="EJ44" s="195">
        <v>0</v>
      </c>
      <c r="EK44" s="195">
        <v>0</v>
      </c>
      <c r="EL44" s="277">
        <f t="shared" si="16"/>
        <v>7</v>
      </c>
      <c r="EM44" s="277">
        <f t="shared" si="17"/>
        <v>12</v>
      </c>
      <c r="EN44" s="195">
        <v>2</v>
      </c>
      <c r="EO44" s="195">
        <v>7</v>
      </c>
      <c r="EP44" s="195">
        <v>1</v>
      </c>
      <c r="EQ44" s="195">
        <v>6</v>
      </c>
      <c r="ER44" s="195">
        <v>0</v>
      </c>
      <c r="ES44" s="195">
        <v>0</v>
      </c>
      <c r="ET44" s="195">
        <v>0</v>
      </c>
      <c r="EU44" s="195">
        <v>0</v>
      </c>
      <c r="EV44" s="195">
        <v>0</v>
      </c>
      <c r="EW44" s="195">
        <v>0</v>
      </c>
      <c r="EX44" s="195">
        <v>0</v>
      </c>
      <c r="EY44" s="195">
        <v>0</v>
      </c>
      <c r="EZ44" s="277">
        <f t="shared" si="18"/>
        <v>1</v>
      </c>
      <c r="FA44" s="277">
        <f t="shared" si="19"/>
        <v>6</v>
      </c>
      <c r="FB44" s="195">
        <v>9</v>
      </c>
      <c r="FC44" s="195">
        <v>15</v>
      </c>
      <c r="FD44" s="195">
        <v>8</v>
      </c>
      <c r="FE44" s="195">
        <v>9</v>
      </c>
      <c r="FF44" s="195">
        <v>0</v>
      </c>
      <c r="FG44" s="195">
        <v>0</v>
      </c>
      <c r="FH44" s="195">
        <v>0</v>
      </c>
      <c r="FI44" s="195">
        <v>0</v>
      </c>
      <c r="FJ44" s="195">
        <v>0</v>
      </c>
      <c r="FK44" s="195">
        <v>1</v>
      </c>
      <c r="FL44" s="195">
        <v>0</v>
      </c>
      <c r="FM44" s="195">
        <v>0</v>
      </c>
      <c r="FN44" s="277">
        <f t="shared" si="20"/>
        <v>8</v>
      </c>
      <c r="FO44" s="277">
        <f t="shared" si="21"/>
        <v>10</v>
      </c>
      <c r="FP44" s="195">
        <v>0</v>
      </c>
      <c r="FQ44" s="195">
        <v>0</v>
      </c>
      <c r="FR44" s="195">
        <v>0</v>
      </c>
      <c r="FS44" s="195">
        <v>0</v>
      </c>
      <c r="FT44" s="195">
        <v>0</v>
      </c>
      <c r="FU44" s="195">
        <v>0</v>
      </c>
      <c r="FV44" s="195">
        <v>0</v>
      </c>
      <c r="FW44" s="195">
        <v>0</v>
      </c>
      <c r="FX44" s="195">
        <v>0</v>
      </c>
      <c r="FY44" s="195">
        <v>0</v>
      </c>
      <c r="FZ44" s="195">
        <v>0</v>
      </c>
      <c r="GA44" s="195">
        <v>0</v>
      </c>
      <c r="GB44" s="277">
        <f t="shared" si="22"/>
        <v>0</v>
      </c>
      <c r="GC44" s="277">
        <f t="shared" si="23"/>
        <v>0</v>
      </c>
      <c r="GD44" s="195">
        <v>0</v>
      </c>
    </row>
    <row r="45" spans="1:205" x14ac:dyDescent="0.2">
      <c r="A45" s="147"/>
      <c r="B45" s="148"/>
      <c r="C45" s="147" t="s">
        <v>194</v>
      </c>
      <c r="D45" s="253">
        <f>SUM(D26:D44)</f>
        <v>750</v>
      </c>
      <c r="E45" s="253">
        <f t="shared" ref="E45:BP45" si="28">SUM(E26:E44)</f>
        <v>1243</v>
      </c>
      <c r="F45" s="253">
        <f t="shared" si="28"/>
        <v>483</v>
      </c>
      <c r="G45" s="253">
        <f t="shared" si="28"/>
        <v>970</v>
      </c>
      <c r="H45" s="253">
        <f t="shared" si="28"/>
        <v>48</v>
      </c>
      <c r="I45" s="253">
        <f t="shared" si="28"/>
        <v>119</v>
      </c>
      <c r="J45" s="253">
        <f t="shared" si="28"/>
        <v>8</v>
      </c>
      <c r="K45" s="253">
        <f t="shared" si="28"/>
        <v>12</v>
      </c>
      <c r="L45" s="253">
        <f t="shared" si="28"/>
        <v>16</v>
      </c>
      <c r="M45" s="253">
        <f t="shared" si="28"/>
        <v>43</v>
      </c>
      <c r="N45" s="253">
        <f t="shared" si="28"/>
        <v>15</v>
      </c>
      <c r="O45" s="253">
        <f t="shared" si="28"/>
        <v>30</v>
      </c>
      <c r="P45" s="253">
        <f t="shared" si="28"/>
        <v>7</v>
      </c>
      <c r="Q45" s="253">
        <f t="shared" si="28"/>
        <v>18</v>
      </c>
      <c r="R45" s="253">
        <f t="shared" si="28"/>
        <v>577</v>
      </c>
      <c r="S45" s="253">
        <f t="shared" si="28"/>
        <v>1192</v>
      </c>
      <c r="T45" s="253">
        <f t="shared" si="28"/>
        <v>60</v>
      </c>
      <c r="U45" s="253">
        <f t="shared" si="28"/>
        <v>211</v>
      </c>
      <c r="V45" s="253">
        <f t="shared" si="28"/>
        <v>51</v>
      </c>
      <c r="W45" s="253">
        <f t="shared" si="28"/>
        <v>171</v>
      </c>
      <c r="X45" s="253">
        <f t="shared" si="28"/>
        <v>2</v>
      </c>
      <c r="Y45" s="253">
        <f t="shared" si="28"/>
        <v>13</v>
      </c>
      <c r="Z45" s="253">
        <f t="shared" si="28"/>
        <v>0</v>
      </c>
      <c r="AA45" s="253">
        <f t="shared" si="28"/>
        <v>1</v>
      </c>
      <c r="AB45" s="253">
        <f t="shared" si="28"/>
        <v>3</v>
      </c>
      <c r="AC45" s="253">
        <f t="shared" si="28"/>
        <v>9</v>
      </c>
      <c r="AD45" s="253">
        <f t="shared" si="28"/>
        <v>1</v>
      </c>
      <c r="AE45" s="253">
        <f t="shared" si="28"/>
        <v>10</v>
      </c>
      <c r="AF45" s="253">
        <f t="shared" si="28"/>
        <v>1</v>
      </c>
      <c r="AG45" s="253">
        <f t="shared" si="28"/>
        <v>4</v>
      </c>
      <c r="AH45" s="253">
        <f t="shared" si="28"/>
        <v>58</v>
      </c>
      <c r="AI45" s="253">
        <f t="shared" si="28"/>
        <v>208</v>
      </c>
      <c r="AJ45" s="253">
        <f t="shared" si="28"/>
        <v>4</v>
      </c>
      <c r="AK45" s="253">
        <f t="shared" si="28"/>
        <v>14</v>
      </c>
      <c r="AL45" s="253">
        <f t="shared" si="28"/>
        <v>2</v>
      </c>
      <c r="AM45" s="253">
        <f t="shared" si="28"/>
        <v>13</v>
      </c>
      <c r="AN45" s="253">
        <f t="shared" si="28"/>
        <v>1</v>
      </c>
      <c r="AO45" s="253">
        <f t="shared" si="28"/>
        <v>0</v>
      </c>
      <c r="AP45" s="253">
        <f t="shared" si="28"/>
        <v>0</v>
      </c>
      <c r="AQ45" s="253">
        <f t="shared" si="28"/>
        <v>0</v>
      </c>
      <c r="AR45" s="253">
        <f t="shared" si="28"/>
        <v>1</v>
      </c>
      <c r="AS45" s="253">
        <f t="shared" si="28"/>
        <v>0</v>
      </c>
      <c r="AT45" s="253">
        <f t="shared" si="28"/>
        <v>0</v>
      </c>
      <c r="AU45" s="253">
        <f t="shared" si="28"/>
        <v>0</v>
      </c>
      <c r="AV45" s="253">
        <f t="shared" si="28"/>
        <v>0</v>
      </c>
      <c r="AW45" s="253">
        <f t="shared" si="28"/>
        <v>2</v>
      </c>
      <c r="AX45" s="253">
        <f t="shared" si="28"/>
        <v>4</v>
      </c>
      <c r="AY45" s="253">
        <f t="shared" si="28"/>
        <v>15</v>
      </c>
      <c r="AZ45" s="253">
        <f t="shared" si="28"/>
        <v>0</v>
      </c>
      <c r="BA45" s="253">
        <f t="shared" si="28"/>
        <v>10</v>
      </c>
      <c r="BB45" s="253">
        <f t="shared" si="28"/>
        <v>0</v>
      </c>
      <c r="BC45" s="253">
        <f t="shared" si="28"/>
        <v>6</v>
      </c>
      <c r="BD45" s="253">
        <f t="shared" si="28"/>
        <v>0</v>
      </c>
      <c r="BE45" s="253">
        <f t="shared" si="28"/>
        <v>0</v>
      </c>
      <c r="BF45" s="253">
        <f t="shared" si="28"/>
        <v>0</v>
      </c>
      <c r="BG45" s="253">
        <f t="shared" si="28"/>
        <v>0</v>
      </c>
      <c r="BH45" s="253">
        <f t="shared" si="28"/>
        <v>0</v>
      </c>
      <c r="BI45" s="253">
        <f t="shared" si="28"/>
        <v>3</v>
      </c>
      <c r="BJ45" s="253">
        <f t="shared" si="28"/>
        <v>0</v>
      </c>
      <c r="BK45" s="253">
        <f t="shared" si="28"/>
        <v>1</v>
      </c>
      <c r="BL45" s="253">
        <f t="shared" si="28"/>
        <v>0</v>
      </c>
      <c r="BM45" s="253">
        <f t="shared" si="28"/>
        <v>1</v>
      </c>
      <c r="BN45" s="253">
        <f t="shared" si="28"/>
        <v>0</v>
      </c>
      <c r="BO45" s="253">
        <f t="shared" si="28"/>
        <v>11</v>
      </c>
      <c r="BP45" s="253">
        <f t="shared" si="28"/>
        <v>1</v>
      </c>
      <c r="BQ45" s="253">
        <f t="shared" ref="BQ45:EB45" si="29">SUM(BQ26:BQ44)</f>
        <v>4</v>
      </c>
      <c r="BR45" s="253">
        <f t="shared" si="29"/>
        <v>1</v>
      </c>
      <c r="BS45" s="253">
        <f t="shared" si="29"/>
        <v>2</v>
      </c>
      <c r="BT45" s="253">
        <f t="shared" si="29"/>
        <v>0</v>
      </c>
      <c r="BU45" s="253">
        <f t="shared" si="29"/>
        <v>1</v>
      </c>
      <c r="BV45" s="253">
        <f t="shared" si="29"/>
        <v>0</v>
      </c>
      <c r="BW45" s="253">
        <f t="shared" si="29"/>
        <v>0</v>
      </c>
      <c r="BX45" s="253">
        <f t="shared" si="29"/>
        <v>0</v>
      </c>
      <c r="BY45" s="253">
        <f t="shared" si="29"/>
        <v>0</v>
      </c>
      <c r="BZ45" s="253">
        <f t="shared" si="29"/>
        <v>0</v>
      </c>
      <c r="CA45" s="253">
        <f t="shared" si="29"/>
        <v>0</v>
      </c>
      <c r="CB45" s="253">
        <f t="shared" si="29"/>
        <v>0</v>
      </c>
      <c r="CC45" s="253">
        <f t="shared" si="29"/>
        <v>0</v>
      </c>
      <c r="CD45" s="253">
        <f t="shared" si="29"/>
        <v>1</v>
      </c>
      <c r="CE45" s="253">
        <f t="shared" si="29"/>
        <v>3</v>
      </c>
      <c r="CF45" s="253">
        <f t="shared" si="29"/>
        <v>2</v>
      </c>
      <c r="CG45" s="253">
        <f t="shared" si="29"/>
        <v>4</v>
      </c>
      <c r="CH45" s="253">
        <f t="shared" si="29"/>
        <v>2</v>
      </c>
      <c r="CI45" s="253">
        <f t="shared" si="29"/>
        <v>3</v>
      </c>
      <c r="CJ45" s="253">
        <f t="shared" si="29"/>
        <v>0</v>
      </c>
      <c r="CK45" s="253">
        <f t="shared" si="29"/>
        <v>0</v>
      </c>
      <c r="CL45" s="253">
        <f t="shared" si="29"/>
        <v>0</v>
      </c>
      <c r="CM45" s="253">
        <f t="shared" si="29"/>
        <v>0</v>
      </c>
      <c r="CN45" s="253">
        <f t="shared" si="29"/>
        <v>0</v>
      </c>
      <c r="CO45" s="253">
        <f t="shared" si="29"/>
        <v>0</v>
      </c>
      <c r="CP45" s="253">
        <f t="shared" si="29"/>
        <v>0</v>
      </c>
      <c r="CQ45" s="253">
        <f t="shared" si="29"/>
        <v>0</v>
      </c>
      <c r="CR45" s="253">
        <f t="shared" si="29"/>
        <v>0</v>
      </c>
      <c r="CS45" s="253">
        <f t="shared" si="29"/>
        <v>0</v>
      </c>
      <c r="CT45" s="253">
        <f t="shared" si="29"/>
        <v>2</v>
      </c>
      <c r="CU45" s="253">
        <f t="shared" si="29"/>
        <v>3</v>
      </c>
      <c r="CV45" s="253">
        <f t="shared" si="29"/>
        <v>0</v>
      </c>
      <c r="CW45" s="253">
        <f t="shared" si="29"/>
        <v>0</v>
      </c>
      <c r="CX45" s="253">
        <f t="shared" si="29"/>
        <v>0</v>
      </c>
      <c r="CY45" s="253">
        <f t="shared" si="29"/>
        <v>0</v>
      </c>
      <c r="CZ45" s="253">
        <f t="shared" si="29"/>
        <v>0</v>
      </c>
      <c r="DA45" s="253">
        <f t="shared" si="29"/>
        <v>0</v>
      </c>
      <c r="DB45" s="253">
        <f t="shared" si="29"/>
        <v>0</v>
      </c>
      <c r="DC45" s="253">
        <f t="shared" si="29"/>
        <v>0</v>
      </c>
      <c r="DD45" s="253">
        <f t="shared" si="29"/>
        <v>0</v>
      </c>
      <c r="DE45" s="253">
        <f t="shared" si="29"/>
        <v>0</v>
      </c>
      <c r="DF45" s="253">
        <f t="shared" si="29"/>
        <v>0</v>
      </c>
      <c r="DG45" s="253">
        <f t="shared" si="29"/>
        <v>0</v>
      </c>
      <c r="DH45" s="253">
        <f t="shared" si="29"/>
        <v>0</v>
      </c>
      <c r="DI45" s="253">
        <f t="shared" si="29"/>
        <v>0</v>
      </c>
      <c r="DJ45" s="253">
        <f t="shared" si="29"/>
        <v>0</v>
      </c>
      <c r="DK45" s="253">
        <f t="shared" si="29"/>
        <v>0</v>
      </c>
      <c r="DL45" s="253">
        <f t="shared" si="29"/>
        <v>223</v>
      </c>
      <c r="DM45" s="253">
        <f t="shared" si="29"/>
        <v>431</v>
      </c>
      <c r="DN45" s="253">
        <f t="shared" si="29"/>
        <v>213</v>
      </c>
      <c r="DO45" s="253">
        <f t="shared" si="29"/>
        <v>400</v>
      </c>
      <c r="DP45" s="253">
        <f t="shared" si="29"/>
        <v>0</v>
      </c>
      <c r="DQ45" s="253">
        <f t="shared" si="29"/>
        <v>0</v>
      </c>
      <c r="DR45" s="253">
        <f t="shared" si="29"/>
        <v>2</v>
      </c>
      <c r="DS45" s="253">
        <f t="shared" si="29"/>
        <v>7</v>
      </c>
      <c r="DT45" s="253">
        <f t="shared" si="29"/>
        <v>3</v>
      </c>
      <c r="DU45" s="253">
        <f t="shared" si="29"/>
        <v>13</v>
      </c>
      <c r="DV45" s="253">
        <f t="shared" si="29"/>
        <v>5</v>
      </c>
      <c r="DW45" s="253">
        <f t="shared" si="29"/>
        <v>4</v>
      </c>
      <c r="DX45" s="253">
        <f t="shared" si="29"/>
        <v>223</v>
      </c>
      <c r="DY45" s="253">
        <f t="shared" si="29"/>
        <v>424</v>
      </c>
      <c r="DZ45" s="253">
        <f t="shared" si="29"/>
        <v>457</v>
      </c>
      <c r="EA45" s="253">
        <f t="shared" si="29"/>
        <v>489</v>
      </c>
      <c r="EB45" s="253">
        <f t="shared" si="29"/>
        <v>394</v>
      </c>
      <c r="EC45" s="253">
        <f t="shared" ref="EC45:GN45" si="30">SUM(EC26:EC44)</f>
        <v>410</v>
      </c>
      <c r="ED45" s="253">
        <f t="shared" si="30"/>
        <v>0</v>
      </c>
      <c r="EE45" s="253">
        <f t="shared" si="30"/>
        <v>0</v>
      </c>
      <c r="EF45" s="253">
        <f t="shared" si="30"/>
        <v>7</v>
      </c>
      <c r="EG45" s="253">
        <f t="shared" si="30"/>
        <v>8</v>
      </c>
      <c r="EH45" s="253">
        <f t="shared" si="30"/>
        <v>13</v>
      </c>
      <c r="EI45" s="253">
        <f t="shared" si="30"/>
        <v>11</v>
      </c>
      <c r="EJ45" s="253">
        <f t="shared" si="30"/>
        <v>6</v>
      </c>
      <c r="EK45" s="253">
        <f t="shared" si="30"/>
        <v>10</v>
      </c>
      <c r="EL45" s="253">
        <f t="shared" si="30"/>
        <v>420</v>
      </c>
      <c r="EM45" s="253">
        <f t="shared" si="30"/>
        <v>439</v>
      </c>
      <c r="EN45" s="253">
        <f t="shared" si="30"/>
        <v>47</v>
      </c>
      <c r="EO45" s="253">
        <f t="shared" si="30"/>
        <v>90</v>
      </c>
      <c r="EP45" s="253">
        <f t="shared" si="30"/>
        <v>44</v>
      </c>
      <c r="EQ45" s="253">
        <f t="shared" si="30"/>
        <v>69</v>
      </c>
      <c r="ER45" s="253">
        <f t="shared" si="30"/>
        <v>0</v>
      </c>
      <c r="ES45" s="253">
        <f t="shared" si="30"/>
        <v>0</v>
      </c>
      <c r="ET45" s="253">
        <f t="shared" si="30"/>
        <v>0</v>
      </c>
      <c r="EU45" s="253">
        <f t="shared" si="30"/>
        <v>0</v>
      </c>
      <c r="EV45" s="253">
        <f t="shared" si="30"/>
        <v>0</v>
      </c>
      <c r="EW45" s="253">
        <f t="shared" si="30"/>
        <v>2</v>
      </c>
      <c r="EX45" s="253">
        <f t="shared" si="30"/>
        <v>2</v>
      </c>
      <c r="EY45" s="253">
        <f t="shared" si="30"/>
        <v>1</v>
      </c>
      <c r="EZ45" s="253">
        <f t="shared" si="30"/>
        <v>46</v>
      </c>
      <c r="FA45" s="253">
        <f t="shared" si="30"/>
        <v>72</v>
      </c>
      <c r="FB45" s="253">
        <f t="shared" si="30"/>
        <v>179</v>
      </c>
      <c r="FC45" s="253">
        <f t="shared" si="30"/>
        <v>184</v>
      </c>
      <c r="FD45" s="253">
        <f t="shared" si="30"/>
        <v>131</v>
      </c>
      <c r="FE45" s="253">
        <f t="shared" si="30"/>
        <v>120</v>
      </c>
      <c r="FF45" s="253">
        <f t="shared" si="30"/>
        <v>0</v>
      </c>
      <c r="FG45" s="253">
        <f t="shared" si="30"/>
        <v>0</v>
      </c>
      <c r="FH45" s="253">
        <f t="shared" si="30"/>
        <v>1</v>
      </c>
      <c r="FI45" s="253">
        <f t="shared" si="30"/>
        <v>1</v>
      </c>
      <c r="FJ45" s="253">
        <f t="shared" si="30"/>
        <v>1</v>
      </c>
      <c r="FK45" s="253">
        <f t="shared" si="30"/>
        <v>3</v>
      </c>
      <c r="FL45" s="253">
        <f t="shared" si="30"/>
        <v>3</v>
      </c>
      <c r="FM45" s="253">
        <f t="shared" si="30"/>
        <v>2</v>
      </c>
      <c r="FN45" s="253">
        <f t="shared" si="30"/>
        <v>136</v>
      </c>
      <c r="FO45" s="253">
        <f t="shared" si="30"/>
        <v>126</v>
      </c>
      <c r="FP45" s="253">
        <f t="shared" si="30"/>
        <v>0</v>
      </c>
      <c r="FQ45" s="253">
        <f t="shared" si="30"/>
        <v>0</v>
      </c>
      <c r="FR45" s="253">
        <f t="shared" si="30"/>
        <v>0</v>
      </c>
      <c r="FS45" s="253">
        <f t="shared" si="30"/>
        <v>0</v>
      </c>
      <c r="FT45" s="253">
        <f t="shared" si="30"/>
        <v>0</v>
      </c>
      <c r="FU45" s="253">
        <f t="shared" si="30"/>
        <v>0</v>
      </c>
      <c r="FV45" s="253">
        <f t="shared" si="30"/>
        <v>0</v>
      </c>
      <c r="FW45" s="253">
        <f t="shared" si="30"/>
        <v>0</v>
      </c>
      <c r="FX45" s="253">
        <f t="shared" si="30"/>
        <v>0</v>
      </c>
      <c r="FY45" s="253">
        <f t="shared" si="30"/>
        <v>0</v>
      </c>
      <c r="FZ45" s="253">
        <f t="shared" si="30"/>
        <v>0</v>
      </c>
      <c r="GA45" s="253">
        <f t="shared" si="30"/>
        <v>0</v>
      </c>
      <c r="GB45" s="253">
        <f t="shared" si="30"/>
        <v>0</v>
      </c>
      <c r="GC45" s="253">
        <f t="shared" si="30"/>
        <v>0</v>
      </c>
      <c r="GD45" s="253">
        <f t="shared" si="30"/>
        <v>0</v>
      </c>
      <c r="GE45" s="253">
        <f t="shared" si="30"/>
        <v>0</v>
      </c>
      <c r="GF45" s="253">
        <f t="shared" si="30"/>
        <v>0</v>
      </c>
      <c r="GG45" s="253">
        <f t="shared" si="30"/>
        <v>0</v>
      </c>
      <c r="GH45" s="253">
        <f t="shared" si="30"/>
        <v>0</v>
      </c>
      <c r="GI45" s="253">
        <f t="shared" si="30"/>
        <v>0</v>
      </c>
      <c r="GJ45" s="253">
        <f t="shared" si="30"/>
        <v>0</v>
      </c>
      <c r="GK45" s="253">
        <f t="shared" si="30"/>
        <v>0</v>
      </c>
      <c r="GL45" s="253">
        <f t="shared" si="30"/>
        <v>0</v>
      </c>
      <c r="GM45" s="253">
        <f t="shared" si="30"/>
        <v>0</v>
      </c>
      <c r="GN45" s="253">
        <f t="shared" si="30"/>
        <v>0</v>
      </c>
      <c r="GO45" s="253">
        <f t="shared" ref="GO45:GW45" si="31">SUM(GO26:GO44)</f>
        <v>0</v>
      </c>
      <c r="GP45" s="253">
        <f t="shared" si="31"/>
        <v>0</v>
      </c>
      <c r="GQ45" s="253">
        <f t="shared" si="31"/>
        <v>0</v>
      </c>
      <c r="GR45" s="253">
        <f t="shared" si="31"/>
        <v>0</v>
      </c>
      <c r="GS45" s="253">
        <f t="shared" si="31"/>
        <v>0</v>
      </c>
      <c r="GT45" s="253">
        <f t="shared" si="31"/>
        <v>0</v>
      </c>
      <c r="GU45" s="253">
        <f t="shared" si="31"/>
        <v>0</v>
      </c>
      <c r="GV45" s="253">
        <f t="shared" si="31"/>
        <v>0</v>
      </c>
      <c r="GW45" s="253">
        <f t="shared" si="31"/>
        <v>0</v>
      </c>
    </row>
    <row r="46" spans="1:205" x14ac:dyDescent="0.2">
      <c r="A46" s="433" t="s">
        <v>201</v>
      </c>
      <c r="B46" s="101" t="s">
        <v>83</v>
      </c>
      <c r="C46" s="268" t="s">
        <v>155</v>
      </c>
      <c r="D46" s="195">
        <v>8</v>
      </c>
      <c r="E46" s="195">
        <v>18</v>
      </c>
      <c r="F46" s="195">
        <v>6</v>
      </c>
      <c r="G46" s="195">
        <v>17</v>
      </c>
      <c r="H46" s="195">
        <v>0</v>
      </c>
      <c r="I46" s="195">
        <v>0</v>
      </c>
      <c r="J46" s="195">
        <v>1</v>
      </c>
      <c r="K46" s="195">
        <v>0</v>
      </c>
      <c r="L46" s="195">
        <v>0</v>
      </c>
      <c r="M46" s="195">
        <v>0</v>
      </c>
      <c r="N46" s="195">
        <v>0</v>
      </c>
      <c r="O46" s="195">
        <v>1</v>
      </c>
      <c r="P46" s="195">
        <v>1</v>
      </c>
      <c r="Q46" s="195">
        <v>0</v>
      </c>
      <c r="R46" s="277">
        <f t="shared" si="0"/>
        <v>8</v>
      </c>
      <c r="S46" s="277">
        <f t="shared" si="1"/>
        <v>18</v>
      </c>
      <c r="T46" s="195">
        <v>1</v>
      </c>
      <c r="U46" s="195">
        <v>5</v>
      </c>
      <c r="V46" s="195">
        <v>1</v>
      </c>
      <c r="W46" s="195">
        <v>5</v>
      </c>
      <c r="X46" s="195">
        <v>0</v>
      </c>
      <c r="Y46" s="195">
        <v>0</v>
      </c>
      <c r="Z46" s="195">
        <v>0</v>
      </c>
      <c r="AA46" s="195">
        <v>0</v>
      </c>
      <c r="AB46" s="195">
        <v>0</v>
      </c>
      <c r="AC46" s="195">
        <v>0</v>
      </c>
      <c r="AD46" s="195">
        <v>0</v>
      </c>
      <c r="AE46" s="195">
        <v>0</v>
      </c>
      <c r="AF46" s="195">
        <v>0</v>
      </c>
      <c r="AG46" s="195">
        <v>0</v>
      </c>
      <c r="AH46" s="277">
        <f t="shared" si="2"/>
        <v>1</v>
      </c>
      <c r="AI46" s="277">
        <f t="shared" si="3"/>
        <v>5</v>
      </c>
      <c r="AJ46" s="195">
        <v>0</v>
      </c>
      <c r="AK46" s="195">
        <v>0</v>
      </c>
      <c r="AL46" s="195">
        <v>0</v>
      </c>
      <c r="AM46" s="195">
        <v>0</v>
      </c>
      <c r="AN46" s="195">
        <v>0</v>
      </c>
      <c r="AO46" s="195">
        <v>0</v>
      </c>
      <c r="AP46" s="195">
        <v>0</v>
      </c>
      <c r="AQ46" s="195">
        <v>0</v>
      </c>
      <c r="AR46" s="195">
        <v>0</v>
      </c>
      <c r="AS46" s="195">
        <v>0</v>
      </c>
      <c r="AT46" s="195">
        <v>0</v>
      </c>
      <c r="AU46" s="195">
        <v>0</v>
      </c>
      <c r="AV46" s="195">
        <v>0</v>
      </c>
      <c r="AW46" s="195">
        <v>0</v>
      </c>
      <c r="AX46" s="277">
        <f t="shared" si="4"/>
        <v>0</v>
      </c>
      <c r="AY46" s="277">
        <f t="shared" si="5"/>
        <v>0</v>
      </c>
      <c r="AZ46" s="195">
        <v>0</v>
      </c>
      <c r="BA46" s="195">
        <v>0</v>
      </c>
      <c r="BB46" s="195">
        <v>0</v>
      </c>
      <c r="BC46" s="195">
        <v>0</v>
      </c>
      <c r="BD46" s="195">
        <v>0</v>
      </c>
      <c r="BE46" s="195">
        <v>0</v>
      </c>
      <c r="BF46" s="195">
        <v>0</v>
      </c>
      <c r="BG46" s="195">
        <v>0</v>
      </c>
      <c r="BH46" s="195">
        <v>0</v>
      </c>
      <c r="BI46" s="195">
        <v>0</v>
      </c>
      <c r="BJ46" s="195">
        <v>0</v>
      </c>
      <c r="BK46" s="195">
        <v>0</v>
      </c>
      <c r="BL46" s="195">
        <v>0</v>
      </c>
      <c r="BM46" s="195">
        <v>0</v>
      </c>
      <c r="BN46" s="277">
        <f t="shared" si="6"/>
        <v>0</v>
      </c>
      <c r="BO46" s="277">
        <f t="shared" si="7"/>
        <v>0</v>
      </c>
      <c r="BP46" s="195">
        <v>0</v>
      </c>
      <c r="BQ46" s="195">
        <v>0</v>
      </c>
      <c r="BR46" s="195">
        <v>0</v>
      </c>
      <c r="BS46" s="195">
        <v>0</v>
      </c>
      <c r="BT46" s="195">
        <v>0</v>
      </c>
      <c r="BU46" s="195">
        <v>0</v>
      </c>
      <c r="BV46" s="195">
        <v>0</v>
      </c>
      <c r="BW46" s="195">
        <v>0</v>
      </c>
      <c r="BX46" s="195">
        <v>0</v>
      </c>
      <c r="BY46" s="195">
        <v>0</v>
      </c>
      <c r="BZ46" s="195">
        <v>0</v>
      </c>
      <c r="CA46" s="195">
        <v>0</v>
      </c>
      <c r="CB46" s="195">
        <v>0</v>
      </c>
      <c r="CC46" s="195">
        <v>0</v>
      </c>
      <c r="CD46" s="277">
        <f t="shared" si="8"/>
        <v>0</v>
      </c>
      <c r="CE46" s="277">
        <f t="shared" si="9"/>
        <v>0</v>
      </c>
      <c r="CF46" s="195">
        <v>0</v>
      </c>
      <c r="CG46" s="195">
        <v>0</v>
      </c>
      <c r="CH46" s="195">
        <v>0</v>
      </c>
      <c r="CI46" s="195">
        <v>0</v>
      </c>
      <c r="CJ46" s="195">
        <v>0</v>
      </c>
      <c r="CK46" s="195">
        <v>0</v>
      </c>
      <c r="CL46" s="195">
        <v>0</v>
      </c>
      <c r="CM46" s="195">
        <v>0</v>
      </c>
      <c r="CN46" s="195">
        <v>0</v>
      </c>
      <c r="CO46" s="195">
        <v>0</v>
      </c>
      <c r="CP46" s="195">
        <v>0</v>
      </c>
      <c r="CQ46" s="195">
        <v>0</v>
      </c>
      <c r="CR46" s="195">
        <v>0</v>
      </c>
      <c r="CS46" s="195">
        <v>0</v>
      </c>
      <c r="CT46" s="277">
        <f t="shared" si="10"/>
        <v>0</v>
      </c>
      <c r="CU46" s="277">
        <f t="shared" si="11"/>
        <v>0</v>
      </c>
      <c r="CV46" s="195">
        <v>0</v>
      </c>
      <c r="CW46" s="195">
        <v>2</v>
      </c>
      <c r="CX46" s="195">
        <v>0</v>
      </c>
      <c r="CY46" s="195">
        <v>1</v>
      </c>
      <c r="CZ46" s="195">
        <v>0</v>
      </c>
      <c r="DA46" s="195">
        <v>0</v>
      </c>
      <c r="DB46" s="195">
        <v>0</v>
      </c>
      <c r="DC46" s="195">
        <v>0</v>
      </c>
      <c r="DD46" s="195">
        <v>0</v>
      </c>
      <c r="DE46" s="195">
        <v>1</v>
      </c>
      <c r="DF46" s="195">
        <v>0</v>
      </c>
      <c r="DG46" s="195">
        <v>0</v>
      </c>
      <c r="DH46" s="195">
        <v>0</v>
      </c>
      <c r="DI46" s="195">
        <v>0</v>
      </c>
      <c r="DJ46" s="277">
        <f t="shared" si="12"/>
        <v>0</v>
      </c>
      <c r="DK46" s="277">
        <f t="shared" si="13"/>
        <v>2</v>
      </c>
      <c r="DL46" s="195">
        <v>8</v>
      </c>
      <c r="DM46" s="195">
        <v>11</v>
      </c>
      <c r="DN46" s="195">
        <v>8</v>
      </c>
      <c r="DO46" s="195">
        <v>11</v>
      </c>
      <c r="DP46" s="195">
        <v>0</v>
      </c>
      <c r="DQ46" s="195">
        <v>0</v>
      </c>
      <c r="DR46" s="195">
        <v>0</v>
      </c>
      <c r="DS46" s="195">
        <v>0</v>
      </c>
      <c r="DT46" s="195">
        <v>0</v>
      </c>
      <c r="DU46" s="195">
        <v>0</v>
      </c>
      <c r="DV46" s="195">
        <v>0</v>
      </c>
      <c r="DW46" s="195">
        <v>0</v>
      </c>
      <c r="DX46" s="277">
        <f t="shared" si="14"/>
        <v>8</v>
      </c>
      <c r="DY46" s="277">
        <f t="shared" si="15"/>
        <v>11</v>
      </c>
      <c r="DZ46" s="195">
        <v>8</v>
      </c>
      <c r="EA46" s="195">
        <v>12</v>
      </c>
      <c r="EB46" s="195">
        <v>8</v>
      </c>
      <c r="EC46" s="195">
        <v>10</v>
      </c>
      <c r="ED46" s="195">
        <v>0</v>
      </c>
      <c r="EE46" s="195">
        <v>0</v>
      </c>
      <c r="EF46" s="195">
        <v>0</v>
      </c>
      <c r="EG46" s="195">
        <v>2</v>
      </c>
      <c r="EH46" s="195">
        <v>0</v>
      </c>
      <c r="EI46" s="195">
        <v>0</v>
      </c>
      <c r="EJ46" s="195">
        <v>0</v>
      </c>
      <c r="EK46" s="195">
        <v>0</v>
      </c>
      <c r="EL46" s="277">
        <f t="shared" si="16"/>
        <v>8</v>
      </c>
      <c r="EM46" s="277">
        <f t="shared" si="17"/>
        <v>12</v>
      </c>
      <c r="EN46" s="195">
        <v>0</v>
      </c>
      <c r="EO46" s="195">
        <v>2</v>
      </c>
      <c r="EP46" s="195">
        <v>0</v>
      </c>
      <c r="EQ46" s="195">
        <v>2</v>
      </c>
      <c r="ER46" s="195">
        <v>0</v>
      </c>
      <c r="ES46" s="195">
        <v>0</v>
      </c>
      <c r="ET46" s="195">
        <v>0</v>
      </c>
      <c r="EU46" s="195">
        <v>0</v>
      </c>
      <c r="EV46" s="195">
        <v>0</v>
      </c>
      <c r="EW46" s="195">
        <v>0</v>
      </c>
      <c r="EX46" s="195">
        <v>0</v>
      </c>
      <c r="EY46" s="195">
        <v>0</v>
      </c>
      <c r="EZ46" s="277">
        <f t="shared" si="18"/>
        <v>0</v>
      </c>
      <c r="FA46" s="277">
        <f t="shared" si="19"/>
        <v>2</v>
      </c>
      <c r="FB46" s="195">
        <v>0</v>
      </c>
      <c r="FC46" s="195">
        <v>1</v>
      </c>
      <c r="FD46" s="195">
        <v>0</v>
      </c>
      <c r="FE46" s="195">
        <v>1</v>
      </c>
      <c r="FF46" s="195">
        <v>0</v>
      </c>
      <c r="FG46" s="195">
        <v>0</v>
      </c>
      <c r="FH46" s="195">
        <v>0</v>
      </c>
      <c r="FI46" s="195">
        <v>0</v>
      </c>
      <c r="FJ46" s="195">
        <v>0</v>
      </c>
      <c r="FK46" s="195">
        <v>0</v>
      </c>
      <c r="FL46" s="195">
        <v>0</v>
      </c>
      <c r="FM46" s="195">
        <v>0</v>
      </c>
      <c r="FN46" s="277">
        <f t="shared" si="20"/>
        <v>0</v>
      </c>
      <c r="FO46" s="277">
        <f t="shared" si="21"/>
        <v>1</v>
      </c>
      <c r="FP46" s="195">
        <v>0</v>
      </c>
      <c r="FQ46" s="195">
        <v>2</v>
      </c>
      <c r="FR46" s="195">
        <v>0</v>
      </c>
      <c r="FS46" s="195">
        <v>1</v>
      </c>
      <c r="FT46" s="195">
        <v>0</v>
      </c>
      <c r="FU46" s="195">
        <v>0</v>
      </c>
      <c r="FV46" s="195">
        <v>0</v>
      </c>
      <c r="FW46" s="195">
        <v>1</v>
      </c>
      <c r="FX46" s="195">
        <v>0</v>
      </c>
      <c r="FY46" s="195">
        <v>0</v>
      </c>
      <c r="FZ46" s="195">
        <v>0</v>
      </c>
      <c r="GA46" s="195">
        <v>0</v>
      </c>
      <c r="GB46" s="277">
        <f t="shared" si="22"/>
        <v>0</v>
      </c>
      <c r="GC46" s="277">
        <f t="shared" si="23"/>
        <v>2</v>
      </c>
      <c r="GD46" s="195">
        <v>0</v>
      </c>
    </row>
    <row r="47" spans="1:205" x14ac:dyDescent="0.2">
      <c r="A47" s="434"/>
      <c r="B47" s="101" t="s">
        <v>83</v>
      </c>
      <c r="C47" s="268" t="s">
        <v>156</v>
      </c>
      <c r="D47" s="195">
        <v>7</v>
      </c>
      <c r="E47" s="195">
        <v>20</v>
      </c>
      <c r="F47" s="195">
        <v>7</v>
      </c>
      <c r="G47" s="195">
        <v>18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2</v>
      </c>
      <c r="N47" s="195">
        <v>0</v>
      </c>
      <c r="O47" s="195">
        <v>0</v>
      </c>
      <c r="P47" s="195">
        <v>0</v>
      </c>
      <c r="Q47" s="195">
        <v>0</v>
      </c>
      <c r="R47" s="277">
        <f t="shared" si="0"/>
        <v>7</v>
      </c>
      <c r="S47" s="277">
        <f t="shared" si="1"/>
        <v>20</v>
      </c>
      <c r="T47" s="195">
        <v>2</v>
      </c>
      <c r="U47" s="195">
        <v>2</v>
      </c>
      <c r="V47" s="195">
        <v>2</v>
      </c>
      <c r="W47" s="195">
        <v>2</v>
      </c>
      <c r="X47" s="195">
        <v>0</v>
      </c>
      <c r="Y47" s="195">
        <v>0</v>
      </c>
      <c r="Z47" s="195">
        <v>0</v>
      </c>
      <c r="AA47" s="195">
        <v>0</v>
      </c>
      <c r="AB47" s="195">
        <v>0</v>
      </c>
      <c r="AC47" s="195">
        <v>0</v>
      </c>
      <c r="AD47" s="195">
        <v>0</v>
      </c>
      <c r="AE47" s="195">
        <v>0</v>
      </c>
      <c r="AF47" s="195">
        <v>0</v>
      </c>
      <c r="AG47" s="195">
        <v>0</v>
      </c>
      <c r="AH47" s="277">
        <f t="shared" si="2"/>
        <v>2</v>
      </c>
      <c r="AI47" s="277">
        <f t="shared" si="3"/>
        <v>2</v>
      </c>
      <c r="AJ47" s="195">
        <v>0</v>
      </c>
      <c r="AK47" s="195">
        <v>0</v>
      </c>
      <c r="AL47" s="195">
        <v>0</v>
      </c>
      <c r="AM47" s="195">
        <v>0</v>
      </c>
      <c r="AN47" s="195">
        <v>0</v>
      </c>
      <c r="AO47" s="195">
        <v>0</v>
      </c>
      <c r="AP47" s="195">
        <v>0</v>
      </c>
      <c r="AQ47" s="195">
        <v>0</v>
      </c>
      <c r="AR47" s="195">
        <v>0</v>
      </c>
      <c r="AS47" s="195">
        <v>0</v>
      </c>
      <c r="AT47" s="195">
        <v>0</v>
      </c>
      <c r="AU47" s="195">
        <v>0</v>
      </c>
      <c r="AV47" s="195">
        <v>0</v>
      </c>
      <c r="AW47" s="195">
        <v>0</v>
      </c>
      <c r="AX47" s="277">
        <f t="shared" si="4"/>
        <v>0</v>
      </c>
      <c r="AY47" s="277">
        <f t="shared" si="5"/>
        <v>0</v>
      </c>
      <c r="AZ47" s="195">
        <v>0</v>
      </c>
      <c r="BA47" s="195">
        <v>0</v>
      </c>
      <c r="BB47" s="195">
        <v>0</v>
      </c>
      <c r="BC47" s="195">
        <v>0</v>
      </c>
      <c r="BD47" s="195">
        <v>0</v>
      </c>
      <c r="BE47" s="195">
        <v>0</v>
      </c>
      <c r="BF47" s="195">
        <v>0</v>
      </c>
      <c r="BG47" s="195">
        <v>0</v>
      </c>
      <c r="BH47" s="195">
        <v>0</v>
      </c>
      <c r="BI47" s="195">
        <v>0</v>
      </c>
      <c r="BJ47" s="195">
        <v>0</v>
      </c>
      <c r="BK47" s="195">
        <v>0</v>
      </c>
      <c r="BL47" s="195">
        <v>0</v>
      </c>
      <c r="BM47" s="195">
        <v>0</v>
      </c>
      <c r="BN47" s="277">
        <f t="shared" si="6"/>
        <v>0</v>
      </c>
      <c r="BO47" s="277">
        <f t="shared" si="7"/>
        <v>0</v>
      </c>
      <c r="BP47" s="195">
        <v>0</v>
      </c>
      <c r="BQ47" s="195">
        <v>0</v>
      </c>
      <c r="BR47" s="195">
        <v>0</v>
      </c>
      <c r="BS47" s="195">
        <v>0</v>
      </c>
      <c r="BT47" s="195">
        <v>0</v>
      </c>
      <c r="BU47" s="195">
        <v>0</v>
      </c>
      <c r="BV47" s="195">
        <v>0</v>
      </c>
      <c r="BW47" s="195">
        <v>0</v>
      </c>
      <c r="BX47" s="195">
        <v>0</v>
      </c>
      <c r="BY47" s="195">
        <v>0</v>
      </c>
      <c r="BZ47" s="195">
        <v>0</v>
      </c>
      <c r="CA47" s="195">
        <v>0</v>
      </c>
      <c r="CB47" s="195">
        <v>0</v>
      </c>
      <c r="CC47" s="195">
        <v>0</v>
      </c>
      <c r="CD47" s="277">
        <f t="shared" si="8"/>
        <v>0</v>
      </c>
      <c r="CE47" s="277">
        <f t="shared" si="9"/>
        <v>0</v>
      </c>
      <c r="CF47" s="195">
        <v>0</v>
      </c>
      <c r="CG47" s="195">
        <v>0</v>
      </c>
      <c r="CH47" s="195">
        <v>0</v>
      </c>
      <c r="CI47" s="195">
        <v>0</v>
      </c>
      <c r="CJ47" s="195">
        <v>0</v>
      </c>
      <c r="CK47" s="195">
        <v>0</v>
      </c>
      <c r="CL47" s="195">
        <v>0</v>
      </c>
      <c r="CM47" s="195">
        <v>0</v>
      </c>
      <c r="CN47" s="195">
        <v>0</v>
      </c>
      <c r="CO47" s="195">
        <v>0</v>
      </c>
      <c r="CP47" s="195">
        <v>0</v>
      </c>
      <c r="CQ47" s="195">
        <v>0</v>
      </c>
      <c r="CR47" s="195">
        <v>0</v>
      </c>
      <c r="CS47" s="195">
        <v>0</v>
      </c>
      <c r="CT47" s="277">
        <f t="shared" si="10"/>
        <v>0</v>
      </c>
      <c r="CU47" s="277">
        <f t="shared" si="11"/>
        <v>0</v>
      </c>
      <c r="CV47" s="195">
        <v>0</v>
      </c>
      <c r="CW47" s="195">
        <v>1</v>
      </c>
      <c r="CX47" s="195">
        <v>0</v>
      </c>
      <c r="CY47" s="195">
        <v>1</v>
      </c>
      <c r="CZ47" s="195">
        <v>0</v>
      </c>
      <c r="DA47" s="195">
        <v>0</v>
      </c>
      <c r="DB47" s="195">
        <v>0</v>
      </c>
      <c r="DC47" s="195">
        <v>0</v>
      </c>
      <c r="DD47" s="195">
        <v>0</v>
      </c>
      <c r="DE47" s="195">
        <v>0</v>
      </c>
      <c r="DF47" s="195">
        <v>0</v>
      </c>
      <c r="DG47" s="195">
        <v>0</v>
      </c>
      <c r="DH47" s="195">
        <v>0</v>
      </c>
      <c r="DI47" s="195">
        <v>0</v>
      </c>
      <c r="DJ47" s="277">
        <f t="shared" si="12"/>
        <v>0</v>
      </c>
      <c r="DK47" s="277">
        <f t="shared" si="13"/>
        <v>1</v>
      </c>
      <c r="DL47" s="195">
        <v>1</v>
      </c>
      <c r="DM47" s="195">
        <v>0</v>
      </c>
      <c r="DN47" s="195">
        <v>1</v>
      </c>
      <c r="DO47" s="195">
        <v>0</v>
      </c>
      <c r="DP47" s="195">
        <v>0</v>
      </c>
      <c r="DQ47" s="195">
        <v>0</v>
      </c>
      <c r="DR47" s="195">
        <v>0</v>
      </c>
      <c r="DS47" s="195">
        <v>0</v>
      </c>
      <c r="DT47" s="195">
        <v>0</v>
      </c>
      <c r="DU47" s="195">
        <v>0</v>
      </c>
      <c r="DV47" s="195">
        <v>0</v>
      </c>
      <c r="DW47" s="195">
        <v>0</v>
      </c>
      <c r="DX47" s="277">
        <f t="shared" si="14"/>
        <v>1</v>
      </c>
      <c r="DY47" s="277">
        <f t="shared" si="15"/>
        <v>0</v>
      </c>
      <c r="DZ47" s="195">
        <v>5</v>
      </c>
      <c r="EA47" s="195">
        <v>12</v>
      </c>
      <c r="EB47" s="195">
        <v>5</v>
      </c>
      <c r="EC47" s="195">
        <v>12</v>
      </c>
      <c r="ED47" s="195">
        <v>0</v>
      </c>
      <c r="EE47" s="195">
        <v>0</v>
      </c>
      <c r="EF47" s="195">
        <v>0</v>
      </c>
      <c r="EG47" s="195">
        <v>0</v>
      </c>
      <c r="EH47" s="195">
        <v>0</v>
      </c>
      <c r="EI47" s="195">
        <v>0</v>
      </c>
      <c r="EJ47" s="195">
        <v>0</v>
      </c>
      <c r="EK47" s="195">
        <v>0</v>
      </c>
      <c r="EL47" s="277">
        <f t="shared" si="16"/>
        <v>5</v>
      </c>
      <c r="EM47" s="277">
        <f t="shared" si="17"/>
        <v>12</v>
      </c>
      <c r="EN47" s="195">
        <v>0</v>
      </c>
      <c r="EO47" s="195">
        <v>0</v>
      </c>
      <c r="EP47" s="195">
        <v>0</v>
      </c>
      <c r="EQ47" s="195">
        <v>0</v>
      </c>
      <c r="ER47" s="195">
        <v>0</v>
      </c>
      <c r="ES47" s="195">
        <v>0</v>
      </c>
      <c r="ET47" s="195">
        <v>0</v>
      </c>
      <c r="EU47" s="195">
        <v>0</v>
      </c>
      <c r="EV47" s="195">
        <v>0</v>
      </c>
      <c r="EW47" s="195">
        <v>0</v>
      </c>
      <c r="EX47" s="195">
        <v>0</v>
      </c>
      <c r="EY47" s="195">
        <v>0</v>
      </c>
      <c r="EZ47" s="277">
        <f t="shared" si="18"/>
        <v>0</v>
      </c>
      <c r="FA47" s="277">
        <f t="shared" si="19"/>
        <v>0</v>
      </c>
      <c r="FB47" s="195">
        <v>0</v>
      </c>
      <c r="FC47" s="195">
        <v>0</v>
      </c>
      <c r="FD47" s="195">
        <v>0</v>
      </c>
      <c r="FE47" s="195">
        <v>0</v>
      </c>
      <c r="FF47" s="195">
        <v>0</v>
      </c>
      <c r="FG47" s="195">
        <v>0</v>
      </c>
      <c r="FH47" s="195">
        <v>0</v>
      </c>
      <c r="FI47" s="195">
        <v>0</v>
      </c>
      <c r="FJ47" s="195">
        <v>0</v>
      </c>
      <c r="FK47" s="195">
        <v>0</v>
      </c>
      <c r="FL47" s="195">
        <v>0</v>
      </c>
      <c r="FM47" s="195">
        <v>0</v>
      </c>
      <c r="FN47" s="277">
        <f t="shared" si="20"/>
        <v>0</v>
      </c>
      <c r="FO47" s="277">
        <f t="shared" si="21"/>
        <v>0</v>
      </c>
      <c r="FP47" s="195">
        <v>0</v>
      </c>
      <c r="FQ47" s="195">
        <v>0</v>
      </c>
      <c r="FR47" s="195">
        <v>0</v>
      </c>
      <c r="FS47" s="195">
        <v>0</v>
      </c>
      <c r="FT47" s="195">
        <v>0</v>
      </c>
      <c r="FU47" s="195">
        <v>0</v>
      </c>
      <c r="FV47" s="195">
        <v>0</v>
      </c>
      <c r="FW47" s="195">
        <v>0</v>
      </c>
      <c r="FX47" s="195">
        <v>0</v>
      </c>
      <c r="FY47" s="195">
        <v>0</v>
      </c>
      <c r="FZ47" s="195">
        <v>0</v>
      </c>
      <c r="GA47" s="195">
        <v>0</v>
      </c>
      <c r="GB47" s="277">
        <f t="shared" si="22"/>
        <v>0</v>
      </c>
      <c r="GC47" s="277">
        <f t="shared" si="23"/>
        <v>0</v>
      </c>
      <c r="GD47" s="195"/>
    </row>
    <row r="48" spans="1:205" x14ac:dyDescent="0.2">
      <c r="A48" s="434"/>
      <c r="B48" s="101" t="s">
        <v>83</v>
      </c>
      <c r="C48" s="269" t="s">
        <v>157</v>
      </c>
      <c r="D48" s="195">
        <v>11</v>
      </c>
      <c r="E48" s="195">
        <v>36</v>
      </c>
      <c r="F48" s="195">
        <v>10</v>
      </c>
      <c r="G48" s="195">
        <v>31</v>
      </c>
      <c r="H48" s="195">
        <v>1</v>
      </c>
      <c r="I48" s="195">
        <v>5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277">
        <f t="shared" si="0"/>
        <v>11</v>
      </c>
      <c r="S48" s="277">
        <f t="shared" si="1"/>
        <v>36</v>
      </c>
      <c r="T48" s="195">
        <v>0</v>
      </c>
      <c r="U48" s="195">
        <v>5</v>
      </c>
      <c r="V48" s="195">
        <v>0</v>
      </c>
      <c r="W48" s="195">
        <v>5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277">
        <f t="shared" si="2"/>
        <v>0</v>
      </c>
      <c r="AI48" s="277">
        <f t="shared" si="3"/>
        <v>5</v>
      </c>
      <c r="AJ48" s="195">
        <v>0</v>
      </c>
      <c r="AK48" s="195">
        <v>1</v>
      </c>
      <c r="AL48" s="195">
        <v>0</v>
      </c>
      <c r="AM48" s="195">
        <v>1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277">
        <f t="shared" si="4"/>
        <v>0</v>
      </c>
      <c r="AY48" s="277">
        <f t="shared" si="5"/>
        <v>1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277">
        <f t="shared" si="6"/>
        <v>0</v>
      </c>
      <c r="BO48" s="277">
        <f t="shared" si="7"/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277">
        <f t="shared" si="8"/>
        <v>0</v>
      </c>
      <c r="CE48" s="277">
        <f t="shared" si="9"/>
        <v>0</v>
      </c>
      <c r="CF48" s="195">
        <v>0</v>
      </c>
      <c r="CG48" s="195">
        <v>0</v>
      </c>
      <c r="CH48" s="195">
        <v>0</v>
      </c>
      <c r="CI48" s="195">
        <v>0</v>
      </c>
      <c r="CJ48" s="195">
        <v>0</v>
      </c>
      <c r="CK48" s="195">
        <v>0</v>
      </c>
      <c r="CL48" s="195">
        <v>0</v>
      </c>
      <c r="CM48" s="195">
        <v>0</v>
      </c>
      <c r="CN48" s="195">
        <v>0</v>
      </c>
      <c r="CO48" s="195">
        <v>0</v>
      </c>
      <c r="CP48" s="195">
        <v>0</v>
      </c>
      <c r="CQ48" s="195">
        <v>0</v>
      </c>
      <c r="CR48" s="195">
        <v>0</v>
      </c>
      <c r="CS48" s="195">
        <v>0</v>
      </c>
      <c r="CT48" s="277">
        <f t="shared" si="10"/>
        <v>0</v>
      </c>
      <c r="CU48" s="277">
        <f t="shared" si="11"/>
        <v>0</v>
      </c>
      <c r="CV48" s="195">
        <v>0</v>
      </c>
      <c r="CW48" s="195">
        <v>0</v>
      </c>
      <c r="CX48" s="195">
        <v>0</v>
      </c>
      <c r="CY48" s="195">
        <v>0</v>
      </c>
      <c r="CZ48" s="195">
        <v>0</v>
      </c>
      <c r="DA48" s="195">
        <v>0</v>
      </c>
      <c r="DB48" s="195">
        <v>0</v>
      </c>
      <c r="DC48" s="195">
        <v>0</v>
      </c>
      <c r="DD48" s="195">
        <v>0</v>
      </c>
      <c r="DE48" s="195">
        <v>0</v>
      </c>
      <c r="DF48" s="195">
        <v>0</v>
      </c>
      <c r="DG48" s="195">
        <v>0</v>
      </c>
      <c r="DH48" s="195">
        <v>0</v>
      </c>
      <c r="DI48" s="195">
        <v>0</v>
      </c>
      <c r="DJ48" s="277">
        <f t="shared" si="12"/>
        <v>0</v>
      </c>
      <c r="DK48" s="277">
        <f t="shared" si="13"/>
        <v>0</v>
      </c>
      <c r="DL48" s="195">
        <v>6</v>
      </c>
      <c r="DM48" s="195">
        <v>7</v>
      </c>
      <c r="DN48" s="195">
        <v>5</v>
      </c>
      <c r="DO48" s="195">
        <v>7</v>
      </c>
      <c r="DP48" s="195">
        <v>0</v>
      </c>
      <c r="DQ48" s="195">
        <v>0</v>
      </c>
      <c r="DR48" s="195">
        <v>0</v>
      </c>
      <c r="DS48" s="195">
        <v>0</v>
      </c>
      <c r="DT48" s="195">
        <v>0</v>
      </c>
      <c r="DU48" s="195">
        <v>0</v>
      </c>
      <c r="DV48" s="195">
        <v>1</v>
      </c>
      <c r="DW48" s="195">
        <v>0</v>
      </c>
      <c r="DX48" s="277">
        <f t="shared" si="14"/>
        <v>6</v>
      </c>
      <c r="DY48" s="277">
        <f t="shared" si="15"/>
        <v>7</v>
      </c>
      <c r="DZ48" s="195">
        <v>8</v>
      </c>
      <c r="EA48" s="195">
        <v>11</v>
      </c>
      <c r="EB48" s="195">
        <v>7</v>
      </c>
      <c r="EC48" s="195">
        <v>11</v>
      </c>
      <c r="ED48" s="195">
        <v>0</v>
      </c>
      <c r="EE48" s="195">
        <v>0</v>
      </c>
      <c r="EF48" s="195">
        <v>0</v>
      </c>
      <c r="EG48" s="195">
        <v>0</v>
      </c>
      <c r="EH48" s="195">
        <v>0</v>
      </c>
      <c r="EI48" s="195">
        <v>0</v>
      </c>
      <c r="EJ48" s="195">
        <v>1</v>
      </c>
      <c r="EK48" s="195">
        <v>0</v>
      </c>
      <c r="EL48" s="277">
        <f t="shared" si="16"/>
        <v>8</v>
      </c>
      <c r="EM48" s="277">
        <f t="shared" si="17"/>
        <v>11</v>
      </c>
      <c r="EN48" s="195">
        <v>1</v>
      </c>
      <c r="EO48" s="195">
        <v>0</v>
      </c>
      <c r="EP48" s="195">
        <v>1</v>
      </c>
      <c r="EQ48" s="195">
        <v>0</v>
      </c>
      <c r="ER48" s="195">
        <v>0</v>
      </c>
      <c r="ES48" s="195">
        <v>0</v>
      </c>
      <c r="ET48" s="195">
        <v>0</v>
      </c>
      <c r="EU48" s="195">
        <v>0</v>
      </c>
      <c r="EV48" s="195">
        <v>0</v>
      </c>
      <c r="EW48" s="195">
        <v>0</v>
      </c>
      <c r="EX48" s="195">
        <v>0</v>
      </c>
      <c r="EY48" s="195">
        <v>0</v>
      </c>
      <c r="EZ48" s="277">
        <f t="shared" si="18"/>
        <v>1</v>
      </c>
      <c r="FA48" s="277">
        <f t="shared" si="19"/>
        <v>0</v>
      </c>
      <c r="FB48" s="195">
        <v>0</v>
      </c>
      <c r="FC48" s="195">
        <v>0</v>
      </c>
      <c r="FD48" s="195">
        <v>0</v>
      </c>
      <c r="FE48" s="195">
        <v>0</v>
      </c>
      <c r="FF48" s="195">
        <v>0</v>
      </c>
      <c r="FG48" s="195">
        <v>0</v>
      </c>
      <c r="FH48" s="195">
        <v>0</v>
      </c>
      <c r="FI48" s="195">
        <v>0</v>
      </c>
      <c r="FJ48" s="195">
        <v>0</v>
      </c>
      <c r="FK48" s="195">
        <v>0</v>
      </c>
      <c r="FL48" s="195">
        <v>0</v>
      </c>
      <c r="FM48" s="195">
        <v>0</v>
      </c>
      <c r="FN48" s="277">
        <f t="shared" si="20"/>
        <v>0</v>
      </c>
      <c r="FO48" s="277">
        <f t="shared" si="21"/>
        <v>0</v>
      </c>
      <c r="FP48" s="195">
        <v>1</v>
      </c>
      <c r="FQ48" s="195">
        <v>0</v>
      </c>
      <c r="FR48" s="195">
        <v>1</v>
      </c>
      <c r="FS48" s="195">
        <v>0</v>
      </c>
      <c r="FT48" s="195">
        <v>0</v>
      </c>
      <c r="FU48" s="195">
        <v>0</v>
      </c>
      <c r="FV48" s="195">
        <v>0</v>
      </c>
      <c r="FW48" s="195">
        <v>0</v>
      </c>
      <c r="FX48" s="195">
        <v>0</v>
      </c>
      <c r="FY48" s="195">
        <v>0</v>
      </c>
      <c r="FZ48" s="195">
        <v>0</v>
      </c>
      <c r="GA48" s="195">
        <v>0</v>
      </c>
      <c r="GB48" s="277">
        <f t="shared" si="22"/>
        <v>1</v>
      </c>
      <c r="GC48" s="277">
        <f t="shared" si="23"/>
        <v>0</v>
      </c>
      <c r="GD48" s="195"/>
    </row>
    <row r="49" spans="1:205" x14ac:dyDescent="0.2">
      <c r="A49" s="434"/>
      <c r="B49" s="101" t="s">
        <v>83</v>
      </c>
      <c r="C49" s="268" t="s">
        <v>158</v>
      </c>
      <c r="D49" s="195">
        <v>17</v>
      </c>
      <c r="E49" s="195">
        <v>33</v>
      </c>
      <c r="F49" s="195">
        <v>12</v>
      </c>
      <c r="G49" s="195">
        <v>28</v>
      </c>
      <c r="H49" s="195">
        <v>2</v>
      </c>
      <c r="I49" s="195">
        <v>0</v>
      </c>
      <c r="J49" s="195">
        <v>0</v>
      </c>
      <c r="K49" s="195">
        <v>0</v>
      </c>
      <c r="L49" s="195">
        <v>2</v>
      </c>
      <c r="M49" s="195">
        <v>3</v>
      </c>
      <c r="N49" s="195">
        <v>0</v>
      </c>
      <c r="O49" s="195">
        <v>1</v>
      </c>
      <c r="P49" s="195">
        <v>1</v>
      </c>
      <c r="Q49" s="195">
        <v>1</v>
      </c>
      <c r="R49" s="277">
        <f t="shared" si="0"/>
        <v>17</v>
      </c>
      <c r="S49" s="277">
        <f t="shared" si="1"/>
        <v>33</v>
      </c>
      <c r="T49" s="195">
        <v>1</v>
      </c>
      <c r="U49" s="195">
        <v>7</v>
      </c>
      <c r="V49" s="195">
        <v>1</v>
      </c>
      <c r="W49" s="195">
        <v>4</v>
      </c>
      <c r="X49" s="195">
        <v>0</v>
      </c>
      <c r="Y49" s="195">
        <v>1</v>
      </c>
      <c r="Z49" s="195">
        <v>0</v>
      </c>
      <c r="AA49" s="195">
        <v>0</v>
      </c>
      <c r="AB49" s="195">
        <v>0</v>
      </c>
      <c r="AC49" s="195">
        <v>2</v>
      </c>
      <c r="AD49" s="195">
        <v>0</v>
      </c>
      <c r="AE49" s="195">
        <v>0</v>
      </c>
      <c r="AF49" s="195">
        <v>0</v>
      </c>
      <c r="AG49" s="195">
        <v>0</v>
      </c>
      <c r="AH49" s="277">
        <f t="shared" si="2"/>
        <v>1</v>
      </c>
      <c r="AI49" s="277">
        <f t="shared" si="3"/>
        <v>7</v>
      </c>
      <c r="AJ49" s="195">
        <v>0</v>
      </c>
      <c r="AK49" s="195">
        <v>0</v>
      </c>
      <c r="AL49" s="195">
        <v>0</v>
      </c>
      <c r="AM49" s="195">
        <v>0</v>
      </c>
      <c r="AN49" s="195">
        <v>0</v>
      </c>
      <c r="AO49" s="195">
        <v>0</v>
      </c>
      <c r="AP49" s="195">
        <v>0</v>
      </c>
      <c r="AQ49" s="195">
        <v>0</v>
      </c>
      <c r="AR49" s="195">
        <v>0</v>
      </c>
      <c r="AS49" s="195">
        <v>0</v>
      </c>
      <c r="AT49" s="195">
        <v>0</v>
      </c>
      <c r="AU49" s="195">
        <v>0</v>
      </c>
      <c r="AV49" s="195">
        <v>0</v>
      </c>
      <c r="AW49" s="195">
        <v>0</v>
      </c>
      <c r="AX49" s="277">
        <f t="shared" si="4"/>
        <v>0</v>
      </c>
      <c r="AY49" s="277">
        <f t="shared" si="5"/>
        <v>0</v>
      </c>
      <c r="AZ49" s="195">
        <v>0</v>
      </c>
      <c r="BA49" s="195">
        <v>0</v>
      </c>
      <c r="BB49" s="195">
        <v>0</v>
      </c>
      <c r="BC49" s="195">
        <v>0</v>
      </c>
      <c r="BD49" s="195">
        <v>0</v>
      </c>
      <c r="BE49" s="195">
        <v>0</v>
      </c>
      <c r="BF49" s="195">
        <v>0</v>
      </c>
      <c r="BG49" s="195">
        <v>0</v>
      </c>
      <c r="BH49" s="195">
        <v>0</v>
      </c>
      <c r="BI49" s="195">
        <v>0</v>
      </c>
      <c r="BJ49" s="195">
        <v>0</v>
      </c>
      <c r="BK49" s="195">
        <v>0</v>
      </c>
      <c r="BL49" s="195">
        <v>0</v>
      </c>
      <c r="BM49" s="195">
        <v>0</v>
      </c>
      <c r="BN49" s="277">
        <f t="shared" si="6"/>
        <v>0</v>
      </c>
      <c r="BO49" s="277">
        <f t="shared" si="7"/>
        <v>0</v>
      </c>
      <c r="BP49" s="195">
        <v>0</v>
      </c>
      <c r="BQ49" s="195">
        <v>0</v>
      </c>
      <c r="BR49" s="195">
        <v>0</v>
      </c>
      <c r="BS49" s="195">
        <v>0</v>
      </c>
      <c r="BT49" s="195">
        <v>0</v>
      </c>
      <c r="BU49" s="195">
        <v>0</v>
      </c>
      <c r="BV49" s="195">
        <v>0</v>
      </c>
      <c r="BW49" s="195">
        <v>0</v>
      </c>
      <c r="BX49" s="195">
        <v>0</v>
      </c>
      <c r="BY49" s="195">
        <v>0</v>
      </c>
      <c r="BZ49" s="195">
        <v>0</v>
      </c>
      <c r="CA49" s="195">
        <v>0</v>
      </c>
      <c r="CB49" s="195">
        <v>0</v>
      </c>
      <c r="CC49" s="195">
        <v>0</v>
      </c>
      <c r="CD49" s="277">
        <f t="shared" si="8"/>
        <v>0</v>
      </c>
      <c r="CE49" s="277">
        <f t="shared" si="9"/>
        <v>0</v>
      </c>
      <c r="CF49" s="195">
        <v>0</v>
      </c>
      <c r="CG49" s="195">
        <v>0</v>
      </c>
      <c r="CH49" s="195">
        <v>0</v>
      </c>
      <c r="CI49" s="195">
        <v>0</v>
      </c>
      <c r="CJ49" s="195">
        <v>0</v>
      </c>
      <c r="CK49" s="195">
        <v>0</v>
      </c>
      <c r="CL49" s="195">
        <v>0</v>
      </c>
      <c r="CM49" s="195">
        <v>0</v>
      </c>
      <c r="CN49" s="195">
        <v>0</v>
      </c>
      <c r="CO49" s="195">
        <v>0</v>
      </c>
      <c r="CP49" s="195">
        <v>0</v>
      </c>
      <c r="CQ49" s="195">
        <v>0</v>
      </c>
      <c r="CR49" s="195">
        <v>0</v>
      </c>
      <c r="CS49" s="195">
        <v>0</v>
      </c>
      <c r="CT49" s="277">
        <f t="shared" si="10"/>
        <v>0</v>
      </c>
      <c r="CU49" s="277">
        <f t="shared" si="11"/>
        <v>0</v>
      </c>
      <c r="CV49" s="195">
        <v>0</v>
      </c>
      <c r="CW49" s="195">
        <v>0</v>
      </c>
      <c r="CX49" s="195">
        <v>0</v>
      </c>
      <c r="CY49" s="195">
        <v>0</v>
      </c>
      <c r="CZ49" s="195">
        <v>0</v>
      </c>
      <c r="DA49" s="195">
        <v>0</v>
      </c>
      <c r="DB49" s="195">
        <v>0</v>
      </c>
      <c r="DC49" s="195">
        <v>0</v>
      </c>
      <c r="DD49" s="195">
        <v>0</v>
      </c>
      <c r="DE49" s="195">
        <v>0</v>
      </c>
      <c r="DF49" s="195">
        <v>0</v>
      </c>
      <c r="DG49" s="195">
        <v>0</v>
      </c>
      <c r="DH49" s="195">
        <v>0</v>
      </c>
      <c r="DI49" s="195">
        <v>0</v>
      </c>
      <c r="DJ49" s="277">
        <f t="shared" si="12"/>
        <v>0</v>
      </c>
      <c r="DK49" s="277">
        <f t="shared" si="13"/>
        <v>0</v>
      </c>
      <c r="DL49" s="195">
        <v>7</v>
      </c>
      <c r="DM49" s="195">
        <v>17</v>
      </c>
      <c r="DN49" s="195">
        <v>5</v>
      </c>
      <c r="DO49" s="195">
        <v>17</v>
      </c>
      <c r="DP49" s="195">
        <v>0</v>
      </c>
      <c r="DQ49" s="195">
        <v>0</v>
      </c>
      <c r="DR49" s="195">
        <v>1</v>
      </c>
      <c r="DS49" s="195">
        <v>0</v>
      </c>
      <c r="DT49" s="195">
        <v>0</v>
      </c>
      <c r="DU49" s="195">
        <v>0</v>
      </c>
      <c r="DV49" s="195">
        <v>1</v>
      </c>
      <c r="DW49" s="195">
        <v>0</v>
      </c>
      <c r="DX49" s="277">
        <f t="shared" si="14"/>
        <v>7</v>
      </c>
      <c r="DY49" s="277">
        <f t="shared" si="15"/>
        <v>17</v>
      </c>
      <c r="DZ49" s="195">
        <v>11</v>
      </c>
      <c r="EA49" s="195">
        <v>20</v>
      </c>
      <c r="EB49" s="195">
        <v>9</v>
      </c>
      <c r="EC49" s="195">
        <v>19</v>
      </c>
      <c r="ED49" s="195">
        <v>0</v>
      </c>
      <c r="EE49" s="195">
        <v>0</v>
      </c>
      <c r="EF49" s="195">
        <v>1</v>
      </c>
      <c r="EG49" s="195">
        <v>1</v>
      </c>
      <c r="EH49" s="195">
        <v>0</v>
      </c>
      <c r="EI49" s="195">
        <v>0</v>
      </c>
      <c r="EJ49" s="195">
        <v>1</v>
      </c>
      <c r="EK49" s="195">
        <v>0</v>
      </c>
      <c r="EL49" s="277">
        <f t="shared" si="16"/>
        <v>11</v>
      </c>
      <c r="EM49" s="277">
        <f t="shared" si="17"/>
        <v>20</v>
      </c>
      <c r="EN49" s="195">
        <v>0</v>
      </c>
      <c r="EO49" s="195">
        <v>1</v>
      </c>
      <c r="EP49" s="195">
        <v>0</v>
      </c>
      <c r="EQ49" s="195">
        <v>1</v>
      </c>
      <c r="ER49" s="195">
        <v>0</v>
      </c>
      <c r="ES49" s="195">
        <v>0</v>
      </c>
      <c r="ET49" s="195">
        <v>0</v>
      </c>
      <c r="EU49" s="195">
        <v>0</v>
      </c>
      <c r="EV49" s="195">
        <v>0</v>
      </c>
      <c r="EW49" s="195">
        <v>0</v>
      </c>
      <c r="EX49" s="195">
        <v>0</v>
      </c>
      <c r="EY49" s="195">
        <v>0</v>
      </c>
      <c r="EZ49" s="277">
        <f t="shared" si="18"/>
        <v>0</v>
      </c>
      <c r="FA49" s="277">
        <f t="shared" si="19"/>
        <v>1</v>
      </c>
      <c r="FB49" s="195">
        <v>0</v>
      </c>
      <c r="FC49" s="195">
        <v>3</v>
      </c>
      <c r="FD49" s="195">
        <v>0</v>
      </c>
      <c r="FE49" s="195">
        <v>3</v>
      </c>
      <c r="FF49" s="195">
        <v>0</v>
      </c>
      <c r="FG49" s="195">
        <v>0</v>
      </c>
      <c r="FH49" s="195">
        <v>0</v>
      </c>
      <c r="FI49" s="195">
        <v>0</v>
      </c>
      <c r="FJ49" s="195">
        <v>0</v>
      </c>
      <c r="FK49" s="195">
        <v>0</v>
      </c>
      <c r="FL49" s="195">
        <v>0</v>
      </c>
      <c r="FM49" s="195">
        <v>0</v>
      </c>
      <c r="FN49" s="277">
        <f t="shared" si="20"/>
        <v>0</v>
      </c>
      <c r="FO49" s="277">
        <f t="shared" si="21"/>
        <v>3</v>
      </c>
      <c r="FP49" s="195">
        <v>0</v>
      </c>
      <c r="FQ49" s="195">
        <v>0</v>
      </c>
      <c r="FR49" s="195">
        <v>0</v>
      </c>
      <c r="FS49" s="195">
        <v>0</v>
      </c>
      <c r="FT49" s="195">
        <v>0</v>
      </c>
      <c r="FU49" s="195">
        <v>0</v>
      </c>
      <c r="FV49" s="195">
        <v>0</v>
      </c>
      <c r="FW49" s="195">
        <v>0</v>
      </c>
      <c r="FX49" s="195">
        <v>0</v>
      </c>
      <c r="FY49" s="195">
        <v>0</v>
      </c>
      <c r="FZ49" s="195">
        <v>0</v>
      </c>
      <c r="GA49" s="195">
        <v>0</v>
      </c>
      <c r="GB49" s="277">
        <f t="shared" si="22"/>
        <v>0</v>
      </c>
      <c r="GC49" s="277">
        <f t="shared" si="23"/>
        <v>0</v>
      </c>
      <c r="GD49" s="195">
        <v>0</v>
      </c>
    </row>
    <row r="50" spans="1:205" x14ac:dyDescent="0.2">
      <c r="A50" s="434"/>
      <c r="B50" s="101" t="s">
        <v>83</v>
      </c>
      <c r="C50" s="268" t="s">
        <v>159</v>
      </c>
      <c r="D50" s="195">
        <v>55</v>
      </c>
      <c r="E50" s="195">
        <v>102</v>
      </c>
      <c r="F50" s="195">
        <v>46</v>
      </c>
      <c r="G50" s="195">
        <v>82</v>
      </c>
      <c r="H50" s="195">
        <v>1</v>
      </c>
      <c r="I50" s="195">
        <v>0</v>
      </c>
      <c r="J50" s="195">
        <v>1</v>
      </c>
      <c r="K50" s="195">
        <v>5</v>
      </c>
      <c r="L50" s="195">
        <v>5</v>
      </c>
      <c r="M50" s="195">
        <v>10</v>
      </c>
      <c r="N50" s="195">
        <v>2</v>
      </c>
      <c r="O50" s="195">
        <v>5</v>
      </c>
      <c r="P50" s="195">
        <v>0</v>
      </c>
      <c r="Q50" s="195">
        <v>0</v>
      </c>
      <c r="R50" s="277">
        <f t="shared" si="0"/>
        <v>55</v>
      </c>
      <c r="S50" s="277">
        <f t="shared" si="1"/>
        <v>102</v>
      </c>
      <c r="T50" s="195">
        <v>4</v>
      </c>
      <c r="U50" s="195">
        <v>13</v>
      </c>
      <c r="V50" s="195">
        <v>4</v>
      </c>
      <c r="W50" s="195">
        <v>13</v>
      </c>
      <c r="X50" s="195">
        <v>0</v>
      </c>
      <c r="Y50" s="195">
        <v>0</v>
      </c>
      <c r="Z50" s="195">
        <v>0</v>
      </c>
      <c r="AA50" s="195">
        <v>0</v>
      </c>
      <c r="AB50" s="195">
        <v>0</v>
      </c>
      <c r="AC50" s="195">
        <v>0</v>
      </c>
      <c r="AD50" s="195">
        <v>0</v>
      </c>
      <c r="AE50" s="195">
        <v>0</v>
      </c>
      <c r="AF50" s="195">
        <v>0</v>
      </c>
      <c r="AG50" s="195">
        <v>0</v>
      </c>
      <c r="AH50" s="277">
        <f t="shared" si="2"/>
        <v>4</v>
      </c>
      <c r="AI50" s="277">
        <f t="shared" si="3"/>
        <v>13</v>
      </c>
      <c r="AJ50" s="195">
        <v>2</v>
      </c>
      <c r="AK50" s="195">
        <v>0</v>
      </c>
      <c r="AL50" s="195">
        <v>2</v>
      </c>
      <c r="AM50" s="195">
        <v>0</v>
      </c>
      <c r="AN50" s="195">
        <v>0</v>
      </c>
      <c r="AO50" s="195">
        <v>0</v>
      </c>
      <c r="AP50" s="195">
        <v>0</v>
      </c>
      <c r="AQ50" s="195">
        <v>0</v>
      </c>
      <c r="AR50" s="195">
        <v>0</v>
      </c>
      <c r="AS50" s="195">
        <v>0</v>
      </c>
      <c r="AT50" s="195">
        <v>0</v>
      </c>
      <c r="AU50" s="195">
        <v>0</v>
      </c>
      <c r="AV50" s="195">
        <v>0</v>
      </c>
      <c r="AW50" s="195">
        <v>0</v>
      </c>
      <c r="AX50" s="277">
        <f t="shared" si="4"/>
        <v>2</v>
      </c>
      <c r="AY50" s="277">
        <f t="shared" si="5"/>
        <v>0</v>
      </c>
      <c r="AZ50" s="195">
        <v>0</v>
      </c>
      <c r="BA50" s="195">
        <v>1</v>
      </c>
      <c r="BB50" s="195">
        <v>0</v>
      </c>
      <c r="BC50" s="195">
        <v>1</v>
      </c>
      <c r="BD50" s="195">
        <v>0</v>
      </c>
      <c r="BE50" s="195">
        <v>0</v>
      </c>
      <c r="BF50" s="195">
        <v>0</v>
      </c>
      <c r="BG50" s="195">
        <v>0</v>
      </c>
      <c r="BH50" s="195">
        <v>0</v>
      </c>
      <c r="BI50" s="195">
        <v>0</v>
      </c>
      <c r="BJ50" s="195">
        <v>0</v>
      </c>
      <c r="BK50" s="195">
        <v>0</v>
      </c>
      <c r="BL50" s="195">
        <v>0</v>
      </c>
      <c r="BM50" s="195">
        <v>0</v>
      </c>
      <c r="BN50" s="277">
        <f t="shared" si="6"/>
        <v>0</v>
      </c>
      <c r="BO50" s="277">
        <f t="shared" si="7"/>
        <v>1</v>
      </c>
      <c r="BP50" s="195">
        <v>0</v>
      </c>
      <c r="BQ50" s="195">
        <v>0</v>
      </c>
      <c r="BR50" s="195">
        <v>0</v>
      </c>
      <c r="BS50" s="195">
        <v>0</v>
      </c>
      <c r="BT50" s="195">
        <v>0</v>
      </c>
      <c r="BU50" s="195">
        <v>0</v>
      </c>
      <c r="BV50" s="195">
        <v>0</v>
      </c>
      <c r="BW50" s="195">
        <v>0</v>
      </c>
      <c r="BX50" s="195">
        <v>0</v>
      </c>
      <c r="BY50" s="195">
        <v>0</v>
      </c>
      <c r="BZ50" s="195">
        <v>0</v>
      </c>
      <c r="CA50" s="195">
        <v>0</v>
      </c>
      <c r="CB50" s="195">
        <v>0</v>
      </c>
      <c r="CC50" s="195">
        <v>0</v>
      </c>
      <c r="CD50" s="277">
        <f t="shared" si="8"/>
        <v>0</v>
      </c>
      <c r="CE50" s="277">
        <f t="shared" si="9"/>
        <v>0</v>
      </c>
      <c r="CF50" s="195">
        <v>0</v>
      </c>
      <c r="CG50" s="195">
        <v>0</v>
      </c>
      <c r="CH50" s="195">
        <v>0</v>
      </c>
      <c r="CI50" s="195">
        <v>0</v>
      </c>
      <c r="CJ50" s="195">
        <v>0</v>
      </c>
      <c r="CK50" s="195">
        <v>0</v>
      </c>
      <c r="CL50" s="195">
        <v>0</v>
      </c>
      <c r="CM50" s="195">
        <v>0</v>
      </c>
      <c r="CN50" s="195">
        <v>0</v>
      </c>
      <c r="CO50" s="195">
        <v>0</v>
      </c>
      <c r="CP50" s="195">
        <v>0</v>
      </c>
      <c r="CQ50" s="195">
        <v>0</v>
      </c>
      <c r="CR50" s="195">
        <v>0</v>
      </c>
      <c r="CS50" s="195">
        <v>0</v>
      </c>
      <c r="CT50" s="277">
        <f t="shared" si="10"/>
        <v>0</v>
      </c>
      <c r="CU50" s="277">
        <f t="shared" si="11"/>
        <v>0</v>
      </c>
      <c r="CV50" s="195">
        <v>0</v>
      </c>
      <c r="CW50" s="195">
        <v>0</v>
      </c>
      <c r="CX50" s="195">
        <v>0</v>
      </c>
      <c r="CY50" s="195">
        <v>0</v>
      </c>
      <c r="CZ50" s="195">
        <v>0</v>
      </c>
      <c r="DA50" s="195">
        <v>0</v>
      </c>
      <c r="DB50" s="195">
        <v>0</v>
      </c>
      <c r="DC50" s="195">
        <v>0</v>
      </c>
      <c r="DD50" s="195">
        <v>0</v>
      </c>
      <c r="DE50" s="195">
        <v>0</v>
      </c>
      <c r="DF50" s="195">
        <v>0</v>
      </c>
      <c r="DG50" s="195">
        <v>0</v>
      </c>
      <c r="DH50" s="195">
        <v>0</v>
      </c>
      <c r="DI50" s="195">
        <v>0</v>
      </c>
      <c r="DJ50" s="277">
        <f t="shared" si="12"/>
        <v>0</v>
      </c>
      <c r="DK50" s="277">
        <f t="shared" si="13"/>
        <v>0</v>
      </c>
      <c r="DL50" s="195">
        <v>7</v>
      </c>
      <c r="DM50" s="195">
        <v>32</v>
      </c>
      <c r="DN50" s="195">
        <v>6</v>
      </c>
      <c r="DO50" s="195">
        <v>29</v>
      </c>
      <c r="DP50" s="195">
        <v>0</v>
      </c>
      <c r="DQ50" s="195">
        <v>1</v>
      </c>
      <c r="DR50" s="195">
        <v>0</v>
      </c>
      <c r="DS50" s="195">
        <v>2</v>
      </c>
      <c r="DT50" s="195">
        <v>1</v>
      </c>
      <c r="DU50" s="195">
        <v>0</v>
      </c>
      <c r="DV50" s="195">
        <v>0</v>
      </c>
      <c r="DW50" s="195">
        <v>0</v>
      </c>
      <c r="DX50" s="277">
        <f t="shared" si="14"/>
        <v>7</v>
      </c>
      <c r="DY50" s="277">
        <f t="shared" si="15"/>
        <v>32</v>
      </c>
      <c r="DZ50" s="195">
        <v>17</v>
      </c>
      <c r="EA50" s="195">
        <v>26</v>
      </c>
      <c r="EB50" s="195">
        <v>16</v>
      </c>
      <c r="EC50" s="195">
        <v>24</v>
      </c>
      <c r="ED50" s="195">
        <v>0</v>
      </c>
      <c r="EE50" s="195">
        <v>0</v>
      </c>
      <c r="EF50" s="195">
        <v>0</v>
      </c>
      <c r="EG50" s="195">
        <v>1</v>
      </c>
      <c r="EH50" s="195">
        <v>1</v>
      </c>
      <c r="EI50" s="195">
        <v>1</v>
      </c>
      <c r="EJ50" s="195">
        <v>0</v>
      </c>
      <c r="EK50" s="195">
        <v>0</v>
      </c>
      <c r="EL50" s="277">
        <f t="shared" si="16"/>
        <v>17</v>
      </c>
      <c r="EM50" s="277">
        <f t="shared" si="17"/>
        <v>26</v>
      </c>
      <c r="EN50" s="195">
        <v>0</v>
      </c>
      <c r="EO50" s="195">
        <v>1</v>
      </c>
      <c r="EP50" s="195">
        <v>0</v>
      </c>
      <c r="EQ50" s="195">
        <v>1</v>
      </c>
      <c r="ER50" s="195">
        <v>0</v>
      </c>
      <c r="ES50" s="195">
        <v>0</v>
      </c>
      <c r="ET50" s="195">
        <v>0</v>
      </c>
      <c r="EU50" s="195">
        <v>0</v>
      </c>
      <c r="EV50" s="195">
        <v>0</v>
      </c>
      <c r="EW50" s="195">
        <v>0</v>
      </c>
      <c r="EX50" s="195">
        <v>0</v>
      </c>
      <c r="EY50" s="195">
        <v>0</v>
      </c>
      <c r="EZ50" s="277">
        <f t="shared" si="18"/>
        <v>0</v>
      </c>
      <c r="FA50" s="277">
        <f t="shared" si="19"/>
        <v>1</v>
      </c>
      <c r="FB50" s="195">
        <v>2</v>
      </c>
      <c r="FC50" s="195">
        <v>0</v>
      </c>
      <c r="FD50" s="195">
        <v>1</v>
      </c>
      <c r="FE50" s="195">
        <v>0</v>
      </c>
      <c r="FF50" s="195">
        <v>0</v>
      </c>
      <c r="FG50" s="195">
        <v>0</v>
      </c>
      <c r="FH50" s="195">
        <v>1</v>
      </c>
      <c r="FI50" s="195">
        <v>0</v>
      </c>
      <c r="FJ50" s="195">
        <v>0</v>
      </c>
      <c r="FK50" s="195">
        <v>0</v>
      </c>
      <c r="FL50" s="195">
        <v>0</v>
      </c>
      <c r="FM50" s="195">
        <v>0</v>
      </c>
      <c r="FN50" s="277">
        <f t="shared" si="20"/>
        <v>2</v>
      </c>
      <c r="FO50" s="277">
        <f t="shared" si="21"/>
        <v>0</v>
      </c>
      <c r="FP50" s="195">
        <v>0</v>
      </c>
      <c r="FQ50" s="195">
        <v>0</v>
      </c>
      <c r="FR50" s="195">
        <v>0</v>
      </c>
      <c r="FS50" s="195">
        <v>0</v>
      </c>
      <c r="FT50" s="195">
        <v>0</v>
      </c>
      <c r="FU50" s="195">
        <v>0</v>
      </c>
      <c r="FV50" s="195">
        <v>0</v>
      </c>
      <c r="FW50" s="195">
        <v>0</v>
      </c>
      <c r="FX50" s="195">
        <v>0</v>
      </c>
      <c r="FY50" s="195">
        <v>0</v>
      </c>
      <c r="FZ50" s="195">
        <v>0</v>
      </c>
      <c r="GA50" s="195">
        <v>0</v>
      </c>
      <c r="GB50" s="277">
        <f t="shared" si="22"/>
        <v>0</v>
      </c>
      <c r="GC50" s="277">
        <f t="shared" si="23"/>
        <v>0</v>
      </c>
      <c r="GD50" s="195">
        <v>0</v>
      </c>
    </row>
    <row r="51" spans="1:205" x14ac:dyDescent="0.2">
      <c r="A51" s="434"/>
      <c r="B51" s="101" t="s">
        <v>83</v>
      </c>
      <c r="C51" s="268" t="s">
        <v>160</v>
      </c>
      <c r="D51" s="195">
        <v>30</v>
      </c>
      <c r="E51" s="195">
        <v>60</v>
      </c>
      <c r="F51" s="195">
        <v>28</v>
      </c>
      <c r="G51" s="195">
        <v>59</v>
      </c>
      <c r="H51" s="195">
        <v>0</v>
      </c>
      <c r="I51" s="195">
        <v>1</v>
      </c>
      <c r="J51" s="195">
        <v>1</v>
      </c>
      <c r="K51" s="195">
        <v>0</v>
      </c>
      <c r="L51" s="195">
        <v>1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277">
        <f t="shared" si="0"/>
        <v>30</v>
      </c>
      <c r="S51" s="277">
        <f t="shared" si="1"/>
        <v>60</v>
      </c>
      <c r="T51" s="195">
        <v>2</v>
      </c>
      <c r="U51" s="195">
        <v>11</v>
      </c>
      <c r="V51" s="195">
        <v>2</v>
      </c>
      <c r="W51" s="195">
        <v>9</v>
      </c>
      <c r="X51" s="195">
        <v>0</v>
      </c>
      <c r="Y51" s="195">
        <v>0</v>
      </c>
      <c r="Z51" s="195">
        <v>0</v>
      </c>
      <c r="AA51" s="195">
        <v>1</v>
      </c>
      <c r="AB51" s="195">
        <v>0</v>
      </c>
      <c r="AC51" s="195">
        <v>1</v>
      </c>
      <c r="AD51" s="195">
        <v>0</v>
      </c>
      <c r="AE51" s="195">
        <v>0</v>
      </c>
      <c r="AF51" s="195">
        <v>0</v>
      </c>
      <c r="AG51" s="195">
        <v>0</v>
      </c>
      <c r="AH51" s="277">
        <f t="shared" si="2"/>
        <v>2</v>
      </c>
      <c r="AI51" s="277">
        <f t="shared" si="3"/>
        <v>11</v>
      </c>
      <c r="AJ51" s="195">
        <v>0</v>
      </c>
      <c r="AK51" s="195">
        <v>0</v>
      </c>
      <c r="AL51" s="195">
        <v>0</v>
      </c>
      <c r="AM51" s="195">
        <v>0</v>
      </c>
      <c r="AN51" s="195">
        <v>0</v>
      </c>
      <c r="AO51" s="195">
        <v>0</v>
      </c>
      <c r="AP51" s="195">
        <v>0</v>
      </c>
      <c r="AQ51" s="195">
        <v>0</v>
      </c>
      <c r="AR51" s="195">
        <v>0</v>
      </c>
      <c r="AS51" s="195">
        <v>0</v>
      </c>
      <c r="AT51" s="195">
        <v>0</v>
      </c>
      <c r="AU51" s="195">
        <v>0</v>
      </c>
      <c r="AV51" s="195">
        <v>0</v>
      </c>
      <c r="AW51" s="195">
        <v>0</v>
      </c>
      <c r="AX51" s="277">
        <f t="shared" si="4"/>
        <v>0</v>
      </c>
      <c r="AY51" s="277">
        <f t="shared" si="5"/>
        <v>0</v>
      </c>
      <c r="AZ51" s="195">
        <v>0</v>
      </c>
      <c r="BA51" s="195">
        <v>0</v>
      </c>
      <c r="BB51" s="195">
        <v>0</v>
      </c>
      <c r="BC51" s="195">
        <v>0</v>
      </c>
      <c r="BD51" s="195">
        <v>0</v>
      </c>
      <c r="BE51" s="195">
        <v>0</v>
      </c>
      <c r="BF51" s="195">
        <v>0</v>
      </c>
      <c r="BG51" s="195">
        <v>0</v>
      </c>
      <c r="BH51" s="195">
        <v>0</v>
      </c>
      <c r="BI51" s="195">
        <v>0</v>
      </c>
      <c r="BJ51" s="195">
        <v>0</v>
      </c>
      <c r="BK51" s="195">
        <v>0</v>
      </c>
      <c r="BL51" s="195">
        <v>0</v>
      </c>
      <c r="BM51" s="195">
        <v>0</v>
      </c>
      <c r="BN51" s="277">
        <f t="shared" si="6"/>
        <v>0</v>
      </c>
      <c r="BO51" s="277">
        <f t="shared" si="7"/>
        <v>0</v>
      </c>
      <c r="BP51" s="195">
        <v>0</v>
      </c>
      <c r="BQ51" s="195">
        <v>0</v>
      </c>
      <c r="BR51" s="195">
        <v>0</v>
      </c>
      <c r="BS51" s="195">
        <v>0</v>
      </c>
      <c r="BT51" s="195">
        <v>0</v>
      </c>
      <c r="BU51" s="195">
        <v>0</v>
      </c>
      <c r="BV51" s="195">
        <v>0</v>
      </c>
      <c r="BW51" s="195">
        <v>0</v>
      </c>
      <c r="BX51" s="195">
        <v>0</v>
      </c>
      <c r="BY51" s="195">
        <v>0</v>
      </c>
      <c r="BZ51" s="195">
        <v>0</v>
      </c>
      <c r="CA51" s="195">
        <v>0</v>
      </c>
      <c r="CB51" s="195">
        <v>0</v>
      </c>
      <c r="CC51" s="195">
        <v>0</v>
      </c>
      <c r="CD51" s="277">
        <f t="shared" si="8"/>
        <v>0</v>
      </c>
      <c r="CE51" s="277">
        <f t="shared" si="9"/>
        <v>0</v>
      </c>
      <c r="CF51" s="195">
        <v>0</v>
      </c>
      <c r="CG51" s="195">
        <v>0</v>
      </c>
      <c r="CH51" s="195">
        <v>0</v>
      </c>
      <c r="CI51" s="195">
        <v>0</v>
      </c>
      <c r="CJ51" s="195">
        <v>0</v>
      </c>
      <c r="CK51" s="195">
        <v>0</v>
      </c>
      <c r="CL51" s="195">
        <v>0</v>
      </c>
      <c r="CM51" s="195">
        <v>0</v>
      </c>
      <c r="CN51" s="195">
        <v>0</v>
      </c>
      <c r="CO51" s="195">
        <v>0</v>
      </c>
      <c r="CP51" s="195">
        <v>0</v>
      </c>
      <c r="CQ51" s="195">
        <v>0</v>
      </c>
      <c r="CR51" s="195">
        <v>0</v>
      </c>
      <c r="CS51" s="195">
        <v>0</v>
      </c>
      <c r="CT51" s="277">
        <f t="shared" si="10"/>
        <v>0</v>
      </c>
      <c r="CU51" s="277">
        <f t="shared" si="11"/>
        <v>0</v>
      </c>
      <c r="CV51" s="195">
        <v>1</v>
      </c>
      <c r="CW51" s="195">
        <v>3</v>
      </c>
      <c r="CX51" s="195">
        <v>1</v>
      </c>
      <c r="CY51" s="195">
        <v>3</v>
      </c>
      <c r="CZ51" s="195">
        <v>0</v>
      </c>
      <c r="DA51" s="195">
        <v>0</v>
      </c>
      <c r="DB51" s="195">
        <v>0</v>
      </c>
      <c r="DC51" s="195">
        <v>0</v>
      </c>
      <c r="DD51" s="195">
        <v>0</v>
      </c>
      <c r="DE51" s="195">
        <v>0</v>
      </c>
      <c r="DF51" s="195">
        <v>0</v>
      </c>
      <c r="DG51" s="195">
        <v>0</v>
      </c>
      <c r="DH51" s="195">
        <v>0</v>
      </c>
      <c r="DI51" s="195">
        <v>0</v>
      </c>
      <c r="DJ51" s="277">
        <f t="shared" si="12"/>
        <v>1</v>
      </c>
      <c r="DK51" s="277">
        <f t="shared" si="13"/>
        <v>3</v>
      </c>
      <c r="DL51" s="195">
        <v>9</v>
      </c>
      <c r="DM51" s="195">
        <v>5</v>
      </c>
      <c r="DN51" s="195">
        <v>9</v>
      </c>
      <c r="DO51" s="195">
        <v>5</v>
      </c>
      <c r="DP51" s="195">
        <v>0</v>
      </c>
      <c r="DQ51" s="195">
        <v>0</v>
      </c>
      <c r="DR51" s="195">
        <v>0</v>
      </c>
      <c r="DS51" s="195">
        <v>0</v>
      </c>
      <c r="DT51" s="195">
        <v>0</v>
      </c>
      <c r="DU51" s="195">
        <v>0</v>
      </c>
      <c r="DV51" s="195">
        <v>0</v>
      </c>
      <c r="DW51" s="195">
        <v>0</v>
      </c>
      <c r="DX51" s="277">
        <f t="shared" si="14"/>
        <v>9</v>
      </c>
      <c r="DY51" s="277">
        <f t="shared" si="15"/>
        <v>5</v>
      </c>
      <c r="DZ51" s="195">
        <v>32</v>
      </c>
      <c r="EA51" s="195">
        <v>49</v>
      </c>
      <c r="EB51" s="195">
        <v>30</v>
      </c>
      <c r="EC51" s="195">
        <v>49</v>
      </c>
      <c r="ED51" s="195">
        <v>1</v>
      </c>
      <c r="EE51" s="195">
        <v>0</v>
      </c>
      <c r="EF51" s="195">
        <v>1</v>
      </c>
      <c r="EG51" s="195">
        <v>0</v>
      </c>
      <c r="EH51" s="195">
        <v>0</v>
      </c>
      <c r="EI51" s="195">
        <v>0</v>
      </c>
      <c r="EJ51" s="195">
        <v>0</v>
      </c>
      <c r="EK51" s="195">
        <v>0</v>
      </c>
      <c r="EL51" s="277">
        <f t="shared" si="16"/>
        <v>32</v>
      </c>
      <c r="EM51" s="277">
        <f t="shared" si="17"/>
        <v>49</v>
      </c>
      <c r="EN51" s="195">
        <v>1</v>
      </c>
      <c r="EO51" s="195">
        <v>1</v>
      </c>
      <c r="EP51" s="195">
        <v>1</v>
      </c>
      <c r="EQ51" s="195">
        <v>1</v>
      </c>
      <c r="ER51" s="195">
        <v>0</v>
      </c>
      <c r="ES51" s="195">
        <v>0</v>
      </c>
      <c r="ET51" s="195">
        <v>0</v>
      </c>
      <c r="EU51" s="195">
        <v>0</v>
      </c>
      <c r="EV51" s="195">
        <v>0</v>
      </c>
      <c r="EW51" s="195">
        <v>0</v>
      </c>
      <c r="EX51" s="195">
        <v>0</v>
      </c>
      <c r="EY51" s="195">
        <v>0</v>
      </c>
      <c r="EZ51" s="277">
        <f t="shared" si="18"/>
        <v>1</v>
      </c>
      <c r="FA51" s="277">
        <f t="shared" si="19"/>
        <v>1</v>
      </c>
      <c r="FB51" s="195">
        <v>1</v>
      </c>
      <c r="FC51" s="195">
        <v>6</v>
      </c>
      <c r="FD51" s="195">
        <v>1</v>
      </c>
      <c r="FE51" s="195">
        <v>6</v>
      </c>
      <c r="FF51" s="195">
        <v>0</v>
      </c>
      <c r="FG51" s="195">
        <v>0</v>
      </c>
      <c r="FH51" s="195">
        <v>0</v>
      </c>
      <c r="FI51" s="195">
        <v>0</v>
      </c>
      <c r="FJ51" s="195">
        <v>0</v>
      </c>
      <c r="FK51" s="195">
        <v>0</v>
      </c>
      <c r="FL51" s="195">
        <v>0</v>
      </c>
      <c r="FM51" s="195">
        <v>0</v>
      </c>
      <c r="FN51" s="277">
        <f t="shared" si="20"/>
        <v>1</v>
      </c>
      <c r="FO51" s="277">
        <f t="shared" si="21"/>
        <v>6</v>
      </c>
      <c r="FP51" s="195">
        <v>0</v>
      </c>
      <c r="FQ51" s="195">
        <v>1</v>
      </c>
      <c r="FR51" s="195">
        <v>0</v>
      </c>
      <c r="FS51" s="195">
        <v>1</v>
      </c>
      <c r="FT51" s="195">
        <v>0</v>
      </c>
      <c r="FU51" s="195">
        <v>0</v>
      </c>
      <c r="FV51" s="195">
        <v>0</v>
      </c>
      <c r="FW51" s="195">
        <v>0</v>
      </c>
      <c r="FX51" s="195">
        <v>0</v>
      </c>
      <c r="FY51" s="195">
        <v>0</v>
      </c>
      <c r="FZ51" s="195">
        <v>0</v>
      </c>
      <c r="GA51" s="195">
        <v>0</v>
      </c>
      <c r="GB51" s="277">
        <f t="shared" si="22"/>
        <v>0</v>
      </c>
      <c r="GC51" s="277">
        <f t="shared" si="23"/>
        <v>1</v>
      </c>
      <c r="GD51" s="195"/>
    </row>
    <row r="52" spans="1:205" x14ac:dyDescent="0.2">
      <c r="A52" s="434"/>
      <c r="B52" s="101" t="s">
        <v>83</v>
      </c>
      <c r="C52" s="268" t="s">
        <v>161</v>
      </c>
      <c r="D52" s="195">
        <v>8</v>
      </c>
      <c r="E52" s="195">
        <v>13</v>
      </c>
      <c r="F52" s="195">
        <v>7</v>
      </c>
      <c r="G52" s="195">
        <v>12</v>
      </c>
      <c r="H52" s="195">
        <v>0</v>
      </c>
      <c r="I52" s="195">
        <v>0</v>
      </c>
      <c r="J52" s="195">
        <v>0</v>
      </c>
      <c r="K52" s="195">
        <v>1</v>
      </c>
      <c r="L52" s="195">
        <v>1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277">
        <f t="shared" si="0"/>
        <v>8</v>
      </c>
      <c r="S52" s="277">
        <f t="shared" si="1"/>
        <v>13</v>
      </c>
      <c r="T52" s="195">
        <v>0</v>
      </c>
      <c r="U52" s="195">
        <v>2</v>
      </c>
      <c r="V52" s="195">
        <v>0</v>
      </c>
      <c r="W52" s="195">
        <v>2</v>
      </c>
      <c r="X52" s="195">
        <v>0</v>
      </c>
      <c r="Y52" s="195">
        <v>0</v>
      </c>
      <c r="Z52" s="195">
        <v>0</v>
      </c>
      <c r="AA52" s="195">
        <v>0</v>
      </c>
      <c r="AB52" s="195">
        <v>0</v>
      </c>
      <c r="AC52" s="195">
        <v>0</v>
      </c>
      <c r="AD52" s="195">
        <v>0</v>
      </c>
      <c r="AE52" s="195">
        <v>0</v>
      </c>
      <c r="AF52" s="195">
        <v>0</v>
      </c>
      <c r="AG52" s="195">
        <v>0</v>
      </c>
      <c r="AH52" s="277">
        <f t="shared" si="2"/>
        <v>0</v>
      </c>
      <c r="AI52" s="277">
        <f t="shared" si="3"/>
        <v>2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0</v>
      </c>
      <c r="AW52" s="195">
        <v>0</v>
      </c>
      <c r="AX52" s="277">
        <f t="shared" si="4"/>
        <v>0</v>
      </c>
      <c r="AY52" s="277">
        <f t="shared" si="5"/>
        <v>0</v>
      </c>
      <c r="AZ52" s="195">
        <v>0</v>
      </c>
      <c r="BA52" s="195">
        <v>0</v>
      </c>
      <c r="BB52" s="195">
        <v>0</v>
      </c>
      <c r="BC52" s="195">
        <v>0</v>
      </c>
      <c r="BD52" s="195">
        <v>0</v>
      </c>
      <c r="BE52" s="195">
        <v>0</v>
      </c>
      <c r="BF52" s="195">
        <v>0</v>
      </c>
      <c r="BG52" s="195">
        <v>0</v>
      </c>
      <c r="BH52" s="195">
        <v>0</v>
      </c>
      <c r="BI52" s="195">
        <v>0</v>
      </c>
      <c r="BJ52" s="195">
        <v>0</v>
      </c>
      <c r="BK52" s="195">
        <v>0</v>
      </c>
      <c r="BL52" s="195">
        <v>0</v>
      </c>
      <c r="BM52" s="195">
        <v>0</v>
      </c>
      <c r="BN52" s="277">
        <f t="shared" si="6"/>
        <v>0</v>
      </c>
      <c r="BO52" s="277">
        <f t="shared" si="7"/>
        <v>0</v>
      </c>
      <c r="BP52" s="195">
        <v>0</v>
      </c>
      <c r="BQ52" s="195">
        <v>0</v>
      </c>
      <c r="BR52" s="195">
        <v>0</v>
      </c>
      <c r="BS52" s="195">
        <v>0</v>
      </c>
      <c r="BT52" s="195">
        <v>0</v>
      </c>
      <c r="BU52" s="195">
        <v>0</v>
      </c>
      <c r="BV52" s="195">
        <v>0</v>
      </c>
      <c r="BW52" s="195">
        <v>0</v>
      </c>
      <c r="BX52" s="195">
        <v>0</v>
      </c>
      <c r="BY52" s="195">
        <v>0</v>
      </c>
      <c r="BZ52" s="195">
        <v>0</v>
      </c>
      <c r="CA52" s="195">
        <v>0</v>
      </c>
      <c r="CB52" s="195">
        <v>0</v>
      </c>
      <c r="CC52" s="195">
        <v>0</v>
      </c>
      <c r="CD52" s="277">
        <f t="shared" si="8"/>
        <v>0</v>
      </c>
      <c r="CE52" s="277">
        <f t="shared" si="9"/>
        <v>0</v>
      </c>
      <c r="CF52" s="195">
        <v>0</v>
      </c>
      <c r="CG52" s="195">
        <v>0</v>
      </c>
      <c r="CH52" s="195">
        <v>0</v>
      </c>
      <c r="CI52" s="195">
        <v>0</v>
      </c>
      <c r="CJ52" s="195">
        <v>0</v>
      </c>
      <c r="CK52" s="195">
        <v>0</v>
      </c>
      <c r="CL52" s="195">
        <v>0</v>
      </c>
      <c r="CM52" s="195">
        <v>0</v>
      </c>
      <c r="CN52" s="195">
        <v>0</v>
      </c>
      <c r="CO52" s="195">
        <v>0</v>
      </c>
      <c r="CP52" s="195">
        <v>0</v>
      </c>
      <c r="CQ52" s="195">
        <v>0</v>
      </c>
      <c r="CR52" s="195">
        <v>0</v>
      </c>
      <c r="CS52" s="195">
        <v>0</v>
      </c>
      <c r="CT52" s="277">
        <f t="shared" si="10"/>
        <v>0</v>
      </c>
      <c r="CU52" s="277">
        <f t="shared" si="11"/>
        <v>0</v>
      </c>
      <c r="CV52" s="195">
        <v>0</v>
      </c>
      <c r="CW52" s="195">
        <v>0</v>
      </c>
      <c r="CX52" s="195">
        <v>0</v>
      </c>
      <c r="CY52" s="195">
        <v>0</v>
      </c>
      <c r="CZ52" s="195">
        <v>0</v>
      </c>
      <c r="DA52" s="195">
        <v>0</v>
      </c>
      <c r="DB52" s="195">
        <v>0</v>
      </c>
      <c r="DC52" s="195">
        <v>0</v>
      </c>
      <c r="DD52" s="195">
        <v>0</v>
      </c>
      <c r="DE52" s="195">
        <v>0</v>
      </c>
      <c r="DF52" s="195">
        <v>0</v>
      </c>
      <c r="DG52" s="195">
        <v>0</v>
      </c>
      <c r="DH52" s="195">
        <v>0</v>
      </c>
      <c r="DI52" s="195">
        <v>0</v>
      </c>
      <c r="DJ52" s="277">
        <f t="shared" si="12"/>
        <v>0</v>
      </c>
      <c r="DK52" s="277">
        <f t="shared" si="13"/>
        <v>0</v>
      </c>
      <c r="DL52" s="195">
        <v>3</v>
      </c>
      <c r="DM52" s="195">
        <v>3</v>
      </c>
      <c r="DN52" s="195">
        <v>0</v>
      </c>
      <c r="DO52" s="195">
        <v>1</v>
      </c>
      <c r="DP52" s="195">
        <v>0</v>
      </c>
      <c r="DQ52" s="195">
        <v>0</v>
      </c>
      <c r="DR52" s="195">
        <v>3</v>
      </c>
      <c r="DS52" s="195">
        <v>1</v>
      </c>
      <c r="DT52" s="195">
        <v>0</v>
      </c>
      <c r="DU52" s="195">
        <v>0</v>
      </c>
      <c r="DV52" s="195">
        <v>0</v>
      </c>
      <c r="DW52" s="195">
        <v>1</v>
      </c>
      <c r="DX52" s="277">
        <f t="shared" si="14"/>
        <v>3</v>
      </c>
      <c r="DY52" s="277">
        <f t="shared" si="15"/>
        <v>3</v>
      </c>
      <c r="DZ52" s="195">
        <v>10</v>
      </c>
      <c r="EA52" s="195">
        <v>7</v>
      </c>
      <c r="EB52" s="195">
        <v>7</v>
      </c>
      <c r="EC52" s="195">
        <v>7</v>
      </c>
      <c r="ED52" s="195">
        <v>0</v>
      </c>
      <c r="EE52" s="195">
        <v>0</v>
      </c>
      <c r="EF52" s="195">
        <v>3</v>
      </c>
      <c r="EG52" s="195">
        <v>0</v>
      </c>
      <c r="EH52" s="195">
        <v>0</v>
      </c>
      <c r="EI52" s="195">
        <v>0</v>
      </c>
      <c r="EJ52" s="195">
        <v>0</v>
      </c>
      <c r="EK52" s="195">
        <v>0</v>
      </c>
      <c r="EL52" s="277">
        <f t="shared" si="16"/>
        <v>10</v>
      </c>
      <c r="EM52" s="277">
        <f t="shared" si="17"/>
        <v>7</v>
      </c>
      <c r="EN52" s="195">
        <v>0</v>
      </c>
      <c r="EO52" s="195">
        <v>0</v>
      </c>
      <c r="EP52" s="195">
        <v>0</v>
      </c>
      <c r="EQ52" s="195">
        <v>0</v>
      </c>
      <c r="ER52" s="195">
        <v>0</v>
      </c>
      <c r="ES52" s="195">
        <v>0</v>
      </c>
      <c r="ET52" s="195">
        <v>0</v>
      </c>
      <c r="EU52" s="195">
        <v>0</v>
      </c>
      <c r="EV52" s="195">
        <v>0</v>
      </c>
      <c r="EW52" s="195">
        <v>0</v>
      </c>
      <c r="EX52" s="195">
        <v>0</v>
      </c>
      <c r="EY52" s="195">
        <v>0</v>
      </c>
      <c r="EZ52" s="277">
        <f t="shared" si="18"/>
        <v>0</v>
      </c>
      <c r="FA52" s="277">
        <f t="shared" si="19"/>
        <v>0</v>
      </c>
      <c r="FB52" s="195">
        <v>0</v>
      </c>
      <c r="FC52" s="195">
        <v>0</v>
      </c>
      <c r="FD52" s="195">
        <v>0</v>
      </c>
      <c r="FE52" s="195">
        <v>0</v>
      </c>
      <c r="FF52" s="195">
        <v>0</v>
      </c>
      <c r="FG52" s="195">
        <v>0</v>
      </c>
      <c r="FH52" s="195">
        <v>0</v>
      </c>
      <c r="FI52" s="195">
        <v>0</v>
      </c>
      <c r="FJ52" s="195">
        <v>0</v>
      </c>
      <c r="FK52" s="195">
        <v>0</v>
      </c>
      <c r="FL52" s="195">
        <v>0</v>
      </c>
      <c r="FM52" s="195">
        <v>0</v>
      </c>
      <c r="FN52" s="277">
        <f t="shared" si="20"/>
        <v>0</v>
      </c>
      <c r="FO52" s="277">
        <f t="shared" si="21"/>
        <v>0</v>
      </c>
      <c r="FP52" s="195">
        <v>0</v>
      </c>
      <c r="FQ52" s="195">
        <v>1</v>
      </c>
      <c r="FR52" s="195">
        <v>0</v>
      </c>
      <c r="FS52" s="195">
        <v>1</v>
      </c>
      <c r="FT52" s="195">
        <v>0</v>
      </c>
      <c r="FU52" s="195">
        <v>0</v>
      </c>
      <c r="FV52" s="195">
        <v>0</v>
      </c>
      <c r="FW52" s="195">
        <v>0</v>
      </c>
      <c r="FX52" s="195">
        <v>0</v>
      </c>
      <c r="FY52" s="195">
        <v>0</v>
      </c>
      <c r="FZ52" s="195">
        <v>0</v>
      </c>
      <c r="GA52" s="195">
        <v>0</v>
      </c>
      <c r="GB52" s="277">
        <f t="shared" si="22"/>
        <v>0</v>
      </c>
      <c r="GC52" s="277">
        <f t="shared" si="23"/>
        <v>1</v>
      </c>
      <c r="GD52" s="195"/>
    </row>
    <row r="53" spans="1:205" x14ac:dyDescent="0.2">
      <c r="A53" s="434"/>
      <c r="B53" s="101" t="s">
        <v>83</v>
      </c>
      <c r="C53" s="268" t="s">
        <v>162</v>
      </c>
      <c r="D53" s="195">
        <v>0</v>
      </c>
      <c r="E53" s="195">
        <v>1</v>
      </c>
      <c r="F53" s="195">
        <v>0</v>
      </c>
      <c r="G53" s="195">
        <v>1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277">
        <f t="shared" si="0"/>
        <v>0</v>
      </c>
      <c r="S53" s="277">
        <f t="shared" si="1"/>
        <v>1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195">
        <v>0</v>
      </c>
      <c r="AE53" s="195">
        <v>0</v>
      </c>
      <c r="AF53" s="195">
        <v>0</v>
      </c>
      <c r="AG53" s="195">
        <v>0</v>
      </c>
      <c r="AH53" s="277">
        <f t="shared" si="2"/>
        <v>0</v>
      </c>
      <c r="AI53" s="277">
        <f t="shared" si="3"/>
        <v>0</v>
      </c>
      <c r="AJ53" s="195">
        <v>0</v>
      </c>
      <c r="AK53" s="195">
        <v>0</v>
      </c>
      <c r="AL53" s="195">
        <v>0</v>
      </c>
      <c r="AM53" s="195">
        <v>0</v>
      </c>
      <c r="AN53" s="195">
        <v>0</v>
      </c>
      <c r="AO53" s="195">
        <v>0</v>
      </c>
      <c r="AP53" s="195">
        <v>0</v>
      </c>
      <c r="AQ53" s="195">
        <v>0</v>
      </c>
      <c r="AR53" s="195">
        <v>0</v>
      </c>
      <c r="AS53" s="195">
        <v>0</v>
      </c>
      <c r="AT53" s="195">
        <v>0</v>
      </c>
      <c r="AU53" s="195">
        <v>0</v>
      </c>
      <c r="AV53" s="195">
        <v>0</v>
      </c>
      <c r="AW53" s="195">
        <v>0</v>
      </c>
      <c r="AX53" s="277">
        <f t="shared" si="4"/>
        <v>0</v>
      </c>
      <c r="AY53" s="277">
        <f t="shared" si="5"/>
        <v>0</v>
      </c>
      <c r="AZ53" s="195">
        <v>0</v>
      </c>
      <c r="BA53" s="195">
        <v>0</v>
      </c>
      <c r="BB53" s="195">
        <v>0</v>
      </c>
      <c r="BC53" s="195">
        <v>0</v>
      </c>
      <c r="BD53" s="195">
        <v>0</v>
      </c>
      <c r="BE53" s="195">
        <v>0</v>
      </c>
      <c r="BF53" s="195">
        <v>0</v>
      </c>
      <c r="BG53" s="195">
        <v>0</v>
      </c>
      <c r="BH53" s="195">
        <v>0</v>
      </c>
      <c r="BI53" s="195">
        <v>0</v>
      </c>
      <c r="BJ53" s="195">
        <v>0</v>
      </c>
      <c r="BK53" s="195">
        <v>0</v>
      </c>
      <c r="BL53" s="195">
        <v>0</v>
      </c>
      <c r="BM53" s="195">
        <v>0</v>
      </c>
      <c r="BN53" s="277">
        <f t="shared" si="6"/>
        <v>0</v>
      </c>
      <c r="BO53" s="277">
        <f t="shared" si="7"/>
        <v>0</v>
      </c>
      <c r="BP53" s="195">
        <v>0</v>
      </c>
      <c r="BQ53" s="195">
        <v>0</v>
      </c>
      <c r="BR53" s="195">
        <v>0</v>
      </c>
      <c r="BS53" s="195">
        <v>0</v>
      </c>
      <c r="BT53" s="195">
        <v>0</v>
      </c>
      <c r="BU53" s="195">
        <v>0</v>
      </c>
      <c r="BV53" s="195">
        <v>0</v>
      </c>
      <c r="BW53" s="195">
        <v>0</v>
      </c>
      <c r="BX53" s="195">
        <v>0</v>
      </c>
      <c r="BY53" s="195">
        <v>0</v>
      </c>
      <c r="BZ53" s="195">
        <v>0</v>
      </c>
      <c r="CA53" s="195">
        <v>0</v>
      </c>
      <c r="CB53" s="195">
        <v>0</v>
      </c>
      <c r="CC53" s="195">
        <v>0</v>
      </c>
      <c r="CD53" s="277">
        <f t="shared" si="8"/>
        <v>0</v>
      </c>
      <c r="CE53" s="277">
        <f t="shared" si="9"/>
        <v>0</v>
      </c>
      <c r="CF53" s="195">
        <v>0</v>
      </c>
      <c r="CG53" s="195">
        <v>0</v>
      </c>
      <c r="CH53" s="195">
        <v>0</v>
      </c>
      <c r="CI53" s="195">
        <v>0</v>
      </c>
      <c r="CJ53" s="195">
        <v>0</v>
      </c>
      <c r="CK53" s="195">
        <v>0</v>
      </c>
      <c r="CL53" s="195">
        <v>0</v>
      </c>
      <c r="CM53" s="195">
        <v>0</v>
      </c>
      <c r="CN53" s="195">
        <v>0</v>
      </c>
      <c r="CO53" s="195">
        <v>0</v>
      </c>
      <c r="CP53" s="195">
        <v>0</v>
      </c>
      <c r="CQ53" s="195">
        <v>0</v>
      </c>
      <c r="CR53" s="195">
        <v>0</v>
      </c>
      <c r="CS53" s="195">
        <v>0</v>
      </c>
      <c r="CT53" s="277">
        <f t="shared" si="10"/>
        <v>0</v>
      </c>
      <c r="CU53" s="277">
        <f t="shared" si="11"/>
        <v>0</v>
      </c>
      <c r="CV53" s="195">
        <v>0</v>
      </c>
      <c r="CW53" s="195">
        <v>0</v>
      </c>
      <c r="CX53" s="195">
        <v>0</v>
      </c>
      <c r="CY53" s="195">
        <v>0</v>
      </c>
      <c r="CZ53" s="195">
        <v>0</v>
      </c>
      <c r="DA53" s="195">
        <v>0</v>
      </c>
      <c r="DB53" s="195">
        <v>0</v>
      </c>
      <c r="DC53" s="195">
        <v>0</v>
      </c>
      <c r="DD53" s="195">
        <v>0</v>
      </c>
      <c r="DE53" s="195">
        <v>0</v>
      </c>
      <c r="DF53" s="195">
        <v>0</v>
      </c>
      <c r="DG53" s="195">
        <v>0</v>
      </c>
      <c r="DH53" s="195">
        <v>0</v>
      </c>
      <c r="DI53" s="195">
        <v>0</v>
      </c>
      <c r="DJ53" s="277">
        <f t="shared" si="12"/>
        <v>0</v>
      </c>
      <c r="DK53" s="277">
        <f t="shared" si="13"/>
        <v>0</v>
      </c>
      <c r="DL53" s="195">
        <v>0</v>
      </c>
      <c r="DM53" s="195">
        <v>0</v>
      </c>
      <c r="DN53" s="195">
        <v>0</v>
      </c>
      <c r="DO53" s="195">
        <v>0</v>
      </c>
      <c r="DP53" s="195">
        <v>0</v>
      </c>
      <c r="DQ53" s="195">
        <v>0</v>
      </c>
      <c r="DR53" s="195">
        <v>0</v>
      </c>
      <c r="DS53" s="195">
        <v>0</v>
      </c>
      <c r="DT53" s="195">
        <v>0</v>
      </c>
      <c r="DU53" s="195">
        <v>0</v>
      </c>
      <c r="DV53" s="195">
        <v>0</v>
      </c>
      <c r="DW53" s="195">
        <v>0</v>
      </c>
      <c r="DX53" s="277">
        <f t="shared" si="14"/>
        <v>0</v>
      </c>
      <c r="DY53" s="277">
        <f t="shared" si="15"/>
        <v>0</v>
      </c>
      <c r="DZ53" s="195">
        <v>0</v>
      </c>
      <c r="EA53" s="195">
        <v>0</v>
      </c>
      <c r="EB53" s="195">
        <v>0</v>
      </c>
      <c r="EC53" s="195">
        <v>0</v>
      </c>
      <c r="ED53" s="195">
        <v>0</v>
      </c>
      <c r="EE53" s="195">
        <v>0</v>
      </c>
      <c r="EF53" s="195">
        <v>0</v>
      </c>
      <c r="EG53" s="195">
        <v>0</v>
      </c>
      <c r="EH53" s="195">
        <v>0</v>
      </c>
      <c r="EI53" s="195">
        <v>0</v>
      </c>
      <c r="EJ53" s="195">
        <v>0</v>
      </c>
      <c r="EK53" s="195">
        <v>0</v>
      </c>
      <c r="EL53" s="277">
        <f t="shared" si="16"/>
        <v>0</v>
      </c>
      <c r="EM53" s="277">
        <f t="shared" si="17"/>
        <v>0</v>
      </c>
      <c r="EN53" s="195">
        <v>0</v>
      </c>
      <c r="EO53" s="195">
        <v>0</v>
      </c>
      <c r="EP53" s="195">
        <v>0</v>
      </c>
      <c r="EQ53" s="195">
        <v>0</v>
      </c>
      <c r="ER53" s="195">
        <v>0</v>
      </c>
      <c r="ES53" s="195">
        <v>0</v>
      </c>
      <c r="ET53" s="195">
        <v>0</v>
      </c>
      <c r="EU53" s="195">
        <v>0</v>
      </c>
      <c r="EV53" s="195">
        <v>0</v>
      </c>
      <c r="EW53" s="195">
        <v>0</v>
      </c>
      <c r="EX53" s="195">
        <v>0</v>
      </c>
      <c r="EY53" s="195">
        <v>0</v>
      </c>
      <c r="EZ53" s="277">
        <f t="shared" si="18"/>
        <v>0</v>
      </c>
      <c r="FA53" s="277">
        <f t="shared" si="19"/>
        <v>0</v>
      </c>
      <c r="FB53" s="195">
        <v>0</v>
      </c>
      <c r="FC53" s="195">
        <v>0</v>
      </c>
      <c r="FD53" s="195">
        <v>0</v>
      </c>
      <c r="FE53" s="195">
        <v>0</v>
      </c>
      <c r="FF53" s="195">
        <v>0</v>
      </c>
      <c r="FG53" s="195">
        <v>0</v>
      </c>
      <c r="FH53" s="195">
        <v>0</v>
      </c>
      <c r="FI53" s="195">
        <v>0</v>
      </c>
      <c r="FJ53" s="195">
        <v>0</v>
      </c>
      <c r="FK53" s="195">
        <v>0</v>
      </c>
      <c r="FL53" s="195">
        <v>0</v>
      </c>
      <c r="FM53" s="195">
        <v>0</v>
      </c>
      <c r="FN53" s="277">
        <f t="shared" si="20"/>
        <v>0</v>
      </c>
      <c r="FO53" s="277">
        <f t="shared" si="21"/>
        <v>0</v>
      </c>
      <c r="FP53" s="195">
        <v>0</v>
      </c>
      <c r="FQ53" s="195">
        <v>0</v>
      </c>
      <c r="FR53" s="195">
        <v>0</v>
      </c>
      <c r="FS53" s="195">
        <v>0</v>
      </c>
      <c r="FT53" s="195">
        <v>0</v>
      </c>
      <c r="FU53" s="195">
        <v>0</v>
      </c>
      <c r="FV53" s="195">
        <v>0</v>
      </c>
      <c r="FW53" s="195">
        <v>0</v>
      </c>
      <c r="FX53" s="195">
        <v>0</v>
      </c>
      <c r="FY53" s="195">
        <v>0</v>
      </c>
      <c r="FZ53" s="195">
        <v>0</v>
      </c>
      <c r="GA53" s="195">
        <v>0</v>
      </c>
      <c r="GB53" s="277">
        <f t="shared" si="22"/>
        <v>0</v>
      </c>
      <c r="GC53" s="277">
        <f t="shared" si="23"/>
        <v>0</v>
      </c>
      <c r="GD53" s="195"/>
    </row>
    <row r="54" spans="1:205" x14ac:dyDescent="0.2">
      <c r="A54" s="434"/>
      <c r="B54" s="101" t="s">
        <v>83</v>
      </c>
      <c r="C54" s="268" t="s">
        <v>163</v>
      </c>
      <c r="D54" s="195">
        <v>1</v>
      </c>
      <c r="E54" s="195">
        <v>1</v>
      </c>
      <c r="F54" s="195">
        <v>1</v>
      </c>
      <c r="G54" s="195">
        <v>1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277">
        <f t="shared" si="0"/>
        <v>1</v>
      </c>
      <c r="S54" s="277">
        <f t="shared" si="1"/>
        <v>1</v>
      </c>
      <c r="T54" s="195">
        <v>0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5">
        <v>0</v>
      </c>
      <c r="AD54" s="195">
        <v>0</v>
      </c>
      <c r="AE54" s="195">
        <v>0</v>
      </c>
      <c r="AF54" s="195">
        <v>0</v>
      </c>
      <c r="AG54" s="195">
        <v>0</v>
      </c>
      <c r="AH54" s="277">
        <f t="shared" si="2"/>
        <v>0</v>
      </c>
      <c r="AI54" s="277">
        <f t="shared" si="3"/>
        <v>0</v>
      </c>
      <c r="AJ54" s="195">
        <v>0</v>
      </c>
      <c r="AK54" s="195">
        <v>0</v>
      </c>
      <c r="AL54" s="195">
        <v>0</v>
      </c>
      <c r="AM54" s="195">
        <v>0</v>
      </c>
      <c r="AN54" s="195">
        <v>0</v>
      </c>
      <c r="AO54" s="195">
        <v>0</v>
      </c>
      <c r="AP54" s="195">
        <v>0</v>
      </c>
      <c r="AQ54" s="195">
        <v>0</v>
      </c>
      <c r="AR54" s="195">
        <v>0</v>
      </c>
      <c r="AS54" s="195">
        <v>0</v>
      </c>
      <c r="AT54" s="195">
        <v>0</v>
      </c>
      <c r="AU54" s="195">
        <v>0</v>
      </c>
      <c r="AV54" s="195">
        <v>0</v>
      </c>
      <c r="AW54" s="195">
        <v>0</v>
      </c>
      <c r="AX54" s="277">
        <f t="shared" si="4"/>
        <v>0</v>
      </c>
      <c r="AY54" s="277">
        <f t="shared" si="5"/>
        <v>0</v>
      </c>
      <c r="AZ54" s="195">
        <v>0</v>
      </c>
      <c r="BA54" s="195">
        <v>0</v>
      </c>
      <c r="BB54" s="195">
        <v>0</v>
      </c>
      <c r="BC54" s="195">
        <v>0</v>
      </c>
      <c r="BD54" s="195">
        <v>0</v>
      </c>
      <c r="BE54" s="195">
        <v>0</v>
      </c>
      <c r="BF54" s="195">
        <v>0</v>
      </c>
      <c r="BG54" s="195">
        <v>0</v>
      </c>
      <c r="BH54" s="195">
        <v>0</v>
      </c>
      <c r="BI54" s="195">
        <v>0</v>
      </c>
      <c r="BJ54" s="195">
        <v>0</v>
      </c>
      <c r="BK54" s="195">
        <v>0</v>
      </c>
      <c r="BL54" s="195">
        <v>0</v>
      </c>
      <c r="BM54" s="195">
        <v>0</v>
      </c>
      <c r="BN54" s="277">
        <f t="shared" si="6"/>
        <v>0</v>
      </c>
      <c r="BO54" s="277">
        <f t="shared" si="7"/>
        <v>0</v>
      </c>
      <c r="BP54" s="195">
        <v>0</v>
      </c>
      <c r="BQ54" s="195">
        <v>0</v>
      </c>
      <c r="BR54" s="195">
        <v>0</v>
      </c>
      <c r="BS54" s="195">
        <v>0</v>
      </c>
      <c r="BT54" s="195">
        <v>0</v>
      </c>
      <c r="BU54" s="195">
        <v>0</v>
      </c>
      <c r="BV54" s="195">
        <v>0</v>
      </c>
      <c r="BW54" s="195">
        <v>0</v>
      </c>
      <c r="BX54" s="195">
        <v>0</v>
      </c>
      <c r="BY54" s="195">
        <v>0</v>
      </c>
      <c r="BZ54" s="195">
        <v>0</v>
      </c>
      <c r="CA54" s="195">
        <v>0</v>
      </c>
      <c r="CB54" s="195">
        <v>0</v>
      </c>
      <c r="CC54" s="195">
        <v>0</v>
      </c>
      <c r="CD54" s="277">
        <f t="shared" si="8"/>
        <v>0</v>
      </c>
      <c r="CE54" s="277">
        <f t="shared" si="9"/>
        <v>0</v>
      </c>
      <c r="CF54" s="195">
        <v>0</v>
      </c>
      <c r="CG54" s="195">
        <v>0</v>
      </c>
      <c r="CH54" s="195">
        <v>0</v>
      </c>
      <c r="CI54" s="195">
        <v>0</v>
      </c>
      <c r="CJ54" s="195">
        <v>0</v>
      </c>
      <c r="CK54" s="195">
        <v>0</v>
      </c>
      <c r="CL54" s="195">
        <v>0</v>
      </c>
      <c r="CM54" s="195">
        <v>0</v>
      </c>
      <c r="CN54" s="195">
        <v>0</v>
      </c>
      <c r="CO54" s="195">
        <v>0</v>
      </c>
      <c r="CP54" s="195">
        <v>0</v>
      </c>
      <c r="CQ54" s="195">
        <v>0</v>
      </c>
      <c r="CR54" s="195">
        <v>0</v>
      </c>
      <c r="CS54" s="195">
        <v>0</v>
      </c>
      <c r="CT54" s="277">
        <f t="shared" si="10"/>
        <v>0</v>
      </c>
      <c r="CU54" s="277">
        <f t="shared" si="11"/>
        <v>0</v>
      </c>
      <c r="CV54" s="195">
        <v>0</v>
      </c>
      <c r="CW54" s="195">
        <v>0</v>
      </c>
      <c r="CX54" s="195">
        <v>0</v>
      </c>
      <c r="CY54" s="195">
        <v>0</v>
      </c>
      <c r="CZ54" s="195">
        <v>0</v>
      </c>
      <c r="DA54" s="195">
        <v>0</v>
      </c>
      <c r="DB54" s="195">
        <v>0</v>
      </c>
      <c r="DC54" s="195">
        <v>0</v>
      </c>
      <c r="DD54" s="195">
        <v>0</v>
      </c>
      <c r="DE54" s="195">
        <v>0</v>
      </c>
      <c r="DF54" s="195">
        <v>0</v>
      </c>
      <c r="DG54" s="195">
        <v>0</v>
      </c>
      <c r="DH54" s="195">
        <v>0</v>
      </c>
      <c r="DI54" s="195">
        <v>0</v>
      </c>
      <c r="DJ54" s="277">
        <f t="shared" si="12"/>
        <v>0</v>
      </c>
      <c r="DK54" s="277">
        <f t="shared" si="13"/>
        <v>0</v>
      </c>
      <c r="DL54" s="195">
        <v>1</v>
      </c>
      <c r="DM54" s="195">
        <v>0</v>
      </c>
      <c r="DN54" s="195">
        <v>1</v>
      </c>
      <c r="DO54" s="195">
        <v>0</v>
      </c>
      <c r="DP54" s="195">
        <v>0</v>
      </c>
      <c r="DQ54" s="195">
        <v>0</v>
      </c>
      <c r="DR54" s="195">
        <v>0</v>
      </c>
      <c r="DS54" s="195">
        <v>0</v>
      </c>
      <c r="DT54" s="195">
        <v>0</v>
      </c>
      <c r="DU54" s="195">
        <v>0</v>
      </c>
      <c r="DV54" s="195">
        <v>0</v>
      </c>
      <c r="DW54" s="195">
        <v>0</v>
      </c>
      <c r="DX54" s="277">
        <f t="shared" si="14"/>
        <v>1</v>
      </c>
      <c r="DY54" s="277">
        <f t="shared" si="15"/>
        <v>0</v>
      </c>
      <c r="DZ54" s="195">
        <v>0</v>
      </c>
      <c r="EA54" s="195">
        <v>2</v>
      </c>
      <c r="EB54" s="195">
        <v>0</v>
      </c>
      <c r="EC54" s="195">
        <v>2</v>
      </c>
      <c r="ED54" s="195">
        <v>0</v>
      </c>
      <c r="EE54" s="195">
        <v>0</v>
      </c>
      <c r="EF54" s="195">
        <v>0</v>
      </c>
      <c r="EG54" s="195">
        <v>0</v>
      </c>
      <c r="EH54" s="195">
        <v>0</v>
      </c>
      <c r="EI54" s="195">
        <v>0</v>
      </c>
      <c r="EJ54" s="195">
        <v>0</v>
      </c>
      <c r="EK54" s="195">
        <v>0</v>
      </c>
      <c r="EL54" s="277">
        <f t="shared" si="16"/>
        <v>0</v>
      </c>
      <c r="EM54" s="277">
        <f t="shared" si="17"/>
        <v>2</v>
      </c>
      <c r="EN54" s="195">
        <v>0</v>
      </c>
      <c r="EO54" s="195">
        <v>0</v>
      </c>
      <c r="EP54" s="195">
        <v>0</v>
      </c>
      <c r="EQ54" s="195">
        <v>0</v>
      </c>
      <c r="ER54" s="195">
        <v>0</v>
      </c>
      <c r="ES54" s="195">
        <v>0</v>
      </c>
      <c r="ET54" s="195">
        <v>0</v>
      </c>
      <c r="EU54" s="195">
        <v>0</v>
      </c>
      <c r="EV54" s="195">
        <v>0</v>
      </c>
      <c r="EW54" s="195">
        <v>0</v>
      </c>
      <c r="EX54" s="195">
        <v>0</v>
      </c>
      <c r="EY54" s="195">
        <v>0</v>
      </c>
      <c r="EZ54" s="277">
        <f t="shared" si="18"/>
        <v>0</v>
      </c>
      <c r="FA54" s="277">
        <f t="shared" si="19"/>
        <v>0</v>
      </c>
      <c r="FB54" s="195">
        <v>0</v>
      </c>
      <c r="FC54" s="195">
        <v>0</v>
      </c>
      <c r="FD54" s="195">
        <v>0</v>
      </c>
      <c r="FE54" s="195">
        <v>0</v>
      </c>
      <c r="FF54" s="195">
        <v>0</v>
      </c>
      <c r="FG54" s="195">
        <v>0</v>
      </c>
      <c r="FH54" s="195">
        <v>0</v>
      </c>
      <c r="FI54" s="195">
        <v>0</v>
      </c>
      <c r="FJ54" s="195">
        <v>0</v>
      </c>
      <c r="FK54" s="195">
        <v>0</v>
      </c>
      <c r="FL54" s="195">
        <v>0</v>
      </c>
      <c r="FM54" s="195">
        <v>0</v>
      </c>
      <c r="FN54" s="277">
        <f t="shared" si="20"/>
        <v>0</v>
      </c>
      <c r="FO54" s="277">
        <f t="shared" si="21"/>
        <v>0</v>
      </c>
      <c r="FP54" s="195">
        <v>0</v>
      </c>
      <c r="FQ54" s="195">
        <v>0</v>
      </c>
      <c r="FR54" s="195">
        <v>0</v>
      </c>
      <c r="FS54" s="195">
        <v>0</v>
      </c>
      <c r="FT54" s="195">
        <v>0</v>
      </c>
      <c r="FU54" s="195">
        <v>0</v>
      </c>
      <c r="FV54" s="195">
        <v>0</v>
      </c>
      <c r="FW54" s="195">
        <v>0</v>
      </c>
      <c r="FX54" s="195">
        <v>0</v>
      </c>
      <c r="FY54" s="195">
        <v>0</v>
      </c>
      <c r="FZ54" s="195">
        <v>0</v>
      </c>
      <c r="GA54" s="195">
        <v>0</v>
      </c>
      <c r="GB54" s="277">
        <f t="shared" si="22"/>
        <v>0</v>
      </c>
      <c r="GC54" s="277">
        <f t="shared" si="23"/>
        <v>0</v>
      </c>
      <c r="GD54" s="195"/>
    </row>
    <row r="55" spans="1:205" x14ac:dyDescent="0.2">
      <c r="A55" s="434"/>
      <c r="B55" s="101" t="s">
        <v>83</v>
      </c>
      <c r="C55" s="268" t="s">
        <v>164</v>
      </c>
      <c r="D55" s="195">
        <v>3</v>
      </c>
      <c r="E55" s="195">
        <v>7</v>
      </c>
      <c r="F55" s="195">
        <v>2</v>
      </c>
      <c r="G55" s="195">
        <v>3</v>
      </c>
      <c r="H55" s="195">
        <v>1</v>
      </c>
      <c r="I55" s="195">
        <v>2</v>
      </c>
      <c r="J55" s="195">
        <v>0</v>
      </c>
      <c r="K55" s="195">
        <v>1</v>
      </c>
      <c r="L55" s="195">
        <v>0</v>
      </c>
      <c r="M55" s="195">
        <v>1</v>
      </c>
      <c r="N55" s="195">
        <v>0</v>
      </c>
      <c r="O55" s="195">
        <v>0</v>
      </c>
      <c r="P55" s="195">
        <v>0</v>
      </c>
      <c r="Q55" s="195">
        <v>0</v>
      </c>
      <c r="R55" s="277">
        <f t="shared" si="0"/>
        <v>3</v>
      </c>
      <c r="S55" s="277">
        <f t="shared" si="1"/>
        <v>7</v>
      </c>
      <c r="T55" s="195">
        <v>0</v>
      </c>
      <c r="U55" s="195">
        <v>3</v>
      </c>
      <c r="V55" s="195">
        <v>0</v>
      </c>
      <c r="W55" s="195">
        <v>0</v>
      </c>
      <c r="X55" s="195">
        <v>0</v>
      </c>
      <c r="Y55" s="195">
        <v>1</v>
      </c>
      <c r="Z55" s="195">
        <v>0</v>
      </c>
      <c r="AA55" s="195">
        <v>0</v>
      </c>
      <c r="AB55" s="195">
        <v>0</v>
      </c>
      <c r="AC55" s="195">
        <v>2</v>
      </c>
      <c r="AD55" s="195">
        <v>0</v>
      </c>
      <c r="AE55" s="195">
        <v>0</v>
      </c>
      <c r="AF55" s="195">
        <v>0</v>
      </c>
      <c r="AG55" s="195">
        <v>0</v>
      </c>
      <c r="AH55" s="277">
        <f t="shared" si="2"/>
        <v>0</v>
      </c>
      <c r="AI55" s="277">
        <f t="shared" si="3"/>
        <v>3</v>
      </c>
      <c r="AJ55" s="195">
        <v>1</v>
      </c>
      <c r="AK55" s="195">
        <v>0</v>
      </c>
      <c r="AL55" s="195">
        <v>0</v>
      </c>
      <c r="AM55" s="195">
        <v>0</v>
      </c>
      <c r="AN55" s="195">
        <v>1</v>
      </c>
      <c r="AO55" s="195">
        <v>0</v>
      </c>
      <c r="AP55" s="195">
        <v>0</v>
      </c>
      <c r="AQ55" s="195">
        <v>0</v>
      </c>
      <c r="AR55" s="195">
        <v>0</v>
      </c>
      <c r="AS55" s="195">
        <v>0</v>
      </c>
      <c r="AT55" s="195">
        <v>0</v>
      </c>
      <c r="AU55" s="195">
        <v>0</v>
      </c>
      <c r="AV55" s="195">
        <v>0</v>
      </c>
      <c r="AW55" s="195">
        <v>0</v>
      </c>
      <c r="AX55" s="277">
        <f t="shared" si="4"/>
        <v>1</v>
      </c>
      <c r="AY55" s="277">
        <f t="shared" si="5"/>
        <v>0</v>
      </c>
      <c r="AZ55" s="195">
        <v>0</v>
      </c>
      <c r="BA55" s="195">
        <v>0</v>
      </c>
      <c r="BB55" s="195">
        <v>0</v>
      </c>
      <c r="BC55" s="195">
        <v>0</v>
      </c>
      <c r="BD55" s="195">
        <v>0</v>
      </c>
      <c r="BE55" s="195">
        <v>0</v>
      </c>
      <c r="BF55" s="195">
        <v>0</v>
      </c>
      <c r="BG55" s="195">
        <v>0</v>
      </c>
      <c r="BH55" s="195">
        <v>0</v>
      </c>
      <c r="BI55" s="195">
        <v>0</v>
      </c>
      <c r="BJ55" s="195">
        <v>0</v>
      </c>
      <c r="BK55" s="195">
        <v>0</v>
      </c>
      <c r="BL55" s="195">
        <v>0</v>
      </c>
      <c r="BM55" s="195">
        <v>0</v>
      </c>
      <c r="BN55" s="277">
        <f t="shared" si="6"/>
        <v>0</v>
      </c>
      <c r="BO55" s="277">
        <f t="shared" si="7"/>
        <v>0</v>
      </c>
      <c r="BP55" s="195">
        <v>0</v>
      </c>
      <c r="BQ55" s="195">
        <v>0</v>
      </c>
      <c r="BR55" s="195">
        <v>0</v>
      </c>
      <c r="BS55" s="195">
        <v>0</v>
      </c>
      <c r="BT55" s="195">
        <v>0</v>
      </c>
      <c r="BU55" s="195">
        <v>0</v>
      </c>
      <c r="BV55" s="195">
        <v>0</v>
      </c>
      <c r="BW55" s="195">
        <v>0</v>
      </c>
      <c r="BX55" s="195">
        <v>0</v>
      </c>
      <c r="BY55" s="195">
        <v>0</v>
      </c>
      <c r="BZ55" s="195">
        <v>0</v>
      </c>
      <c r="CA55" s="195">
        <v>0</v>
      </c>
      <c r="CB55" s="195">
        <v>0</v>
      </c>
      <c r="CC55" s="195">
        <v>0</v>
      </c>
      <c r="CD55" s="277">
        <f t="shared" si="8"/>
        <v>0</v>
      </c>
      <c r="CE55" s="277">
        <f t="shared" si="9"/>
        <v>0</v>
      </c>
      <c r="CF55" s="195">
        <v>0</v>
      </c>
      <c r="CG55" s="195">
        <v>0</v>
      </c>
      <c r="CH55" s="195">
        <v>0</v>
      </c>
      <c r="CI55" s="195">
        <v>0</v>
      </c>
      <c r="CJ55" s="195">
        <v>0</v>
      </c>
      <c r="CK55" s="195">
        <v>0</v>
      </c>
      <c r="CL55" s="195">
        <v>0</v>
      </c>
      <c r="CM55" s="195">
        <v>0</v>
      </c>
      <c r="CN55" s="195">
        <v>0</v>
      </c>
      <c r="CO55" s="195">
        <v>0</v>
      </c>
      <c r="CP55" s="195">
        <v>0</v>
      </c>
      <c r="CQ55" s="195">
        <v>0</v>
      </c>
      <c r="CR55" s="195">
        <v>0</v>
      </c>
      <c r="CS55" s="195">
        <v>0</v>
      </c>
      <c r="CT55" s="277">
        <f t="shared" si="10"/>
        <v>0</v>
      </c>
      <c r="CU55" s="277">
        <f t="shared" si="11"/>
        <v>0</v>
      </c>
      <c r="CV55" s="195">
        <v>0</v>
      </c>
      <c r="CW55" s="195">
        <v>0</v>
      </c>
      <c r="CX55" s="195">
        <v>0</v>
      </c>
      <c r="CY55" s="195">
        <v>0</v>
      </c>
      <c r="CZ55" s="195">
        <v>0</v>
      </c>
      <c r="DA55" s="195">
        <v>0</v>
      </c>
      <c r="DB55" s="195">
        <v>0</v>
      </c>
      <c r="DC55" s="195">
        <v>0</v>
      </c>
      <c r="DD55" s="195">
        <v>0</v>
      </c>
      <c r="DE55" s="195">
        <v>0</v>
      </c>
      <c r="DF55" s="195">
        <v>0</v>
      </c>
      <c r="DG55" s="195">
        <v>0</v>
      </c>
      <c r="DH55" s="195">
        <v>0</v>
      </c>
      <c r="DI55" s="195">
        <v>0</v>
      </c>
      <c r="DJ55" s="277">
        <f t="shared" si="12"/>
        <v>0</v>
      </c>
      <c r="DK55" s="277">
        <f t="shared" si="13"/>
        <v>0</v>
      </c>
      <c r="DL55" s="195">
        <v>0</v>
      </c>
      <c r="DM55" s="195">
        <v>0</v>
      </c>
      <c r="DN55" s="195">
        <v>0</v>
      </c>
      <c r="DO55" s="195">
        <v>0</v>
      </c>
      <c r="DP55" s="195">
        <v>0</v>
      </c>
      <c r="DQ55" s="195">
        <v>0</v>
      </c>
      <c r="DR55" s="195">
        <v>0</v>
      </c>
      <c r="DS55" s="195">
        <v>0</v>
      </c>
      <c r="DT55" s="195">
        <v>0</v>
      </c>
      <c r="DU55" s="195">
        <v>0</v>
      </c>
      <c r="DV55" s="195">
        <v>0</v>
      </c>
      <c r="DW55" s="195">
        <v>0</v>
      </c>
      <c r="DX55" s="277">
        <f t="shared" si="14"/>
        <v>0</v>
      </c>
      <c r="DY55" s="277">
        <f t="shared" si="15"/>
        <v>0</v>
      </c>
      <c r="DZ55" s="195">
        <v>1</v>
      </c>
      <c r="EA55" s="195">
        <v>8</v>
      </c>
      <c r="EB55" s="195">
        <v>1</v>
      </c>
      <c r="EC55" s="195">
        <v>8</v>
      </c>
      <c r="ED55" s="195">
        <v>0</v>
      </c>
      <c r="EE55" s="195">
        <v>0</v>
      </c>
      <c r="EF55" s="195">
        <v>0</v>
      </c>
      <c r="EG55" s="195">
        <v>0</v>
      </c>
      <c r="EH55" s="195">
        <v>0</v>
      </c>
      <c r="EI55" s="195">
        <v>0</v>
      </c>
      <c r="EJ55" s="195">
        <v>0</v>
      </c>
      <c r="EK55" s="195">
        <v>0</v>
      </c>
      <c r="EL55" s="277">
        <f t="shared" si="16"/>
        <v>1</v>
      </c>
      <c r="EM55" s="277">
        <f t="shared" si="17"/>
        <v>8</v>
      </c>
      <c r="EN55" s="195">
        <v>0</v>
      </c>
      <c r="EO55" s="195">
        <v>0</v>
      </c>
      <c r="EP55" s="195">
        <v>0</v>
      </c>
      <c r="EQ55" s="195">
        <v>0</v>
      </c>
      <c r="ER55" s="195">
        <v>0</v>
      </c>
      <c r="ES55" s="195">
        <v>0</v>
      </c>
      <c r="ET55" s="195">
        <v>0</v>
      </c>
      <c r="EU55" s="195">
        <v>0</v>
      </c>
      <c r="EV55" s="195">
        <v>0</v>
      </c>
      <c r="EW55" s="195">
        <v>0</v>
      </c>
      <c r="EX55" s="195">
        <v>0</v>
      </c>
      <c r="EY55" s="195">
        <v>0</v>
      </c>
      <c r="EZ55" s="277">
        <f t="shared" si="18"/>
        <v>0</v>
      </c>
      <c r="FA55" s="277">
        <f t="shared" si="19"/>
        <v>0</v>
      </c>
      <c r="FB55" s="195">
        <v>0</v>
      </c>
      <c r="FC55" s="195">
        <v>0</v>
      </c>
      <c r="FD55" s="195">
        <v>0</v>
      </c>
      <c r="FE55" s="195">
        <v>0</v>
      </c>
      <c r="FF55" s="195">
        <v>0</v>
      </c>
      <c r="FG55" s="195">
        <v>0</v>
      </c>
      <c r="FH55" s="195">
        <v>0</v>
      </c>
      <c r="FI55" s="195">
        <v>0</v>
      </c>
      <c r="FJ55" s="195">
        <v>0</v>
      </c>
      <c r="FK55" s="195">
        <v>0</v>
      </c>
      <c r="FL55" s="195">
        <v>0</v>
      </c>
      <c r="FM55" s="195">
        <v>0</v>
      </c>
      <c r="FN55" s="277">
        <f t="shared" si="20"/>
        <v>0</v>
      </c>
      <c r="FO55" s="277">
        <f t="shared" si="21"/>
        <v>0</v>
      </c>
      <c r="FP55" s="195">
        <v>0</v>
      </c>
      <c r="FQ55" s="195">
        <v>0</v>
      </c>
      <c r="FR55" s="195">
        <v>0</v>
      </c>
      <c r="FS55" s="195">
        <v>0</v>
      </c>
      <c r="FT55" s="195">
        <v>0</v>
      </c>
      <c r="FU55" s="195">
        <v>0</v>
      </c>
      <c r="FV55" s="195">
        <v>0</v>
      </c>
      <c r="FW55" s="195">
        <v>0</v>
      </c>
      <c r="FX55" s="195">
        <v>0</v>
      </c>
      <c r="FY55" s="195">
        <v>0</v>
      </c>
      <c r="FZ55" s="195">
        <v>0</v>
      </c>
      <c r="GA55" s="195">
        <v>0</v>
      </c>
      <c r="GB55" s="277">
        <f t="shared" si="22"/>
        <v>0</v>
      </c>
      <c r="GC55" s="277">
        <f t="shared" si="23"/>
        <v>0</v>
      </c>
      <c r="GD55" s="195"/>
    </row>
    <row r="56" spans="1:205" x14ac:dyDescent="0.2">
      <c r="A56" s="434"/>
      <c r="B56" s="101" t="s">
        <v>83</v>
      </c>
      <c r="C56" s="268" t="s">
        <v>242</v>
      </c>
      <c r="D56" s="195">
        <v>26</v>
      </c>
      <c r="E56" s="195">
        <v>63</v>
      </c>
      <c r="F56" s="195">
        <v>23</v>
      </c>
      <c r="G56" s="195">
        <v>53</v>
      </c>
      <c r="H56" s="195">
        <v>0</v>
      </c>
      <c r="I56" s="195">
        <v>2</v>
      </c>
      <c r="J56" s="195">
        <v>2</v>
      </c>
      <c r="K56" s="195">
        <v>1</v>
      </c>
      <c r="L56" s="195">
        <v>1</v>
      </c>
      <c r="M56" s="195">
        <v>3</v>
      </c>
      <c r="N56" s="195">
        <v>0</v>
      </c>
      <c r="O56" s="195">
        <v>2</v>
      </c>
      <c r="P56" s="195">
        <v>0</v>
      </c>
      <c r="Q56" s="195">
        <v>2</v>
      </c>
      <c r="R56" s="277">
        <f t="shared" si="0"/>
        <v>26</v>
      </c>
      <c r="S56" s="277">
        <f t="shared" si="1"/>
        <v>63</v>
      </c>
      <c r="T56" s="195">
        <v>2</v>
      </c>
      <c r="U56" s="195">
        <v>10</v>
      </c>
      <c r="V56" s="195">
        <v>2</v>
      </c>
      <c r="W56" s="195">
        <v>9</v>
      </c>
      <c r="X56" s="195">
        <v>0</v>
      </c>
      <c r="Y56" s="195">
        <v>1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0</v>
      </c>
      <c r="AF56" s="195">
        <v>0</v>
      </c>
      <c r="AG56" s="195">
        <v>0</v>
      </c>
      <c r="AH56" s="277">
        <f t="shared" si="2"/>
        <v>2</v>
      </c>
      <c r="AI56" s="277">
        <f t="shared" si="3"/>
        <v>10</v>
      </c>
      <c r="AJ56" s="195">
        <v>2</v>
      </c>
      <c r="AK56" s="195">
        <v>0</v>
      </c>
      <c r="AL56" s="195">
        <v>2</v>
      </c>
      <c r="AM56" s="195">
        <v>0</v>
      </c>
      <c r="AN56" s="195">
        <v>0</v>
      </c>
      <c r="AO56" s="195">
        <v>0</v>
      </c>
      <c r="AP56" s="195">
        <v>0</v>
      </c>
      <c r="AQ56" s="195">
        <v>0</v>
      </c>
      <c r="AR56" s="195">
        <v>0</v>
      </c>
      <c r="AS56" s="195">
        <v>0</v>
      </c>
      <c r="AT56" s="195">
        <v>0</v>
      </c>
      <c r="AU56" s="195">
        <v>0</v>
      </c>
      <c r="AV56" s="195">
        <v>0</v>
      </c>
      <c r="AW56" s="195">
        <v>0</v>
      </c>
      <c r="AX56" s="277">
        <f t="shared" si="4"/>
        <v>2</v>
      </c>
      <c r="AY56" s="277">
        <f t="shared" si="5"/>
        <v>0</v>
      </c>
      <c r="AZ56" s="195">
        <v>0</v>
      </c>
      <c r="BA56" s="195">
        <v>0</v>
      </c>
      <c r="BB56" s="195">
        <v>0</v>
      </c>
      <c r="BC56" s="195">
        <v>0</v>
      </c>
      <c r="BD56" s="195">
        <v>0</v>
      </c>
      <c r="BE56" s="195">
        <v>0</v>
      </c>
      <c r="BF56" s="195">
        <v>0</v>
      </c>
      <c r="BG56" s="195">
        <v>0</v>
      </c>
      <c r="BH56" s="195">
        <v>0</v>
      </c>
      <c r="BI56" s="195">
        <v>0</v>
      </c>
      <c r="BJ56" s="195">
        <v>0</v>
      </c>
      <c r="BK56" s="195">
        <v>0</v>
      </c>
      <c r="BL56" s="195">
        <v>0</v>
      </c>
      <c r="BM56" s="195">
        <v>0</v>
      </c>
      <c r="BN56" s="277">
        <f t="shared" si="6"/>
        <v>0</v>
      </c>
      <c r="BO56" s="277">
        <f t="shared" si="7"/>
        <v>0</v>
      </c>
      <c r="BP56" s="195">
        <v>0</v>
      </c>
      <c r="BQ56" s="195">
        <v>2</v>
      </c>
      <c r="BR56" s="195">
        <v>0</v>
      </c>
      <c r="BS56" s="195">
        <v>1</v>
      </c>
      <c r="BT56" s="195">
        <v>0</v>
      </c>
      <c r="BU56" s="195">
        <v>0</v>
      </c>
      <c r="BV56" s="195">
        <v>0</v>
      </c>
      <c r="BW56" s="195">
        <v>0</v>
      </c>
      <c r="BX56" s="195">
        <v>0</v>
      </c>
      <c r="BY56" s="195">
        <v>0</v>
      </c>
      <c r="BZ56" s="195">
        <v>0</v>
      </c>
      <c r="CA56" s="195">
        <v>1</v>
      </c>
      <c r="CB56" s="195">
        <v>0</v>
      </c>
      <c r="CC56" s="195">
        <v>0</v>
      </c>
      <c r="CD56" s="277">
        <f t="shared" si="8"/>
        <v>0</v>
      </c>
      <c r="CE56" s="277">
        <f t="shared" si="9"/>
        <v>2</v>
      </c>
      <c r="CF56" s="195">
        <v>0</v>
      </c>
      <c r="CG56" s="195">
        <v>0</v>
      </c>
      <c r="CH56" s="195">
        <v>0</v>
      </c>
      <c r="CI56" s="195">
        <v>0</v>
      </c>
      <c r="CJ56" s="195">
        <v>0</v>
      </c>
      <c r="CK56" s="195">
        <v>0</v>
      </c>
      <c r="CL56" s="195">
        <v>0</v>
      </c>
      <c r="CM56" s="195">
        <v>0</v>
      </c>
      <c r="CN56" s="195">
        <v>0</v>
      </c>
      <c r="CO56" s="195">
        <v>0</v>
      </c>
      <c r="CP56" s="195">
        <v>0</v>
      </c>
      <c r="CQ56" s="195">
        <v>0</v>
      </c>
      <c r="CR56" s="195">
        <v>0</v>
      </c>
      <c r="CS56" s="195">
        <v>0</v>
      </c>
      <c r="CT56" s="277">
        <f t="shared" si="10"/>
        <v>0</v>
      </c>
      <c r="CU56" s="277">
        <f t="shared" si="11"/>
        <v>0</v>
      </c>
      <c r="CV56" s="195">
        <v>0</v>
      </c>
      <c r="CW56" s="195">
        <v>1</v>
      </c>
      <c r="CX56" s="195">
        <v>0</v>
      </c>
      <c r="CY56" s="195">
        <v>1</v>
      </c>
      <c r="CZ56" s="195">
        <v>0</v>
      </c>
      <c r="DA56" s="195">
        <v>0</v>
      </c>
      <c r="DB56" s="195">
        <v>0</v>
      </c>
      <c r="DC56" s="195">
        <v>0</v>
      </c>
      <c r="DD56" s="195">
        <v>0</v>
      </c>
      <c r="DE56" s="195">
        <v>0</v>
      </c>
      <c r="DF56" s="195">
        <v>0</v>
      </c>
      <c r="DG56" s="195">
        <v>0</v>
      </c>
      <c r="DH56" s="195">
        <v>0</v>
      </c>
      <c r="DI56" s="195">
        <v>0</v>
      </c>
      <c r="DJ56" s="277">
        <f t="shared" si="12"/>
        <v>0</v>
      </c>
      <c r="DK56" s="277">
        <f t="shared" si="13"/>
        <v>1</v>
      </c>
      <c r="DL56" s="195">
        <v>7</v>
      </c>
      <c r="DM56" s="195">
        <v>15</v>
      </c>
      <c r="DN56" s="195">
        <v>7</v>
      </c>
      <c r="DO56" s="195">
        <v>13</v>
      </c>
      <c r="DP56" s="195">
        <v>0</v>
      </c>
      <c r="DQ56" s="195">
        <v>0</v>
      </c>
      <c r="DR56" s="195">
        <v>0</v>
      </c>
      <c r="DS56" s="195">
        <v>1</v>
      </c>
      <c r="DT56" s="195">
        <v>0</v>
      </c>
      <c r="DU56" s="195">
        <v>0</v>
      </c>
      <c r="DV56" s="195">
        <v>0</v>
      </c>
      <c r="DW56" s="195">
        <v>1</v>
      </c>
      <c r="DX56" s="277">
        <f t="shared" si="14"/>
        <v>7</v>
      </c>
      <c r="DY56" s="277">
        <f t="shared" si="15"/>
        <v>15</v>
      </c>
      <c r="DZ56" s="195">
        <v>25</v>
      </c>
      <c r="EA56" s="195">
        <v>19</v>
      </c>
      <c r="EB56" s="195">
        <v>24</v>
      </c>
      <c r="EC56" s="195">
        <v>17</v>
      </c>
      <c r="ED56" s="195">
        <v>0</v>
      </c>
      <c r="EE56" s="195">
        <v>0</v>
      </c>
      <c r="EF56" s="195">
        <v>0</v>
      </c>
      <c r="EG56" s="195">
        <v>1</v>
      </c>
      <c r="EH56" s="195">
        <v>0</v>
      </c>
      <c r="EI56" s="195">
        <v>0</v>
      </c>
      <c r="EJ56" s="195">
        <v>1</v>
      </c>
      <c r="EK56" s="195">
        <v>1</v>
      </c>
      <c r="EL56" s="277">
        <f t="shared" si="16"/>
        <v>25</v>
      </c>
      <c r="EM56" s="277">
        <f t="shared" si="17"/>
        <v>19</v>
      </c>
      <c r="EN56" s="195">
        <v>0</v>
      </c>
      <c r="EO56" s="195">
        <v>1</v>
      </c>
      <c r="EP56" s="195">
        <v>0</v>
      </c>
      <c r="EQ56" s="195">
        <v>1</v>
      </c>
      <c r="ER56" s="195">
        <v>0</v>
      </c>
      <c r="ES56" s="195">
        <v>0</v>
      </c>
      <c r="ET56" s="195">
        <v>0</v>
      </c>
      <c r="EU56" s="195">
        <v>0</v>
      </c>
      <c r="EV56" s="195">
        <v>0</v>
      </c>
      <c r="EW56" s="195">
        <v>0</v>
      </c>
      <c r="EX56" s="195">
        <v>0</v>
      </c>
      <c r="EY56" s="195">
        <v>0</v>
      </c>
      <c r="EZ56" s="277">
        <f t="shared" si="18"/>
        <v>0</v>
      </c>
      <c r="FA56" s="277">
        <f t="shared" si="19"/>
        <v>1</v>
      </c>
      <c r="FB56" s="195">
        <v>1</v>
      </c>
      <c r="FC56" s="195">
        <v>1</v>
      </c>
      <c r="FD56" s="195">
        <v>1</v>
      </c>
      <c r="FE56" s="195">
        <v>1</v>
      </c>
      <c r="FF56" s="195">
        <v>0</v>
      </c>
      <c r="FG56" s="195">
        <v>0</v>
      </c>
      <c r="FH56" s="195">
        <v>0</v>
      </c>
      <c r="FI56" s="195">
        <v>0</v>
      </c>
      <c r="FJ56" s="195">
        <v>0</v>
      </c>
      <c r="FK56" s="195">
        <v>0</v>
      </c>
      <c r="FL56" s="195">
        <v>0</v>
      </c>
      <c r="FM56" s="195">
        <v>0</v>
      </c>
      <c r="FN56" s="277">
        <f t="shared" si="20"/>
        <v>1</v>
      </c>
      <c r="FO56" s="277">
        <f t="shared" si="21"/>
        <v>1</v>
      </c>
      <c r="FP56" s="195">
        <v>0</v>
      </c>
      <c r="FQ56" s="195">
        <v>0</v>
      </c>
      <c r="FR56" s="195">
        <v>0</v>
      </c>
      <c r="FS56" s="195">
        <v>0</v>
      </c>
      <c r="FT56" s="195">
        <v>0</v>
      </c>
      <c r="FU56" s="195">
        <v>0</v>
      </c>
      <c r="FV56" s="195">
        <v>0</v>
      </c>
      <c r="FW56" s="195">
        <v>0</v>
      </c>
      <c r="FX56" s="195">
        <v>0</v>
      </c>
      <c r="FY56" s="195">
        <v>0</v>
      </c>
      <c r="FZ56" s="195">
        <v>0</v>
      </c>
      <c r="GA56" s="195">
        <v>0</v>
      </c>
      <c r="GB56" s="277">
        <f t="shared" si="22"/>
        <v>0</v>
      </c>
      <c r="GC56" s="277">
        <f t="shared" si="23"/>
        <v>0</v>
      </c>
      <c r="GD56" s="195"/>
    </row>
    <row r="57" spans="1:205" x14ac:dyDescent="0.2">
      <c r="A57" s="434"/>
      <c r="B57" s="101"/>
      <c r="C57" s="268" t="s">
        <v>239</v>
      </c>
      <c r="D57" s="195">
        <v>25</v>
      </c>
      <c r="E57" s="195">
        <v>60</v>
      </c>
      <c r="F57" s="195">
        <v>20</v>
      </c>
      <c r="G57" s="195">
        <v>44</v>
      </c>
      <c r="H57" s="195">
        <v>3</v>
      </c>
      <c r="I57" s="195">
        <v>4</v>
      </c>
      <c r="J57" s="195">
        <v>0</v>
      </c>
      <c r="K57" s="195">
        <v>0</v>
      </c>
      <c r="L57" s="195">
        <v>1</v>
      </c>
      <c r="M57" s="195">
        <v>4</v>
      </c>
      <c r="N57" s="195">
        <v>0</v>
      </c>
      <c r="O57" s="195">
        <v>7</v>
      </c>
      <c r="P57" s="195">
        <v>1</v>
      </c>
      <c r="Q57" s="195">
        <v>1</v>
      </c>
      <c r="R57" s="277">
        <f t="shared" si="0"/>
        <v>25</v>
      </c>
      <c r="S57" s="277">
        <f t="shared" si="1"/>
        <v>60</v>
      </c>
      <c r="T57" s="195">
        <v>2</v>
      </c>
      <c r="U57" s="195">
        <v>8</v>
      </c>
      <c r="V57" s="195">
        <v>2</v>
      </c>
      <c r="W57" s="195">
        <v>6</v>
      </c>
      <c r="X57" s="195">
        <v>0</v>
      </c>
      <c r="Y57" s="195">
        <v>0</v>
      </c>
      <c r="Z57" s="195">
        <v>0</v>
      </c>
      <c r="AA57" s="195">
        <v>0</v>
      </c>
      <c r="AB57" s="195">
        <v>0</v>
      </c>
      <c r="AC57" s="195">
        <v>1</v>
      </c>
      <c r="AD57" s="195">
        <v>0</v>
      </c>
      <c r="AE57" s="195">
        <v>1</v>
      </c>
      <c r="AF57" s="195">
        <v>0</v>
      </c>
      <c r="AG57" s="195">
        <v>0</v>
      </c>
      <c r="AH57" s="277">
        <f t="shared" si="2"/>
        <v>2</v>
      </c>
      <c r="AI57" s="277">
        <f t="shared" si="3"/>
        <v>8</v>
      </c>
      <c r="AJ57" s="195">
        <v>0</v>
      </c>
      <c r="AK57" s="195">
        <v>0</v>
      </c>
      <c r="AL57" s="195">
        <v>0</v>
      </c>
      <c r="AM57" s="195">
        <v>0</v>
      </c>
      <c r="AN57" s="195">
        <v>0</v>
      </c>
      <c r="AO57" s="195">
        <v>0</v>
      </c>
      <c r="AP57" s="195">
        <v>0</v>
      </c>
      <c r="AQ57" s="195">
        <v>0</v>
      </c>
      <c r="AR57" s="195">
        <v>0</v>
      </c>
      <c r="AS57" s="195">
        <v>0</v>
      </c>
      <c r="AT57" s="195">
        <v>0</v>
      </c>
      <c r="AU57" s="195">
        <v>0</v>
      </c>
      <c r="AV57" s="195">
        <v>0</v>
      </c>
      <c r="AW57" s="195">
        <v>0</v>
      </c>
      <c r="AX57" s="277">
        <f t="shared" si="4"/>
        <v>0</v>
      </c>
      <c r="AY57" s="277">
        <f t="shared" si="5"/>
        <v>0</v>
      </c>
      <c r="AZ57" s="195">
        <v>0</v>
      </c>
      <c r="BA57" s="195">
        <v>1</v>
      </c>
      <c r="BB57" s="195">
        <v>0</v>
      </c>
      <c r="BC57" s="195">
        <v>0</v>
      </c>
      <c r="BD57" s="195">
        <v>0</v>
      </c>
      <c r="BE57" s="195">
        <v>0</v>
      </c>
      <c r="BF57" s="195">
        <v>0</v>
      </c>
      <c r="BG57" s="195">
        <v>0</v>
      </c>
      <c r="BH57" s="195">
        <v>0</v>
      </c>
      <c r="BI57" s="195">
        <v>0</v>
      </c>
      <c r="BJ57" s="195">
        <v>0</v>
      </c>
      <c r="BK57" s="195">
        <v>1</v>
      </c>
      <c r="BL57" s="195">
        <v>0</v>
      </c>
      <c r="BM57" s="195">
        <v>0</v>
      </c>
      <c r="BN57" s="277">
        <f t="shared" si="6"/>
        <v>0</v>
      </c>
      <c r="BO57" s="277">
        <f t="shared" si="7"/>
        <v>1</v>
      </c>
      <c r="BP57" s="195">
        <v>0</v>
      </c>
      <c r="BQ57" s="195">
        <v>0</v>
      </c>
      <c r="BR57" s="195">
        <v>0</v>
      </c>
      <c r="BS57" s="195">
        <v>0</v>
      </c>
      <c r="BT57" s="195">
        <v>0</v>
      </c>
      <c r="BU57" s="195">
        <v>0</v>
      </c>
      <c r="BV57" s="195">
        <v>0</v>
      </c>
      <c r="BW57" s="195">
        <v>0</v>
      </c>
      <c r="BX57" s="195">
        <v>0</v>
      </c>
      <c r="BY57" s="195">
        <v>0</v>
      </c>
      <c r="BZ57" s="195">
        <v>0</v>
      </c>
      <c r="CA57" s="195">
        <v>0</v>
      </c>
      <c r="CB57" s="195">
        <v>0</v>
      </c>
      <c r="CC57" s="195">
        <v>0</v>
      </c>
      <c r="CD57" s="277">
        <f t="shared" si="8"/>
        <v>0</v>
      </c>
      <c r="CE57" s="277">
        <f t="shared" si="9"/>
        <v>0</v>
      </c>
      <c r="CF57" s="195">
        <v>0</v>
      </c>
      <c r="CG57" s="195">
        <v>0</v>
      </c>
      <c r="CH57" s="195">
        <v>0</v>
      </c>
      <c r="CI57" s="195">
        <v>0</v>
      </c>
      <c r="CJ57" s="195">
        <v>0</v>
      </c>
      <c r="CK57" s="195">
        <v>0</v>
      </c>
      <c r="CL57" s="195">
        <v>0</v>
      </c>
      <c r="CM57" s="195">
        <v>0</v>
      </c>
      <c r="CN57" s="195">
        <v>0</v>
      </c>
      <c r="CO57" s="195">
        <v>0</v>
      </c>
      <c r="CP57" s="195">
        <v>0</v>
      </c>
      <c r="CQ57" s="195">
        <v>0</v>
      </c>
      <c r="CR57" s="195">
        <v>0</v>
      </c>
      <c r="CS57" s="195">
        <v>0</v>
      </c>
      <c r="CT57" s="277">
        <f t="shared" si="10"/>
        <v>0</v>
      </c>
      <c r="CU57" s="277">
        <f t="shared" si="11"/>
        <v>0</v>
      </c>
      <c r="CV57" s="195">
        <v>1</v>
      </c>
      <c r="CW57" s="195">
        <v>1</v>
      </c>
      <c r="CX57" s="195">
        <v>0</v>
      </c>
      <c r="CY57" s="195">
        <v>1</v>
      </c>
      <c r="CZ57" s="195">
        <v>1</v>
      </c>
      <c r="DA57" s="195">
        <v>0</v>
      </c>
      <c r="DB57" s="195">
        <v>0</v>
      </c>
      <c r="DC57" s="195">
        <v>0</v>
      </c>
      <c r="DD57" s="195">
        <v>0</v>
      </c>
      <c r="DE57" s="195">
        <v>0</v>
      </c>
      <c r="DF57" s="195">
        <v>0</v>
      </c>
      <c r="DG57" s="195">
        <v>0</v>
      </c>
      <c r="DH57" s="195">
        <v>0</v>
      </c>
      <c r="DI57" s="195">
        <v>0</v>
      </c>
      <c r="DJ57" s="277">
        <f t="shared" si="12"/>
        <v>1</v>
      </c>
      <c r="DK57" s="277">
        <f t="shared" si="13"/>
        <v>1</v>
      </c>
      <c r="DL57" s="195">
        <v>5</v>
      </c>
      <c r="DM57" s="195">
        <v>16</v>
      </c>
      <c r="DN57" s="195">
        <v>5</v>
      </c>
      <c r="DO57" s="195">
        <v>13</v>
      </c>
      <c r="DP57" s="195">
        <v>0</v>
      </c>
      <c r="DQ57" s="195">
        <v>0</v>
      </c>
      <c r="DR57" s="195">
        <v>0</v>
      </c>
      <c r="DS57" s="195">
        <v>0</v>
      </c>
      <c r="DT57" s="195">
        <v>0</v>
      </c>
      <c r="DU57" s="195">
        <v>2</v>
      </c>
      <c r="DV57" s="195">
        <v>0</v>
      </c>
      <c r="DW57" s="195">
        <v>1</v>
      </c>
      <c r="DX57" s="277">
        <f t="shared" si="14"/>
        <v>5</v>
      </c>
      <c r="DY57" s="277">
        <f t="shared" si="15"/>
        <v>16</v>
      </c>
      <c r="DZ57" s="195">
        <v>15</v>
      </c>
      <c r="EA57" s="195">
        <v>16</v>
      </c>
      <c r="EB57" s="195">
        <v>14</v>
      </c>
      <c r="EC57" s="195">
        <v>13</v>
      </c>
      <c r="ED57" s="195">
        <v>0</v>
      </c>
      <c r="EE57" s="195">
        <v>1</v>
      </c>
      <c r="EF57" s="195">
        <v>0</v>
      </c>
      <c r="EG57" s="195">
        <v>1</v>
      </c>
      <c r="EH57" s="195">
        <v>1</v>
      </c>
      <c r="EI57" s="195">
        <v>1</v>
      </c>
      <c r="EJ57" s="195">
        <v>0</v>
      </c>
      <c r="EK57" s="195">
        <v>0</v>
      </c>
      <c r="EL57" s="277">
        <f t="shared" si="16"/>
        <v>15</v>
      </c>
      <c r="EM57" s="277">
        <f t="shared" si="17"/>
        <v>16</v>
      </c>
      <c r="EN57" s="195">
        <v>2</v>
      </c>
      <c r="EO57" s="195">
        <v>2</v>
      </c>
      <c r="EP57" s="195">
        <v>2</v>
      </c>
      <c r="EQ57" s="195">
        <v>2</v>
      </c>
      <c r="ER57" s="195">
        <v>0</v>
      </c>
      <c r="ES57" s="195">
        <v>0</v>
      </c>
      <c r="ET57" s="195">
        <v>0</v>
      </c>
      <c r="EU57" s="195">
        <v>0</v>
      </c>
      <c r="EV57" s="195">
        <v>0</v>
      </c>
      <c r="EW57" s="195">
        <v>0</v>
      </c>
      <c r="EX57" s="195">
        <v>0</v>
      </c>
      <c r="EY57" s="195">
        <v>0</v>
      </c>
      <c r="EZ57" s="277">
        <f t="shared" si="18"/>
        <v>2</v>
      </c>
      <c r="FA57" s="277">
        <f t="shared" si="19"/>
        <v>2</v>
      </c>
      <c r="FB57" s="195">
        <v>1</v>
      </c>
      <c r="FC57" s="195">
        <v>2</v>
      </c>
      <c r="FD57" s="195">
        <v>1</v>
      </c>
      <c r="FE57" s="195">
        <v>2</v>
      </c>
      <c r="FF57" s="195">
        <v>0</v>
      </c>
      <c r="FG57" s="195">
        <v>0</v>
      </c>
      <c r="FH57" s="195">
        <v>0</v>
      </c>
      <c r="FI57" s="195">
        <v>0</v>
      </c>
      <c r="FJ57" s="195">
        <v>0</v>
      </c>
      <c r="FK57" s="195">
        <v>0</v>
      </c>
      <c r="FL57" s="195">
        <v>0</v>
      </c>
      <c r="FM57" s="195">
        <v>0</v>
      </c>
      <c r="FN57" s="277">
        <f t="shared" si="20"/>
        <v>1</v>
      </c>
      <c r="FO57" s="277">
        <f t="shared" si="21"/>
        <v>2</v>
      </c>
      <c r="FP57" s="195">
        <v>1</v>
      </c>
      <c r="FQ57" s="195">
        <v>1</v>
      </c>
      <c r="FR57" s="195">
        <v>1</v>
      </c>
      <c r="FS57" s="195">
        <v>1</v>
      </c>
      <c r="FT57" s="195">
        <v>0</v>
      </c>
      <c r="FU57" s="195">
        <v>0</v>
      </c>
      <c r="FV57" s="195">
        <v>0</v>
      </c>
      <c r="FW57" s="195">
        <v>0</v>
      </c>
      <c r="FX57" s="195">
        <v>0</v>
      </c>
      <c r="FY57" s="195">
        <v>0</v>
      </c>
      <c r="FZ57" s="195">
        <v>0</v>
      </c>
      <c r="GA57" s="195">
        <v>0</v>
      </c>
      <c r="GB57" s="277">
        <f t="shared" si="22"/>
        <v>1</v>
      </c>
      <c r="GC57" s="277">
        <f t="shared" si="23"/>
        <v>1</v>
      </c>
      <c r="GD57" s="195">
        <v>0</v>
      </c>
    </row>
    <row r="58" spans="1:205" x14ac:dyDescent="0.2">
      <c r="A58" s="434"/>
      <c r="B58" s="101" t="s">
        <v>83</v>
      </c>
      <c r="C58" s="268" t="s">
        <v>165</v>
      </c>
      <c r="D58" s="195">
        <v>25</v>
      </c>
      <c r="E58" s="195">
        <v>49</v>
      </c>
      <c r="F58" s="195">
        <v>23</v>
      </c>
      <c r="G58" s="195">
        <v>42</v>
      </c>
      <c r="H58" s="195">
        <v>0</v>
      </c>
      <c r="I58" s="195">
        <v>1</v>
      </c>
      <c r="J58" s="195">
        <v>0</v>
      </c>
      <c r="K58" s="195">
        <v>2</v>
      </c>
      <c r="L58" s="195">
        <v>1</v>
      </c>
      <c r="M58" s="195">
        <v>2</v>
      </c>
      <c r="N58" s="195">
        <v>1</v>
      </c>
      <c r="O58" s="195">
        <v>1</v>
      </c>
      <c r="P58" s="195">
        <v>0</v>
      </c>
      <c r="Q58" s="195">
        <v>1</v>
      </c>
      <c r="R58" s="277">
        <f t="shared" si="0"/>
        <v>25</v>
      </c>
      <c r="S58" s="277">
        <f t="shared" si="1"/>
        <v>49</v>
      </c>
      <c r="T58" s="195">
        <v>1</v>
      </c>
      <c r="U58" s="195">
        <v>8</v>
      </c>
      <c r="V58" s="195">
        <v>1</v>
      </c>
      <c r="W58" s="195">
        <v>8</v>
      </c>
      <c r="X58" s="195">
        <v>0</v>
      </c>
      <c r="Y58" s="195">
        <v>0</v>
      </c>
      <c r="Z58" s="195">
        <v>0</v>
      </c>
      <c r="AA58" s="195">
        <v>0</v>
      </c>
      <c r="AB58" s="195">
        <v>0</v>
      </c>
      <c r="AC58" s="195">
        <v>0</v>
      </c>
      <c r="AD58" s="195">
        <v>0</v>
      </c>
      <c r="AE58" s="195">
        <v>0</v>
      </c>
      <c r="AF58" s="195">
        <v>0</v>
      </c>
      <c r="AG58" s="195">
        <v>0</v>
      </c>
      <c r="AH58" s="277">
        <f t="shared" si="2"/>
        <v>1</v>
      </c>
      <c r="AI58" s="277">
        <f t="shared" si="3"/>
        <v>8</v>
      </c>
      <c r="AJ58" s="195">
        <v>0</v>
      </c>
      <c r="AK58" s="195">
        <v>1</v>
      </c>
      <c r="AL58" s="195">
        <v>0</v>
      </c>
      <c r="AM58" s="195">
        <v>1</v>
      </c>
      <c r="AN58" s="195">
        <v>0</v>
      </c>
      <c r="AO58" s="195">
        <v>0</v>
      </c>
      <c r="AP58" s="195">
        <v>0</v>
      </c>
      <c r="AQ58" s="195">
        <v>0</v>
      </c>
      <c r="AR58" s="195">
        <v>0</v>
      </c>
      <c r="AS58" s="195">
        <v>0</v>
      </c>
      <c r="AT58" s="195">
        <v>0</v>
      </c>
      <c r="AU58" s="195">
        <v>0</v>
      </c>
      <c r="AV58" s="195">
        <v>0</v>
      </c>
      <c r="AW58" s="195">
        <v>0</v>
      </c>
      <c r="AX58" s="277">
        <f t="shared" si="4"/>
        <v>0</v>
      </c>
      <c r="AY58" s="277">
        <f t="shared" si="5"/>
        <v>1</v>
      </c>
      <c r="AZ58" s="195">
        <v>0</v>
      </c>
      <c r="BA58" s="195">
        <v>1</v>
      </c>
      <c r="BB58" s="195">
        <v>0</v>
      </c>
      <c r="BC58" s="195">
        <v>0</v>
      </c>
      <c r="BD58" s="195">
        <v>0</v>
      </c>
      <c r="BE58" s="195">
        <v>0</v>
      </c>
      <c r="BF58" s="195">
        <v>0</v>
      </c>
      <c r="BG58" s="195">
        <v>0</v>
      </c>
      <c r="BH58" s="195">
        <v>0</v>
      </c>
      <c r="BI58" s="195">
        <v>1</v>
      </c>
      <c r="BJ58" s="195">
        <v>0</v>
      </c>
      <c r="BK58" s="195">
        <v>0</v>
      </c>
      <c r="BL58" s="195">
        <v>0</v>
      </c>
      <c r="BM58" s="195">
        <v>0</v>
      </c>
      <c r="BN58" s="277">
        <f t="shared" si="6"/>
        <v>0</v>
      </c>
      <c r="BO58" s="277">
        <f t="shared" si="7"/>
        <v>1</v>
      </c>
      <c r="BP58" s="195">
        <v>0</v>
      </c>
      <c r="BQ58" s="195">
        <v>1</v>
      </c>
      <c r="BR58" s="195">
        <v>0</v>
      </c>
      <c r="BS58" s="195">
        <v>0</v>
      </c>
      <c r="BT58" s="195">
        <v>0</v>
      </c>
      <c r="BU58" s="195">
        <v>1</v>
      </c>
      <c r="BV58" s="195">
        <v>0</v>
      </c>
      <c r="BW58" s="195">
        <v>0</v>
      </c>
      <c r="BX58" s="195">
        <v>0</v>
      </c>
      <c r="BY58" s="195">
        <v>0</v>
      </c>
      <c r="BZ58" s="195">
        <v>0</v>
      </c>
      <c r="CA58" s="195">
        <v>0</v>
      </c>
      <c r="CB58" s="195">
        <v>0</v>
      </c>
      <c r="CC58" s="195">
        <v>0</v>
      </c>
      <c r="CD58" s="277">
        <f t="shared" si="8"/>
        <v>0</v>
      </c>
      <c r="CE58" s="277">
        <f t="shared" si="9"/>
        <v>1</v>
      </c>
      <c r="CF58" s="195">
        <v>0</v>
      </c>
      <c r="CG58" s="195">
        <v>0</v>
      </c>
      <c r="CH58" s="195">
        <v>0</v>
      </c>
      <c r="CI58" s="195">
        <v>0</v>
      </c>
      <c r="CJ58" s="195">
        <v>0</v>
      </c>
      <c r="CK58" s="195">
        <v>0</v>
      </c>
      <c r="CL58" s="195">
        <v>0</v>
      </c>
      <c r="CM58" s="195">
        <v>0</v>
      </c>
      <c r="CN58" s="195">
        <v>0</v>
      </c>
      <c r="CO58" s="195">
        <v>0</v>
      </c>
      <c r="CP58" s="195">
        <v>0</v>
      </c>
      <c r="CQ58" s="195">
        <v>0</v>
      </c>
      <c r="CR58" s="195">
        <v>0</v>
      </c>
      <c r="CS58" s="195">
        <v>0</v>
      </c>
      <c r="CT58" s="277">
        <f t="shared" si="10"/>
        <v>0</v>
      </c>
      <c r="CU58" s="277">
        <f t="shared" si="11"/>
        <v>0</v>
      </c>
      <c r="CV58" s="195">
        <v>0</v>
      </c>
      <c r="CW58" s="195">
        <v>0</v>
      </c>
      <c r="CX58" s="195">
        <v>0</v>
      </c>
      <c r="CY58" s="195">
        <v>0</v>
      </c>
      <c r="CZ58" s="195">
        <v>0</v>
      </c>
      <c r="DA58" s="195">
        <v>0</v>
      </c>
      <c r="DB58" s="195">
        <v>0</v>
      </c>
      <c r="DC58" s="195">
        <v>0</v>
      </c>
      <c r="DD58" s="195">
        <v>0</v>
      </c>
      <c r="DE58" s="195">
        <v>0</v>
      </c>
      <c r="DF58" s="195">
        <v>0</v>
      </c>
      <c r="DG58" s="195">
        <v>0</v>
      </c>
      <c r="DH58" s="195">
        <v>0</v>
      </c>
      <c r="DI58" s="195">
        <v>0</v>
      </c>
      <c r="DJ58" s="277">
        <f t="shared" si="12"/>
        <v>0</v>
      </c>
      <c r="DK58" s="277">
        <f t="shared" si="13"/>
        <v>0</v>
      </c>
      <c r="DL58" s="195">
        <v>2</v>
      </c>
      <c r="DM58" s="195">
        <v>5</v>
      </c>
      <c r="DN58" s="195">
        <v>2</v>
      </c>
      <c r="DO58" s="195">
        <v>5</v>
      </c>
      <c r="DP58" s="195">
        <v>0</v>
      </c>
      <c r="DQ58" s="195">
        <v>0</v>
      </c>
      <c r="DR58" s="195">
        <v>0</v>
      </c>
      <c r="DS58" s="195">
        <v>0</v>
      </c>
      <c r="DT58" s="195">
        <v>0</v>
      </c>
      <c r="DU58" s="195">
        <v>0</v>
      </c>
      <c r="DV58" s="195">
        <v>0</v>
      </c>
      <c r="DW58" s="195">
        <v>0</v>
      </c>
      <c r="DX58" s="277">
        <f t="shared" si="14"/>
        <v>2</v>
      </c>
      <c r="DY58" s="277">
        <f t="shared" si="15"/>
        <v>5</v>
      </c>
      <c r="DZ58" s="195">
        <v>14</v>
      </c>
      <c r="EA58" s="195">
        <v>25</v>
      </c>
      <c r="EB58" s="195">
        <v>14</v>
      </c>
      <c r="EC58" s="195">
        <v>24</v>
      </c>
      <c r="ED58" s="195">
        <v>0</v>
      </c>
      <c r="EE58" s="195">
        <v>0</v>
      </c>
      <c r="EF58" s="195">
        <v>0</v>
      </c>
      <c r="EG58" s="195">
        <v>1</v>
      </c>
      <c r="EH58" s="195">
        <v>0</v>
      </c>
      <c r="EI58" s="195">
        <v>0</v>
      </c>
      <c r="EJ58" s="195">
        <v>0</v>
      </c>
      <c r="EK58" s="195">
        <v>0</v>
      </c>
      <c r="EL58" s="277">
        <f t="shared" si="16"/>
        <v>14</v>
      </c>
      <c r="EM58" s="277">
        <f t="shared" si="17"/>
        <v>25</v>
      </c>
      <c r="EN58" s="195">
        <v>0</v>
      </c>
      <c r="EO58" s="195">
        <v>1</v>
      </c>
      <c r="EP58" s="195">
        <v>0</v>
      </c>
      <c r="EQ58" s="195">
        <v>1</v>
      </c>
      <c r="ER58" s="195">
        <v>0</v>
      </c>
      <c r="ES58" s="195">
        <v>0</v>
      </c>
      <c r="ET58" s="195">
        <v>0</v>
      </c>
      <c r="EU58" s="195">
        <v>0</v>
      </c>
      <c r="EV58" s="195">
        <v>0</v>
      </c>
      <c r="EW58" s="195">
        <v>0</v>
      </c>
      <c r="EX58" s="195">
        <v>0</v>
      </c>
      <c r="EY58" s="195">
        <v>0</v>
      </c>
      <c r="EZ58" s="277">
        <f t="shared" si="18"/>
        <v>0</v>
      </c>
      <c r="FA58" s="277">
        <f t="shared" si="19"/>
        <v>1</v>
      </c>
      <c r="FB58" s="195">
        <v>0</v>
      </c>
      <c r="FC58" s="195">
        <v>0</v>
      </c>
      <c r="FD58" s="195">
        <v>0</v>
      </c>
      <c r="FE58" s="195">
        <v>0</v>
      </c>
      <c r="FF58" s="195">
        <v>0</v>
      </c>
      <c r="FG58" s="195">
        <v>0</v>
      </c>
      <c r="FH58" s="195">
        <v>0</v>
      </c>
      <c r="FI58" s="195">
        <v>0</v>
      </c>
      <c r="FJ58" s="195">
        <v>0</v>
      </c>
      <c r="FK58" s="195">
        <v>0</v>
      </c>
      <c r="FL58" s="195">
        <v>0</v>
      </c>
      <c r="FM58" s="195">
        <v>0</v>
      </c>
      <c r="FN58" s="277">
        <f t="shared" si="20"/>
        <v>0</v>
      </c>
      <c r="FO58" s="277">
        <f t="shared" si="21"/>
        <v>0</v>
      </c>
      <c r="FP58" s="195">
        <v>0</v>
      </c>
      <c r="FQ58" s="195">
        <v>0</v>
      </c>
      <c r="FR58" s="195">
        <v>0</v>
      </c>
      <c r="FS58" s="195">
        <v>0</v>
      </c>
      <c r="FT58" s="195">
        <v>0</v>
      </c>
      <c r="FU58" s="195">
        <v>0</v>
      </c>
      <c r="FV58" s="195">
        <v>0</v>
      </c>
      <c r="FW58" s="195">
        <v>0</v>
      </c>
      <c r="FX58" s="195">
        <v>0</v>
      </c>
      <c r="FY58" s="195">
        <v>0</v>
      </c>
      <c r="FZ58" s="195">
        <v>0</v>
      </c>
      <c r="GA58" s="195">
        <v>0</v>
      </c>
      <c r="GB58" s="277">
        <f t="shared" si="22"/>
        <v>0</v>
      </c>
      <c r="GC58" s="277">
        <f t="shared" si="23"/>
        <v>0</v>
      </c>
      <c r="GD58" s="195">
        <v>0</v>
      </c>
    </row>
    <row r="59" spans="1:205" x14ac:dyDescent="0.2">
      <c r="A59" s="434"/>
      <c r="B59" s="101" t="s">
        <v>83</v>
      </c>
      <c r="C59" s="268" t="s">
        <v>166</v>
      </c>
      <c r="D59" s="195">
        <v>8</v>
      </c>
      <c r="E59" s="195">
        <v>16</v>
      </c>
      <c r="F59" s="195">
        <v>8</v>
      </c>
      <c r="G59" s="195">
        <v>13</v>
      </c>
      <c r="H59" s="195">
        <v>0</v>
      </c>
      <c r="I59" s="195">
        <v>0</v>
      </c>
      <c r="J59" s="195">
        <v>0</v>
      </c>
      <c r="K59" s="195">
        <v>0</v>
      </c>
      <c r="L59" s="195">
        <v>0</v>
      </c>
      <c r="M59" s="195">
        <v>1</v>
      </c>
      <c r="N59" s="195">
        <v>0</v>
      </c>
      <c r="O59" s="195">
        <v>2</v>
      </c>
      <c r="P59" s="195">
        <v>0</v>
      </c>
      <c r="Q59" s="195">
        <v>0</v>
      </c>
      <c r="R59" s="277">
        <f t="shared" si="0"/>
        <v>8</v>
      </c>
      <c r="S59" s="277">
        <f t="shared" si="1"/>
        <v>16</v>
      </c>
      <c r="T59" s="195">
        <v>0</v>
      </c>
      <c r="U59" s="195">
        <v>2</v>
      </c>
      <c r="V59" s="195">
        <v>0</v>
      </c>
      <c r="W59" s="195">
        <v>1</v>
      </c>
      <c r="X59" s="195">
        <v>0</v>
      </c>
      <c r="Y59" s="195">
        <v>0</v>
      </c>
      <c r="Z59" s="195">
        <v>0</v>
      </c>
      <c r="AA59" s="195">
        <v>0</v>
      </c>
      <c r="AB59" s="195">
        <v>0</v>
      </c>
      <c r="AC59" s="195">
        <v>0</v>
      </c>
      <c r="AD59" s="195">
        <v>0</v>
      </c>
      <c r="AE59" s="195">
        <v>1</v>
      </c>
      <c r="AF59" s="195">
        <v>0</v>
      </c>
      <c r="AG59" s="195">
        <v>0</v>
      </c>
      <c r="AH59" s="277">
        <f t="shared" si="2"/>
        <v>0</v>
      </c>
      <c r="AI59" s="277">
        <f t="shared" si="3"/>
        <v>2</v>
      </c>
      <c r="AJ59" s="195">
        <v>0</v>
      </c>
      <c r="AK59" s="195">
        <v>0</v>
      </c>
      <c r="AL59" s="195">
        <v>0</v>
      </c>
      <c r="AM59" s="195">
        <v>0</v>
      </c>
      <c r="AN59" s="195">
        <v>0</v>
      </c>
      <c r="AO59" s="195">
        <v>0</v>
      </c>
      <c r="AP59" s="195">
        <v>0</v>
      </c>
      <c r="AQ59" s="195">
        <v>0</v>
      </c>
      <c r="AR59" s="195">
        <v>0</v>
      </c>
      <c r="AS59" s="195">
        <v>0</v>
      </c>
      <c r="AT59" s="195">
        <v>0</v>
      </c>
      <c r="AU59" s="195">
        <v>0</v>
      </c>
      <c r="AV59" s="195">
        <v>0</v>
      </c>
      <c r="AW59" s="195">
        <v>0</v>
      </c>
      <c r="AX59" s="277">
        <f t="shared" si="4"/>
        <v>0</v>
      </c>
      <c r="AY59" s="277">
        <f t="shared" si="5"/>
        <v>0</v>
      </c>
      <c r="AZ59" s="195">
        <v>0</v>
      </c>
      <c r="BA59" s="195">
        <v>0</v>
      </c>
      <c r="BB59" s="195">
        <v>0</v>
      </c>
      <c r="BC59" s="195">
        <v>0</v>
      </c>
      <c r="BD59" s="195">
        <v>0</v>
      </c>
      <c r="BE59" s="195">
        <v>0</v>
      </c>
      <c r="BF59" s="195">
        <v>0</v>
      </c>
      <c r="BG59" s="195">
        <v>0</v>
      </c>
      <c r="BH59" s="195">
        <v>0</v>
      </c>
      <c r="BI59" s="195">
        <v>0</v>
      </c>
      <c r="BJ59" s="195">
        <v>0</v>
      </c>
      <c r="BK59" s="195">
        <v>0</v>
      </c>
      <c r="BL59" s="195">
        <v>0</v>
      </c>
      <c r="BM59" s="195">
        <v>0</v>
      </c>
      <c r="BN59" s="277">
        <f t="shared" si="6"/>
        <v>0</v>
      </c>
      <c r="BO59" s="277">
        <f t="shared" si="7"/>
        <v>0</v>
      </c>
      <c r="BP59" s="195">
        <v>0</v>
      </c>
      <c r="BQ59" s="195">
        <v>0</v>
      </c>
      <c r="BR59" s="195">
        <v>0</v>
      </c>
      <c r="BS59" s="195">
        <v>0</v>
      </c>
      <c r="BT59" s="195">
        <v>0</v>
      </c>
      <c r="BU59" s="195">
        <v>0</v>
      </c>
      <c r="BV59" s="195">
        <v>0</v>
      </c>
      <c r="BW59" s="195">
        <v>0</v>
      </c>
      <c r="BX59" s="195">
        <v>0</v>
      </c>
      <c r="BY59" s="195">
        <v>0</v>
      </c>
      <c r="BZ59" s="195">
        <v>0</v>
      </c>
      <c r="CA59" s="195">
        <v>0</v>
      </c>
      <c r="CB59" s="195">
        <v>0</v>
      </c>
      <c r="CC59" s="195">
        <v>0</v>
      </c>
      <c r="CD59" s="277">
        <f t="shared" si="8"/>
        <v>0</v>
      </c>
      <c r="CE59" s="277">
        <f t="shared" si="9"/>
        <v>0</v>
      </c>
      <c r="CF59" s="195">
        <v>0</v>
      </c>
      <c r="CG59" s="195">
        <v>0</v>
      </c>
      <c r="CH59" s="195">
        <v>0</v>
      </c>
      <c r="CI59" s="195">
        <v>0</v>
      </c>
      <c r="CJ59" s="195">
        <v>0</v>
      </c>
      <c r="CK59" s="195">
        <v>0</v>
      </c>
      <c r="CL59" s="195">
        <v>0</v>
      </c>
      <c r="CM59" s="195">
        <v>0</v>
      </c>
      <c r="CN59" s="195">
        <v>0</v>
      </c>
      <c r="CO59" s="195">
        <v>0</v>
      </c>
      <c r="CP59" s="195">
        <v>0</v>
      </c>
      <c r="CQ59" s="195">
        <v>0</v>
      </c>
      <c r="CR59" s="195">
        <v>0</v>
      </c>
      <c r="CS59" s="195">
        <v>0</v>
      </c>
      <c r="CT59" s="277">
        <f t="shared" si="10"/>
        <v>0</v>
      </c>
      <c r="CU59" s="277">
        <f t="shared" si="11"/>
        <v>0</v>
      </c>
      <c r="CV59" s="195">
        <v>0</v>
      </c>
      <c r="CW59" s="195">
        <v>0</v>
      </c>
      <c r="CX59" s="195">
        <v>0</v>
      </c>
      <c r="CY59" s="195">
        <v>0</v>
      </c>
      <c r="CZ59" s="195">
        <v>0</v>
      </c>
      <c r="DA59" s="195">
        <v>0</v>
      </c>
      <c r="DB59" s="195">
        <v>0</v>
      </c>
      <c r="DC59" s="195">
        <v>0</v>
      </c>
      <c r="DD59" s="195">
        <v>0</v>
      </c>
      <c r="DE59" s="195">
        <v>0</v>
      </c>
      <c r="DF59" s="195">
        <v>0</v>
      </c>
      <c r="DG59" s="195">
        <v>0</v>
      </c>
      <c r="DH59" s="195">
        <v>0</v>
      </c>
      <c r="DI59" s="195">
        <v>0</v>
      </c>
      <c r="DJ59" s="277">
        <f t="shared" si="12"/>
        <v>0</v>
      </c>
      <c r="DK59" s="277">
        <f t="shared" si="13"/>
        <v>0</v>
      </c>
      <c r="DL59" s="195">
        <v>2</v>
      </c>
      <c r="DM59" s="195">
        <v>2</v>
      </c>
      <c r="DN59" s="195">
        <v>2</v>
      </c>
      <c r="DO59" s="195">
        <v>1</v>
      </c>
      <c r="DP59" s="195">
        <v>0</v>
      </c>
      <c r="DQ59" s="195">
        <v>0</v>
      </c>
      <c r="DR59" s="195">
        <v>0</v>
      </c>
      <c r="DS59" s="195">
        <v>0</v>
      </c>
      <c r="DT59" s="195">
        <v>0</v>
      </c>
      <c r="DU59" s="195">
        <v>1</v>
      </c>
      <c r="DV59" s="195">
        <v>0</v>
      </c>
      <c r="DW59" s="195">
        <v>0</v>
      </c>
      <c r="DX59" s="277">
        <f t="shared" si="14"/>
        <v>2</v>
      </c>
      <c r="DY59" s="277">
        <f t="shared" si="15"/>
        <v>2</v>
      </c>
      <c r="DZ59" s="195">
        <v>5</v>
      </c>
      <c r="EA59" s="195">
        <v>11</v>
      </c>
      <c r="EB59" s="195">
        <v>4</v>
      </c>
      <c r="EC59" s="195">
        <v>10</v>
      </c>
      <c r="ED59" s="195">
        <v>0</v>
      </c>
      <c r="EE59" s="195">
        <v>0</v>
      </c>
      <c r="EF59" s="195">
        <v>0</v>
      </c>
      <c r="EG59" s="195">
        <v>0</v>
      </c>
      <c r="EH59" s="195">
        <v>1</v>
      </c>
      <c r="EI59" s="195">
        <v>0</v>
      </c>
      <c r="EJ59" s="195">
        <v>0</v>
      </c>
      <c r="EK59" s="195">
        <v>1</v>
      </c>
      <c r="EL59" s="277">
        <f t="shared" si="16"/>
        <v>5</v>
      </c>
      <c r="EM59" s="277">
        <f t="shared" si="17"/>
        <v>11</v>
      </c>
      <c r="EN59" s="195">
        <v>0</v>
      </c>
      <c r="EO59" s="195">
        <v>0</v>
      </c>
      <c r="EP59" s="195">
        <v>0</v>
      </c>
      <c r="EQ59" s="195">
        <v>0</v>
      </c>
      <c r="ER59" s="195">
        <v>0</v>
      </c>
      <c r="ES59" s="195">
        <v>0</v>
      </c>
      <c r="ET59" s="195">
        <v>0</v>
      </c>
      <c r="EU59" s="195">
        <v>0</v>
      </c>
      <c r="EV59" s="195">
        <v>0</v>
      </c>
      <c r="EW59" s="195">
        <v>0</v>
      </c>
      <c r="EX59" s="195">
        <v>0</v>
      </c>
      <c r="EY59" s="195">
        <v>0</v>
      </c>
      <c r="EZ59" s="277">
        <f t="shared" si="18"/>
        <v>0</v>
      </c>
      <c r="FA59" s="277">
        <f t="shared" si="19"/>
        <v>0</v>
      </c>
      <c r="FB59" s="195">
        <v>0</v>
      </c>
      <c r="FC59" s="195">
        <v>2</v>
      </c>
      <c r="FD59" s="195">
        <v>0</v>
      </c>
      <c r="FE59" s="195">
        <v>2</v>
      </c>
      <c r="FF59" s="195">
        <v>0</v>
      </c>
      <c r="FG59" s="195">
        <v>0</v>
      </c>
      <c r="FH59" s="195">
        <v>0</v>
      </c>
      <c r="FI59" s="195">
        <v>0</v>
      </c>
      <c r="FJ59" s="195">
        <v>0</v>
      </c>
      <c r="FK59" s="195">
        <v>0</v>
      </c>
      <c r="FL59" s="195">
        <v>0</v>
      </c>
      <c r="FM59" s="195">
        <v>0</v>
      </c>
      <c r="FN59" s="277">
        <f t="shared" si="20"/>
        <v>0</v>
      </c>
      <c r="FO59" s="277">
        <f t="shared" si="21"/>
        <v>2</v>
      </c>
      <c r="FP59" s="195">
        <v>0</v>
      </c>
      <c r="FQ59" s="195">
        <v>0</v>
      </c>
      <c r="FR59" s="195">
        <v>0</v>
      </c>
      <c r="FS59" s="195">
        <v>0</v>
      </c>
      <c r="FT59" s="195">
        <v>0</v>
      </c>
      <c r="FU59" s="195">
        <v>0</v>
      </c>
      <c r="FV59" s="195">
        <v>0</v>
      </c>
      <c r="FW59" s="195">
        <v>0</v>
      </c>
      <c r="FX59" s="195">
        <v>0</v>
      </c>
      <c r="FY59" s="195">
        <v>0</v>
      </c>
      <c r="FZ59" s="195">
        <v>0</v>
      </c>
      <c r="GA59" s="195">
        <v>0</v>
      </c>
      <c r="GB59" s="277">
        <f t="shared" si="22"/>
        <v>0</v>
      </c>
      <c r="GC59" s="277">
        <f t="shared" si="23"/>
        <v>0</v>
      </c>
      <c r="GD59" s="195"/>
    </row>
    <row r="60" spans="1:205" x14ac:dyDescent="0.2">
      <c r="A60" s="434"/>
      <c r="B60" s="101" t="s">
        <v>83</v>
      </c>
      <c r="C60" s="268" t="s">
        <v>167</v>
      </c>
      <c r="D60" s="195">
        <v>85</v>
      </c>
      <c r="E60" s="195">
        <v>144</v>
      </c>
      <c r="F60" s="195">
        <v>76</v>
      </c>
      <c r="G60" s="195">
        <v>129</v>
      </c>
      <c r="H60" s="195">
        <v>2</v>
      </c>
      <c r="I60" s="195">
        <v>6</v>
      </c>
      <c r="J60" s="195">
        <v>0</v>
      </c>
      <c r="K60" s="195">
        <v>2</v>
      </c>
      <c r="L60" s="195">
        <v>2</v>
      </c>
      <c r="M60" s="195">
        <v>4</v>
      </c>
      <c r="N60" s="195">
        <v>4</v>
      </c>
      <c r="O60" s="195">
        <v>2</v>
      </c>
      <c r="P60" s="195">
        <v>1</v>
      </c>
      <c r="Q60" s="195">
        <v>1</v>
      </c>
      <c r="R60" s="277">
        <f t="shared" si="0"/>
        <v>85</v>
      </c>
      <c r="S60" s="277">
        <f t="shared" si="1"/>
        <v>144</v>
      </c>
      <c r="T60" s="195">
        <v>12</v>
      </c>
      <c r="U60" s="195">
        <v>31</v>
      </c>
      <c r="V60" s="195">
        <v>12</v>
      </c>
      <c r="W60" s="195">
        <v>31</v>
      </c>
      <c r="X60" s="195">
        <v>0</v>
      </c>
      <c r="Y60" s="195">
        <v>0</v>
      </c>
      <c r="Z60" s="195">
        <v>0</v>
      </c>
      <c r="AA60" s="195">
        <v>0</v>
      </c>
      <c r="AB60" s="195">
        <v>0</v>
      </c>
      <c r="AC60" s="195">
        <v>0</v>
      </c>
      <c r="AD60" s="195">
        <v>0</v>
      </c>
      <c r="AE60" s="195">
        <v>0</v>
      </c>
      <c r="AF60" s="195">
        <v>0</v>
      </c>
      <c r="AG60" s="195">
        <v>0</v>
      </c>
      <c r="AH60" s="277">
        <f t="shared" si="2"/>
        <v>12</v>
      </c>
      <c r="AI60" s="277">
        <f t="shared" si="3"/>
        <v>31</v>
      </c>
      <c r="AJ60" s="195">
        <v>1</v>
      </c>
      <c r="AK60" s="195">
        <v>3</v>
      </c>
      <c r="AL60" s="195">
        <v>1</v>
      </c>
      <c r="AM60" s="195">
        <v>3</v>
      </c>
      <c r="AN60" s="195">
        <v>0</v>
      </c>
      <c r="AO60" s="195">
        <v>0</v>
      </c>
      <c r="AP60" s="195">
        <v>0</v>
      </c>
      <c r="AQ60" s="195">
        <v>0</v>
      </c>
      <c r="AR60" s="195">
        <v>0</v>
      </c>
      <c r="AS60" s="195">
        <v>0</v>
      </c>
      <c r="AT60" s="195">
        <v>0</v>
      </c>
      <c r="AU60" s="195">
        <v>0</v>
      </c>
      <c r="AV60" s="195">
        <v>0</v>
      </c>
      <c r="AW60" s="195">
        <v>0</v>
      </c>
      <c r="AX60" s="277">
        <f t="shared" si="4"/>
        <v>1</v>
      </c>
      <c r="AY60" s="277">
        <f t="shared" si="5"/>
        <v>3</v>
      </c>
      <c r="AZ60" s="195">
        <v>0</v>
      </c>
      <c r="BA60" s="195">
        <v>1</v>
      </c>
      <c r="BB60" s="195">
        <v>0</v>
      </c>
      <c r="BC60" s="195">
        <v>1</v>
      </c>
      <c r="BD60" s="195">
        <v>0</v>
      </c>
      <c r="BE60" s="195">
        <v>0</v>
      </c>
      <c r="BF60" s="195">
        <v>0</v>
      </c>
      <c r="BG60" s="195">
        <v>0</v>
      </c>
      <c r="BH60" s="195">
        <v>0</v>
      </c>
      <c r="BI60" s="195">
        <v>0</v>
      </c>
      <c r="BJ60" s="195">
        <v>0</v>
      </c>
      <c r="BK60" s="195">
        <v>0</v>
      </c>
      <c r="BL60" s="195">
        <v>0</v>
      </c>
      <c r="BM60" s="195">
        <v>0</v>
      </c>
      <c r="BN60" s="277">
        <f t="shared" si="6"/>
        <v>0</v>
      </c>
      <c r="BO60" s="277">
        <f t="shared" si="7"/>
        <v>1</v>
      </c>
      <c r="BP60" s="195">
        <v>0</v>
      </c>
      <c r="BQ60" s="195">
        <v>5</v>
      </c>
      <c r="BR60" s="195">
        <v>0</v>
      </c>
      <c r="BS60" s="195">
        <v>5</v>
      </c>
      <c r="BT60" s="195">
        <v>0</v>
      </c>
      <c r="BU60" s="195">
        <v>0</v>
      </c>
      <c r="BV60" s="195">
        <v>0</v>
      </c>
      <c r="BW60" s="195">
        <v>0</v>
      </c>
      <c r="BX60" s="195">
        <v>0</v>
      </c>
      <c r="BY60" s="195">
        <v>0</v>
      </c>
      <c r="BZ60" s="195">
        <v>0</v>
      </c>
      <c r="CA60" s="195">
        <v>0</v>
      </c>
      <c r="CB60" s="195">
        <v>0</v>
      </c>
      <c r="CC60" s="195">
        <v>0</v>
      </c>
      <c r="CD60" s="277">
        <f t="shared" si="8"/>
        <v>0</v>
      </c>
      <c r="CE60" s="277">
        <f t="shared" si="9"/>
        <v>5</v>
      </c>
      <c r="CF60" s="195">
        <v>0</v>
      </c>
      <c r="CG60" s="195">
        <v>2</v>
      </c>
      <c r="CH60" s="195">
        <v>0</v>
      </c>
      <c r="CI60" s="195">
        <v>2</v>
      </c>
      <c r="CJ60" s="195">
        <v>0</v>
      </c>
      <c r="CK60" s="195">
        <v>0</v>
      </c>
      <c r="CL60" s="195">
        <v>0</v>
      </c>
      <c r="CM60" s="195">
        <v>0</v>
      </c>
      <c r="CN60" s="195">
        <v>0</v>
      </c>
      <c r="CO60" s="195">
        <v>0</v>
      </c>
      <c r="CP60" s="195">
        <v>0</v>
      </c>
      <c r="CQ60" s="195">
        <v>0</v>
      </c>
      <c r="CR60" s="195">
        <v>0</v>
      </c>
      <c r="CS60" s="195">
        <v>0</v>
      </c>
      <c r="CT60" s="277">
        <f t="shared" si="10"/>
        <v>0</v>
      </c>
      <c r="CU60" s="277">
        <f t="shared" si="11"/>
        <v>2</v>
      </c>
      <c r="CV60" s="195">
        <v>0</v>
      </c>
      <c r="CW60" s="195">
        <v>0</v>
      </c>
      <c r="CX60" s="195">
        <v>0</v>
      </c>
      <c r="CY60" s="195">
        <v>0</v>
      </c>
      <c r="CZ60" s="195">
        <v>0</v>
      </c>
      <c r="DA60" s="195">
        <v>0</v>
      </c>
      <c r="DB60" s="195">
        <v>0</v>
      </c>
      <c r="DC60" s="195">
        <v>0</v>
      </c>
      <c r="DD60" s="195">
        <v>0</v>
      </c>
      <c r="DE60" s="195">
        <v>0</v>
      </c>
      <c r="DF60" s="195">
        <v>0</v>
      </c>
      <c r="DG60" s="195">
        <v>0</v>
      </c>
      <c r="DH60" s="195">
        <v>0</v>
      </c>
      <c r="DI60" s="195">
        <v>0</v>
      </c>
      <c r="DJ60" s="277">
        <f t="shared" si="12"/>
        <v>0</v>
      </c>
      <c r="DK60" s="277">
        <f t="shared" si="13"/>
        <v>0</v>
      </c>
      <c r="DL60" s="195">
        <v>39</v>
      </c>
      <c r="DM60" s="195">
        <v>75</v>
      </c>
      <c r="DN60" s="195">
        <v>35</v>
      </c>
      <c r="DO60" s="195">
        <v>70</v>
      </c>
      <c r="DP60" s="195">
        <v>0</v>
      </c>
      <c r="DQ60" s="195">
        <v>2</v>
      </c>
      <c r="DR60" s="195">
        <v>3</v>
      </c>
      <c r="DS60" s="195">
        <v>2</v>
      </c>
      <c r="DT60" s="195">
        <v>1</v>
      </c>
      <c r="DU60" s="195">
        <v>0</v>
      </c>
      <c r="DV60" s="195">
        <v>0</v>
      </c>
      <c r="DW60" s="195">
        <v>1</v>
      </c>
      <c r="DX60" s="277">
        <f t="shared" si="14"/>
        <v>39</v>
      </c>
      <c r="DY60" s="277">
        <f t="shared" si="15"/>
        <v>75</v>
      </c>
      <c r="DZ60" s="195">
        <v>57</v>
      </c>
      <c r="EA60" s="195">
        <v>58</v>
      </c>
      <c r="EB60" s="195">
        <v>55</v>
      </c>
      <c r="EC60" s="195">
        <v>58</v>
      </c>
      <c r="ED60" s="195">
        <v>0</v>
      </c>
      <c r="EE60" s="195">
        <v>0</v>
      </c>
      <c r="EF60" s="195">
        <v>0</v>
      </c>
      <c r="EG60" s="195">
        <v>0</v>
      </c>
      <c r="EH60" s="195">
        <v>0</v>
      </c>
      <c r="EI60" s="195">
        <v>0</v>
      </c>
      <c r="EJ60" s="195">
        <v>2</v>
      </c>
      <c r="EK60" s="195">
        <v>0</v>
      </c>
      <c r="EL60" s="277">
        <f t="shared" si="16"/>
        <v>57</v>
      </c>
      <c r="EM60" s="277">
        <f t="shared" si="17"/>
        <v>58</v>
      </c>
      <c r="EN60" s="195">
        <v>0</v>
      </c>
      <c r="EO60" s="195">
        <v>1</v>
      </c>
      <c r="EP60" s="195">
        <v>0</v>
      </c>
      <c r="EQ60" s="195">
        <v>1</v>
      </c>
      <c r="ER60" s="195">
        <v>0</v>
      </c>
      <c r="ES60" s="195">
        <v>0</v>
      </c>
      <c r="ET60" s="195">
        <v>0</v>
      </c>
      <c r="EU60" s="195">
        <v>0</v>
      </c>
      <c r="EV60" s="195">
        <v>0</v>
      </c>
      <c r="EW60" s="195">
        <v>0</v>
      </c>
      <c r="EX60" s="195">
        <v>0</v>
      </c>
      <c r="EY60" s="195">
        <v>0</v>
      </c>
      <c r="EZ60" s="277">
        <f t="shared" si="18"/>
        <v>0</v>
      </c>
      <c r="FA60" s="277">
        <f t="shared" si="19"/>
        <v>1</v>
      </c>
      <c r="FB60" s="195">
        <v>3</v>
      </c>
      <c r="FC60" s="195">
        <v>2</v>
      </c>
      <c r="FD60" s="195">
        <v>3</v>
      </c>
      <c r="FE60" s="195">
        <v>2</v>
      </c>
      <c r="FF60" s="195">
        <v>0</v>
      </c>
      <c r="FG60" s="195">
        <v>0</v>
      </c>
      <c r="FH60" s="195">
        <v>0</v>
      </c>
      <c r="FI60" s="195">
        <v>0</v>
      </c>
      <c r="FJ60" s="195">
        <v>0</v>
      </c>
      <c r="FK60" s="195">
        <v>0</v>
      </c>
      <c r="FL60" s="195">
        <v>0</v>
      </c>
      <c r="FM60" s="195">
        <v>0</v>
      </c>
      <c r="FN60" s="277">
        <f t="shared" si="20"/>
        <v>3</v>
      </c>
      <c r="FO60" s="277">
        <f t="shared" si="21"/>
        <v>2</v>
      </c>
      <c r="FP60" s="195">
        <v>0</v>
      </c>
      <c r="FQ60" s="195">
        <v>1</v>
      </c>
      <c r="FR60" s="195">
        <v>0</v>
      </c>
      <c r="FS60" s="195">
        <v>1</v>
      </c>
      <c r="FT60" s="195">
        <v>0</v>
      </c>
      <c r="FU60" s="195">
        <v>0</v>
      </c>
      <c r="FV60" s="195">
        <v>0</v>
      </c>
      <c r="FW60" s="195">
        <v>0</v>
      </c>
      <c r="FX60" s="195">
        <v>0</v>
      </c>
      <c r="FY60" s="195">
        <v>0</v>
      </c>
      <c r="FZ60" s="195">
        <v>0</v>
      </c>
      <c r="GA60" s="195">
        <v>0</v>
      </c>
      <c r="GB60" s="277">
        <f t="shared" si="22"/>
        <v>0</v>
      </c>
      <c r="GC60" s="277">
        <f t="shared" si="23"/>
        <v>1</v>
      </c>
      <c r="GD60" s="195"/>
    </row>
    <row r="61" spans="1:205" x14ac:dyDescent="0.2">
      <c r="A61" s="434"/>
      <c r="B61" s="101" t="s">
        <v>83</v>
      </c>
      <c r="C61" s="268" t="s">
        <v>168</v>
      </c>
      <c r="D61" s="195">
        <v>9</v>
      </c>
      <c r="E61" s="195">
        <v>33</v>
      </c>
      <c r="F61" s="195">
        <v>6</v>
      </c>
      <c r="G61" s="195">
        <v>17</v>
      </c>
      <c r="H61" s="195">
        <v>2</v>
      </c>
      <c r="I61" s="195">
        <v>10</v>
      </c>
      <c r="J61" s="195">
        <v>0</v>
      </c>
      <c r="K61" s="195">
        <v>1</v>
      </c>
      <c r="L61" s="195">
        <v>1</v>
      </c>
      <c r="M61" s="195">
        <v>3</v>
      </c>
      <c r="N61" s="195">
        <v>0</v>
      </c>
      <c r="O61" s="195">
        <v>2</v>
      </c>
      <c r="P61" s="195">
        <v>0</v>
      </c>
      <c r="Q61" s="195">
        <v>0</v>
      </c>
      <c r="R61" s="277">
        <f t="shared" si="0"/>
        <v>9</v>
      </c>
      <c r="S61" s="277">
        <f t="shared" si="1"/>
        <v>33</v>
      </c>
      <c r="T61" s="195">
        <v>5</v>
      </c>
      <c r="U61" s="195">
        <v>4</v>
      </c>
      <c r="V61" s="195">
        <v>5</v>
      </c>
      <c r="W61" s="195">
        <v>3</v>
      </c>
      <c r="X61" s="195">
        <v>0</v>
      </c>
      <c r="Y61" s="195">
        <v>1</v>
      </c>
      <c r="Z61" s="195">
        <v>0</v>
      </c>
      <c r="AA61" s="195">
        <v>0</v>
      </c>
      <c r="AB61" s="195">
        <v>0</v>
      </c>
      <c r="AC61" s="195">
        <v>0</v>
      </c>
      <c r="AD61" s="195">
        <v>0</v>
      </c>
      <c r="AE61" s="195">
        <v>0</v>
      </c>
      <c r="AF61" s="195">
        <v>0</v>
      </c>
      <c r="AG61" s="195">
        <v>0</v>
      </c>
      <c r="AH61" s="277">
        <f t="shared" si="2"/>
        <v>5</v>
      </c>
      <c r="AI61" s="277">
        <f t="shared" si="3"/>
        <v>4</v>
      </c>
      <c r="AJ61" s="195">
        <v>0</v>
      </c>
      <c r="AK61" s="195">
        <v>1</v>
      </c>
      <c r="AL61" s="195">
        <v>0</v>
      </c>
      <c r="AM61" s="195">
        <v>1</v>
      </c>
      <c r="AN61" s="195">
        <v>0</v>
      </c>
      <c r="AO61" s="195">
        <v>0</v>
      </c>
      <c r="AP61" s="195">
        <v>0</v>
      </c>
      <c r="AQ61" s="195">
        <v>0</v>
      </c>
      <c r="AR61" s="195">
        <v>0</v>
      </c>
      <c r="AS61" s="195">
        <v>0</v>
      </c>
      <c r="AT61" s="195">
        <v>0</v>
      </c>
      <c r="AU61" s="195">
        <v>0</v>
      </c>
      <c r="AV61" s="195">
        <v>0</v>
      </c>
      <c r="AW61" s="195">
        <v>0</v>
      </c>
      <c r="AX61" s="277">
        <f t="shared" si="4"/>
        <v>0</v>
      </c>
      <c r="AY61" s="277">
        <f t="shared" si="5"/>
        <v>1</v>
      </c>
      <c r="AZ61" s="195">
        <v>0</v>
      </c>
      <c r="BA61" s="195">
        <v>0</v>
      </c>
      <c r="BB61" s="195">
        <v>0</v>
      </c>
      <c r="BC61" s="195">
        <v>0</v>
      </c>
      <c r="BD61" s="195">
        <v>0</v>
      </c>
      <c r="BE61" s="195">
        <v>0</v>
      </c>
      <c r="BF61" s="195">
        <v>0</v>
      </c>
      <c r="BG61" s="195">
        <v>0</v>
      </c>
      <c r="BH61" s="195">
        <v>0</v>
      </c>
      <c r="BI61" s="195">
        <v>0</v>
      </c>
      <c r="BJ61" s="195">
        <v>0</v>
      </c>
      <c r="BK61" s="195">
        <v>0</v>
      </c>
      <c r="BL61" s="195">
        <v>0</v>
      </c>
      <c r="BM61" s="195">
        <v>0</v>
      </c>
      <c r="BN61" s="277">
        <f t="shared" si="6"/>
        <v>0</v>
      </c>
      <c r="BO61" s="277">
        <f t="shared" si="7"/>
        <v>0</v>
      </c>
      <c r="BP61" s="195">
        <v>0</v>
      </c>
      <c r="BQ61" s="195">
        <v>0</v>
      </c>
      <c r="BR61" s="195">
        <v>0</v>
      </c>
      <c r="BS61" s="195">
        <v>0</v>
      </c>
      <c r="BT61" s="195">
        <v>0</v>
      </c>
      <c r="BU61" s="195">
        <v>0</v>
      </c>
      <c r="BV61" s="195">
        <v>0</v>
      </c>
      <c r="BW61" s="195">
        <v>0</v>
      </c>
      <c r="BX61" s="195">
        <v>0</v>
      </c>
      <c r="BY61" s="195">
        <v>0</v>
      </c>
      <c r="BZ61" s="195">
        <v>0</v>
      </c>
      <c r="CA61" s="195">
        <v>0</v>
      </c>
      <c r="CB61" s="195">
        <v>0</v>
      </c>
      <c r="CC61" s="195">
        <v>0</v>
      </c>
      <c r="CD61" s="277">
        <f t="shared" si="8"/>
        <v>0</v>
      </c>
      <c r="CE61" s="277">
        <f t="shared" si="9"/>
        <v>0</v>
      </c>
      <c r="CF61" s="195">
        <v>0</v>
      </c>
      <c r="CG61" s="195">
        <v>0</v>
      </c>
      <c r="CH61" s="195">
        <v>0</v>
      </c>
      <c r="CI61" s="195">
        <v>0</v>
      </c>
      <c r="CJ61" s="195">
        <v>0</v>
      </c>
      <c r="CK61" s="195">
        <v>0</v>
      </c>
      <c r="CL61" s="195">
        <v>0</v>
      </c>
      <c r="CM61" s="195">
        <v>0</v>
      </c>
      <c r="CN61" s="195">
        <v>0</v>
      </c>
      <c r="CO61" s="195">
        <v>0</v>
      </c>
      <c r="CP61" s="195">
        <v>0</v>
      </c>
      <c r="CQ61" s="195">
        <v>0</v>
      </c>
      <c r="CR61" s="195">
        <v>0</v>
      </c>
      <c r="CS61" s="195">
        <v>0</v>
      </c>
      <c r="CT61" s="277">
        <f t="shared" si="10"/>
        <v>0</v>
      </c>
      <c r="CU61" s="277">
        <f t="shared" si="11"/>
        <v>0</v>
      </c>
      <c r="CV61" s="195">
        <v>0</v>
      </c>
      <c r="CW61" s="195">
        <v>0</v>
      </c>
      <c r="CX61" s="195">
        <v>0</v>
      </c>
      <c r="CY61" s="195">
        <v>0</v>
      </c>
      <c r="CZ61" s="195">
        <v>0</v>
      </c>
      <c r="DA61" s="195">
        <v>0</v>
      </c>
      <c r="DB61" s="195">
        <v>0</v>
      </c>
      <c r="DC61" s="195">
        <v>0</v>
      </c>
      <c r="DD61" s="195">
        <v>0</v>
      </c>
      <c r="DE61" s="195">
        <v>0</v>
      </c>
      <c r="DF61" s="195">
        <v>0</v>
      </c>
      <c r="DG61" s="195">
        <v>0</v>
      </c>
      <c r="DH61" s="195">
        <v>0</v>
      </c>
      <c r="DI61" s="195">
        <v>0</v>
      </c>
      <c r="DJ61" s="277">
        <f t="shared" si="12"/>
        <v>0</v>
      </c>
      <c r="DK61" s="277">
        <f t="shared" si="13"/>
        <v>0</v>
      </c>
      <c r="DL61" s="195">
        <v>4</v>
      </c>
      <c r="DM61" s="195">
        <v>2</v>
      </c>
      <c r="DN61" s="195">
        <v>4</v>
      </c>
      <c r="DO61" s="195">
        <v>1</v>
      </c>
      <c r="DP61" s="195">
        <v>0</v>
      </c>
      <c r="DQ61" s="195">
        <v>0</v>
      </c>
      <c r="DR61" s="195">
        <v>0</v>
      </c>
      <c r="DS61" s="195">
        <v>1</v>
      </c>
      <c r="DT61" s="195">
        <v>0</v>
      </c>
      <c r="DU61" s="195">
        <v>0</v>
      </c>
      <c r="DV61" s="195">
        <v>0</v>
      </c>
      <c r="DW61" s="195">
        <v>0</v>
      </c>
      <c r="DX61" s="277">
        <f t="shared" si="14"/>
        <v>4</v>
      </c>
      <c r="DY61" s="277">
        <f t="shared" si="15"/>
        <v>2</v>
      </c>
      <c r="DZ61" s="195">
        <v>9</v>
      </c>
      <c r="EA61" s="195">
        <v>19</v>
      </c>
      <c r="EB61" s="195">
        <v>9</v>
      </c>
      <c r="EC61" s="195">
        <v>18</v>
      </c>
      <c r="ED61" s="195">
        <v>0</v>
      </c>
      <c r="EE61" s="195">
        <v>0</v>
      </c>
      <c r="EF61" s="195">
        <v>0</v>
      </c>
      <c r="EG61" s="195">
        <v>1</v>
      </c>
      <c r="EH61" s="195">
        <v>0</v>
      </c>
      <c r="EI61" s="195">
        <v>0</v>
      </c>
      <c r="EJ61" s="195">
        <v>0</v>
      </c>
      <c r="EK61" s="195">
        <v>0</v>
      </c>
      <c r="EL61" s="277">
        <f t="shared" si="16"/>
        <v>9</v>
      </c>
      <c r="EM61" s="277">
        <f t="shared" si="17"/>
        <v>19</v>
      </c>
      <c r="EN61" s="195">
        <v>0</v>
      </c>
      <c r="EO61" s="195">
        <v>1</v>
      </c>
      <c r="EP61" s="195">
        <v>0</v>
      </c>
      <c r="EQ61" s="195">
        <v>1</v>
      </c>
      <c r="ER61" s="195">
        <v>0</v>
      </c>
      <c r="ES61" s="195">
        <v>0</v>
      </c>
      <c r="ET61" s="195">
        <v>0</v>
      </c>
      <c r="EU61" s="195">
        <v>0</v>
      </c>
      <c r="EV61" s="195">
        <v>0</v>
      </c>
      <c r="EW61" s="195">
        <v>0</v>
      </c>
      <c r="EX61" s="195">
        <v>0</v>
      </c>
      <c r="EY61" s="195">
        <v>0</v>
      </c>
      <c r="EZ61" s="277">
        <f t="shared" si="18"/>
        <v>0</v>
      </c>
      <c r="FA61" s="277">
        <f t="shared" si="19"/>
        <v>1</v>
      </c>
      <c r="FB61" s="195">
        <v>1</v>
      </c>
      <c r="FC61" s="195">
        <v>0</v>
      </c>
      <c r="FD61" s="195">
        <v>1</v>
      </c>
      <c r="FE61" s="195">
        <v>0</v>
      </c>
      <c r="FF61" s="195">
        <v>0</v>
      </c>
      <c r="FG61" s="195">
        <v>0</v>
      </c>
      <c r="FH61" s="195">
        <v>0</v>
      </c>
      <c r="FI61" s="195">
        <v>0</v>
      </c>
      <c r="FJ61" s="195">
        <v>0</v>
      </c>
      <c r="FK61" s="195">
        <v>0</v>
      </c>
      <c r="FL61" s="195">
        <v>0</v>
      </c>
      <c r="FM61" s="195">
        <v>0</v>
      </c>
      <c r="FN61" s="277">
        <f t="shared" si="20"/>
        <v>1</v>
      </c>
      <c r="FO61" s="277">
        <f t="shared" si="21"/>
        <v>0</v>
      </c>
      <c r="FP61" s="195">
        <v>0</v>
      </c>
      <c r="FQ61" s="195">
        <v>1</v>
      </c>
      <c r="FR61" s="195">
        <v>0</v>
      </c>
      <c r="FS61" s="195">
        <v>1</v>
      </c>
      <c r="FT61" s="195">
        <v>0</v>
      </c>
      <c r="FU61" s="195">
        <v>0</v>
      </c>
      <c r="FV61" s="195">
        <v>0</v>
      </c>
      <c r="FW61" s="195">
        <v>0</v>
      </c>
      <c r="FX61" s="195">
        <v>0</v>
      </c>
      <c r="FY61" s="195">
        <v>0</v>
      </c>
      <c r="FZ61" s="195">
        <v>0</v>
      </c>
      <c r="GA61" s="195">
        <v>0</v>
      </c>
      <c r="GB61" s="277">
        <f t="shared" si="22"/>
        <v>0</v>
      </c>
      <c r="GC61" s="277">
        <f t="shared" si="23"/>
        <v>1</v>
      </c>
      <c r="GD61" s="195"/>
    </row>
    <row r="62" spans="1:205" x14ac:dyDescent="0.2">
      <c r="A62" s="435"/>
      <c r="B62" s="101" t="s">
        <v>83</v>
      </c>
      <c r="C62" s="268" t="s">
        <v>169</v>
      </c>
      <c r="D62" s="195">
        <v>11</v>
      </c>
      <c r="E62" s="195">
        <v>44</v>
      </c>
      <c r="F62" s="195">
        <v>6</v>
      </c>
      <c r="G62" s="195">
        <v>34</v>
      </c>
      <c r="H62" s="195">
        <v>1</v>
      </c>
      <c r="I62" s="195">
        <v>5</v>
      </c>
      <c r="J62" s="195">
        <v>1</v>
      </c>
      <c r="K62" s="195">
        <v>0</v>
      </c>
      <c r="L62" s="195">
        <v>3</v>
      </c>
      <c r="M62" s="195">
        <v>1</v>
      </c>
      <c r="N62" s="195">
        <v>0</v>
      </c>
      <c r="O62" s="195">
        <v>3</v>
      </c>
      <c r="P62" s="195">
        <v>0</v>
      </c>
      <c r="Q62" s="195">
        <v>1</v>
      </c>
      <c r="R62" s="277">
        <f t="shared" si="0"/>
        <v>11</v>
      </c>
      <c r="S62" s="277">
        <f t="shared" si="1"/>
        <v>44</v>
      </c>
      <c r="T62" s="195">
        <v>1</v>
      </c>
      <c r="U62" s="195">
        <v>10</v>
      </c>
      <c r="V62" s="195">
        <v>0</v>
      </c>
      <c r="W62" s="195">
        <v>9</v>
      </c>
      <c r="X62" s="195">
        <v>1</v>
      </c>
      <c r="Y62" s="195">
        <v>0</v>
      </c>
      <c r="Z62" s="195">
        <v>0</v>
      </c>
      <c r="AA62" s="195">
        <v>0</v>
      </c>
      <c r="AB62" s="195">
        <v>0</v>
      </c>
      <c r="AC62" s="195">
        <v>0</v>
      </c>
      <c r="AD62" s="195">
        <v>0</v>
      </c>
      <c r="AE62" s="195">
        <v>0</v>
      </c>
      <c r="AF62" s="195">
        <v>0</v>
      </c>
      <c r="AG62" s="195">
        <v>1</v>
      </c>
      <c r="AH62" s="277">
        <f t="shared" si="2"/>
        <v>1</v>
      </c>
      <c r="AI62" s="277">
        <f t="shared" si="3"/>
        <v>10</v>
      </c>
      <c r="AJ62" s="195">
        <v>0</v>
      </c>
      <c r="AK62" s="195">
        <v>2</v>
      </c>
      <c r="AL62" s="195">
        <v>0</v>
      </c>
      <c r="AM62" s="195">
        <v>2</v>
      </c>
      <c r="AN62" s="195">
        <v>0</v>
      </c>
      <c r="AO62" s="195">
        <v>0</v>
      </c>
      <c r="AP62" s="195">
        <v>0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0</v>
      </c>
      <c r="AW62" s="195">
        <v>0</v>
      </c>
      <c r="AX62" s="277">
        <f t="shared" si="4"/>
        <v>0</v>
      </c>
      <c r="AY62" s="277">
        <f t="shared" si="5"/>
        <v>2</v>
      </c>
      <c r="AZ62" s="195">
        <v>0</v>
      </c>
      <c r="BA62" s="195">
        <v>1</v>
      </c>
      <c r="BB62" s="195">
        <v>0</v>
      </c>
      <c r="BC62" s="195">
        <v>0</v>
      </c>
      <c r="BD62" s="195">
        <v>0</v>
      </c>
      <c r="BE62" s="195">
        <v>0</v>
      </c>
      <c r="BF62" s="195">
        <v>0</v>
      </c>
      <c r="BG62" s="195">
        <v>0</v>
      </c>
      <c r="BH62" s="195">
        <v>0</v>
      </c>
      <c r="BI62" s="195">
        <v>1</v>
      </c>
      <c r="BJ62" s="195">
        <v>0</v>
      </c>
      <c r="BK62" s="195">
        <v>0</v>
      </c>
      <c r="BL62" s="195">
        <v>0</v>
      </c>
      <c r="BM62" s="195">
        <v>0</v>
      </c>
      <c r="BN62" s="277">
        <f t="shared" si="6"/>
        <v>0</v>
      </c>
      <c r="BO62" s="277">
        <f t="shared" si="7"/>
        <v>1</v>
      </c>
      <c r="BP62" s="195">
        <v>0</v>
      </c>
      <c r="BQ62" s="195">
        <v>1</v>
      </c>
      <c r="BR62" s="195">
        <v>0</v>
      </c>
      <c r="BS62" s="195">
        <v>1</v>
      </c>
      <c r="BT62" s="195">
        <v>0</v>
      </c>
      <c r="BU62" s="195">
        <v>0</v>
      </c>
      <c r="BV62" s="195">
        <v>0</v>
      </c>
      <c r="BW62" s="195">
        <v>0</v>
      </c>
      <c r="BX62" s="195">
        <v>0</v>
      </c>
      <c r="BY62" s="195">
        <v>0</v>
      </c>
      <c r="BZ62" s="195">
        <v>0</v>
      </c>
      <c r="CA62" s="195">
        <v>0</v>
      </c>
      <c r="CB62" s="195">
        <v>0</v>
      </c>
      <c r="CC62" s="195">
        <v>0</v>
      </c>
      <c r="CD62" s="277">
        <f t="shared" si="8"/>
        <v>0</v>
      </c>
      <c r="CE62" s="277">
        <f t="shared" si="9"/>
        <v>1</v>
      </c>
      <c r="CF62" s="195">
        <v>0</v>
      </c>
      <c r="CG62" s="195">
        <v>0</v>
      </c>
      <c r="CH62" s="195">
        <v>0</v>
      </c>
      <c r="CI62" s="195">
        <v>0</v>
      </c>
      <c r="CJ62" s="195">
        <v>0</v>
      </c>
      <c r="CK62" s="195">
        <v>0</v>
      </c>
      <c r="CL62" s="195">
        <v>0</v>
      </c>
      <c r="CM62" s="195">
        <v>0</v>
      </c>
      <c r="CN62" s="195">
        <v>0</v>
      </c>
      <c r="CO62" s="195">
        <v>0</v>
      </c>
      <c r="CP62" s="195">
        <v>0</v>
      </c>
      <c r="CQ62" s="195">
        <v>0</v>
      </c>
      <c r="CR62" s="195">
        <v>0</v>
      </c>
      <c r="CS62" s="195">
        <v>0</v>
      </c>
      <c r="CT62" s="277">
        <f t="shared" si="10"/>
        <v>0</v>
      </c>
      <c r="CU62" s="277">
        <f t="shared" si="11"/>
        <v>0</v>
      </c>
      <c r="CV62" s="195">
        <v>0</v>
      </c>
      <c r="CW62" s="195">
        <v>0</v>
      </c>
      <c r="CX62" s="195">
        <v>0</v>
      </c>
      <c r="CY62" s="195">
        <v>0</v>
      </c>
      <c r="CZ62" s="195">
        <v>0</v>
      </c>
      <c r="DA62" s="195">
        <v>0</v>
      </c>
      <c r="DB62" s="195">
        <v>0</v>
      </c>
      <c r="DC62" s="195">
        <v>0</v>
      </c>
      <c r="DD62" s="195">
        <v>0</v>
      </c>
      <c r="DE62" s="195">
        <v>0</v>
      </c>
      <c r="DF62" s="195">
        <v>0</v>
      </c>
      <c r="DG62" s="195">
        <v>0</v>
      </c>
      <c r="DH62" s="195">
        <v>0</v>
      </c>
      <c r="DI62" s="195">
        <v>0</v>
      </c>
      <c r="DJ62" s="277">
        <f t="shared" si="12"/>
        <v>0</v>
      </c>
      <c r="DK62" s="277">
        <f t="shared" si="13"/>
        <v>0</v>
      </c>
      <c r="DL62" s="195">
        <v>1</v>
      </c>
      <c r="DM62" s="195">
        <v>9</v>
      </c>
      <c r="DN62" s="195">
        <v>0</v>
      </c>
      <c r="DO62" s="195">
        <v>7</v>
      </c>
      <c r="DP62" s="195">
        <v>0</v>
      </c>
      <c r="DQ62" s="195">
        <v>0</v>
      </c>
      <c r="DR62" s="195">
        <v>1</v>
      </c>
      <c r="DS62" s="195">
        <v>2</v>
      </c>
      <c r="DT62" s="195">
        <v>0</v>
      </c>
      <c r="DU62" s="195">
        <v>0</v>
      </c>
      <c r="DV62" s="195">
        <v>0</v>
      </c>
      <c r="DW62" s="195">
        <v>0</v>
      </c>
      <c r="DX62" s="277">
        <f t="shared" si="14"/>
        <v>1</v>
      </c>
      <c r="DY62" s="277">
        <f t="shared" si="15"/>
        <v>9</v>
      </c>
      <c r="DZ62" s="195">
        <v>9</v>
      </c>
      <c r="EA62" s="195">
        <v>29</v>
      </c>
      <c r="EB62" s="195">
        <v>8</v>
      </c>
      <c r="EC62" s="195">
        <v>26</v>
      </c>
      <c r="ED62" s="195">
        <v>0</v>
      </c>
      <c r="EE62" s="195">
        <v>0</v>
      </c>
      <c r="EF62" s="195">
        <v>1</v>
      </c>
      <c r="EG62" s="195">
        <v>0</v>
      </c>
      <c r="EH62" s="195">
        <v>0</v>
      </c>
      <c r="EI62" s="195">
        <v>2</v>
      </c>
      <c r="EJ62" s="195">
        <v>0</v>
      </c>
      <c r="EK62" s="195">
        <v>1</v>
      </c>
      <c r="EL62" s="277">
        <f t="shared" si="16"/>
        <v>9</v>
      </c>
      <c r="EM62" s="277">
        <f t="shared" si="17"/>
        <v>29</v>
      </c>
      <c r="EN62" s="195">
        <v>0</v>
      </c>
      <c r="EO62" s="195">
        <v>0</v>
      </c>
      <c r="EP62" s="195">
        <v>0</v>
      </c>
      <c r="EQ62" s="195">
        <v>0</v>
      </c>
      <c r="ER62" s="195">
        <v>0</v>
      </c>
      <c r="ES62" s="195">
        <v>0</v>
      </c>
      <c r="ET62" s="195">
        <v>0</v>
      </c>
      <c r="EU62" s="195">
        <v>0</v>
      </c>
      <c r="EV62" s="195">
        <v>0</v>
      </c>
      <c r="EW62" s="195">
        <v>0</v>
      </c>
      <c r="EX62" s="195">
        <v>0</v>
      </c>
      <c r="EY62" s="195">
        <v>0</v>
      </c>
      <c r="EZ62" s="277">
        <f t="shared" si="18"/>
        <v>0</v>
      </c>
      <c r="FA62" s="277">
        <f t="shared" si="19"/>
        <v>0</v>
      </c>
      <c r="FB62" s="195">
        <v>2</v>
      </c>
      <c r="FC62" s="195">
        <v>1</v>
      </c>
      <c r="FD62" s="195">
        <v>2</v>
      </c>
      <c r="FE62" s="195">
        <v>1</v>
      </c>
      <c r="FF62" s="195">
        <v>0</v>
      </c>
      <c r="FG62" s="195">
        <v>0</v>
      </c>
      <c r="FH62" s="195">
        <v>0</v>
      </c>
      <c r="FI62" s="195">
        <v>0</v>
      </c>
      <c r="FJ62" s="195">
        <v>0</v>
      </c>
      <c r="FK62" s="195">
        <v>0</v>
      </c>
      <c r="FL62" s="195">
        <v>0</v>
      </c>
      <c r="FM62" s="195">
        <v>0</v>
      </c>
      <c r="FN62" s="277">
        <f t="shared" si="20"/>
        <v>2</v>
      </c>
      <c r="FO62" s="277">
        <f t="shared" si="21"/>
        <v>1</v>
      </c>
      <c r="FP62" s="195">
        <v>0</v>
      </c>
      <c r="FQ62" s="195">
        <v>0</v>
      </c>
      <c r="FR62" s="195">
        <v>0</v>
      </c>
      <c r="FS62" s="195">
        <v>0</v>
      </c>
      <c r="FT62" s="195">
        <v>0</v>
      </c>
      <c r="FU62" s="195">
        <v>0</v>
      </c>
      <c r="FV62" s="195">
        <v>0</v>
      </c>
      <c r="FW62" s="195">
        <v>0</v>
      </c>
      <c r="FX62" s="195">
        <v>0</v>
      </c>
      <c r="FY62" s="195">
        <v>0</v>
      </c>
      <c r="FZ62" s="195">
        <v>0</v>
      </c>
      <c r="GA62" s="195">
        <v>0</v>
      </c>
      <c r="GB62" s="277">
        <f t="shared" si="22"/>
        <v>0</v>
      </c>
      <c r="GC62" s="277">
        <f t="shared" si="23"/>
        <v>0</v>
      </c>
      <c r="GD62" s="195"/>
    </row>
    <row r="63" spans="1:205" x14ac:dyDescent="0.2">
      <c r="A63" s="147"/>
      <c r="B63" s="148"/>
      <c r="C63" s="147" t="s">
        <v>196</v>
      </c>
      <c r="D63" s="271">
        <f>SUM(D46:D62)</f>
        <v>329</v>
      </c>
      <c r="E63" s="271">
        <f t="shared" ref="E63:BP63" si="32">SUM(E46:E62)</f>
        <v>700</v>
      </c>
      <c r="F63" s="271">
        <f t="shared" si="32"/>
        <v>281</v>
      </c>
      <c r="G63" s="271">
        <f t="shared" si="32"/>
        <v>584</v>
      </c>
      <c r="H63" s="271">
        <f t="shared" si="32"/>
        <v>13</v>
      </c>
      <c r="I63" s="271">
        <f t="shared" si="32"/>
        <v>36</v>
      </c>
      <c r="J63" s="271">
        <f t="shared" si="32"/>
        <v>6</v>
      </c>
      <c r="K63" s="271">
        <f t="shared" si="32"/>
        <v>13</v>
      </c>
      <c r="L63" s="271">
        <f t="shared" si="32"/>
        <v>18</v>
      </c>
      <c r="M63" s="271">
        <f t="shared" si="32"/>
        <v>34</v>
      </c>
      <c r="N63" s="271">
        <f t="shared" si="32"/>
        <v>7</v>
      </c>
      <c r="O63" s="271">
        <f t="shared" si="32"/>
        <v>26</v>
      </c>
      <c r="P63" s="271">
        <f t="shared" si="32"/>
        <v>4</v>
      </c>
      <c r="Q63" s="271">
        <f t="shared" si="32"/>
        <v>7</v>
      </c>
      <c r="R63" s="271">
        <f t="shared" si="32"/>
        <v>329</v>
      </c>
      <c r="S63" s="271">
        <f t="shared" si="32"/>
        <v>700</v>
      </c>
      <c r="T63" s="271">
        <f t="shared" si="32"/>
        <v>33</v>
      </c>
      <c r="U63" s="271">
        <f t="shared" si="32"/>
        <v>121</v>
      </c>
      <c r="V63" s="271">
        <f t="shared" si="32"/>
        <v>32</v>
      </c>
      <c r="W63" s="271">
        <f t="shared" si="32"/>
        <v>107</v>
      </c>
      <c r="X63" s="271">
        <f t="shared" si="32"/>
        <v>1</v>
      </c>
      <c r="Y63" s="271">
        <f t="shared" si="32"/>
        <v>4</v>
      </c>
      <c r="Z63" s="271">
        <f t="shared" si="32"/>
        <v>0</v>
      </c>
      <c r="AA63" s="271">
        <f t="shared" si="32"/>
        <v>1</v>
      </c>
      <c r="AB63" s="271">
        <f t="shared" si="32"/>
        <v>0</v>
      </c>
      <c r="AC63" s="271">
        <f t="shared" si="32"/>
        <v>6</v>
      </c>
      <c r="AD63" s="271">
        <f t="shared" si="32"/>
        <v>0</v>
      </c>
      <c r="AE63" s="271">
        <f t="shared" si="32"/>
        <v>2</v>
      </c>
      <c r="AF63" s="271">
        <f t="shared" si="32"/>
        <v>0</v>
      </c>
      <c r="AG63" s="271">
        <f t="shared" si="32"/>
        <v>1</v>
      </c>
      <c r="AH63" s="271">
        <f t="shared" si="32"/>
        <v>33</v>
      </c>
      <c r="AI63" s="271">
        <f t="shared" si="32"/>
        <v>121</v>
      </c>
      <c r="AJ63" s="271">
        <f t="shared" si="32"/>
        <v>6</v>
      </c>
      <c r="AK63" s="271">
        <f t="shared" si="32"/>
        <v>8</v>
      </c>
      <c r="AL63" s="271">
        <f t="shared" si="32"/>
        <v>5</v>
      </c>
      <c r="AM63" s="271">
        <f t="shared" si="32"/>
        <v>8</v>
      </c>
      <c r="AN63" s="271">
        <f t="shared" si="32"/>
        <v>1</v>
      </c>
      <c r="AO63" s="271">
        <f t="shared" si="32"/>
        <v>0</v>
      </c>
      <c r="AP63" s="271">
        <f t="shared" si="32"/>
        <v>0</v>
      </c>
      <c r="AQ63" s="271">
        <f t="shared" si="32"/>
        <v>0</v>
      </c>
      <c r="AR63" s="271">
        <f t="shared" si="32"/>
        <v>0</v>
      </c>
      <c r="AS63" s="271">
        <f t="shared" si="32"/>
        <v>0</v>
      </c>
      <c r="AT63" s="271">
        <f t="shared" si="32"/>
        <v>0</v>
      </c>
      <c r="AU63" s="271">
        <f t="shared" si="32"/>
        <v>0</v>
      </c>
      <c r="AV63" s="271">
        <f t="shared" si="32"/>
        <v>0</v>
      </c>
      <c r="AW63" s="271">
        <f t="shared" si="32"/>
        <v>0</v>
      </c>
      <c r="AX63" s="271">
        <f t="shared" si="32"/>
        <v>6</v>
      </c>
      <c r="AY63" s="271">
        <f t="shared" si="32"/>
        <v>8</v>
      </c>
      <c r="AZ63" s="271">
        <f t="shared" si="32"/>
        <v>0</v>
      </c>
      <c r="BA63" s="271">
        <f t="shared" si="32"/>
        <v>5</v>
      </c>
      <c r="BB63" s="271">
        <f t="shared" si="32"/>
        <v>0</v>
      </c>
      <c r="BC63" s="271">
        <f t="shared" si="32"/>
        <v>2</v>
      </c>
      <c r="BD63" s="271">
        <f t="shared" si="32"/>
        <v>0</v>
      </c>
      <c r="BE63" s="271">
        <f t="shared" si="32"/>
        <v>0</v>
      </c>
      <c r="BF63" s="271">
        <f t="shared" si="32"/>
        <v>0</v>
      </c>
      <c r="BG63" s="271">
        <f t="shared" si="32"/>
        <v>0</v>
      </c>
      <c r="BH63" s="271">
        <f t="shared" si="32"/>
        <v>0</v>
      </c>
      <c r="BI63" s="271">
        <f t="shared" si="32"/>
        <v>2</v>
      </c>
      <c r="BJ63" s="271">
        <f t="shared" si="32"/>
        <v>0</v>
      </c>
      <c r="BK63" s="271">
        <f t="shared" si="32"/>
        <v>1</v>
      </c>
      <c r="BL63" s="271">
        <f t="shared" si="32"/>
        <v>0</v>
      </c>
      <c r="BM63" s="271">
        <f t="shared" si="32"/>
        <v>0</v>
      </c>
      <c r="BN63" s="271">
        <f t="shared" si="32"/>
        <v>0</v>
      </c>
      <c r="BO63" s="271">
        <f t="shared" si="32"/>
        <v>5</v>
      </c>
      <c r="BP63" s="271">
        <f t="shared" si="32"/>
        <v>0</v>
      </c>
      <c r="BQ63" s="271">
        <f t="shared" ref="BQ63:EB63" si="33">SUM(BQ46:BQ62)</f>
        <v>9</v>
      </c>
      <c r="BR63" s="271">
        <f t="shared" si="33"/>
        <v>0</v>
      </c>
      <c r="BS63" s="271">
        <f t="shared" si="33"/>
        <v>7</v>
      </c>
      <c r="BT63" s="271">
        <f t="shared" si="33"/>
        <v>0</v>
      </c>
      <c r="BU63" s="271">
        <f t="shared" si="33"/>
        <v>1</v>
      </c>
      <c r="BV63" s="271">
        <f t="shared" si="33"/>
        <v>0</v>
      </c>
      <c r="BW63" s="271">
        <f t="shared" si="33"/>
        <v>0</v>
      </c>
      <c r="BX63" s="271">
        <f t="shared" si="33"/>
        <v>0</v>
      </c>
      <c r="BY63" s="271">
        <f t="shared" si="33"/>
        <v>0</v>
      </c>
      <c r="BZ63" s="271">
        <f t="shared" si="33"/>
        <v>0</v>
      </c>
      <c r="CA63" s="271">
        <f t="shared" si="33"/>
        <v>1</v>
      </c>
      <c r="CB63" s="271">
        <f t="shared" si="33"/>
        <v>0</v>
      </c>
      <c r="CC63" s="271">
        <f t="shared" si="33"/>
        <v>0</v>
      </c>
      <c r="CD63" s="271">
        <f t="shared" si="33"/>
        <v>0</v>
      </c>
      <c r="CE63" s="271">
        <f t="shared" si="33"/>
        <v>9</v>
      </c>
      <c r="CF63" s="271">
        <f t="shared" si="33"/>
        <v>0</v>
      </c>
      <c r="CG63" s="271">
        <f t="shared" si="33"/>
        <v>2</v>
      </c>
      <c r="CH63" s="271">
        <f t="shared" si="33"/>
        <v>0</v>
      </c>
      <c r="CI63" s="271">
        <f t="shared" si="33"/>
        <v>2</v>
      </c>
      <c r="CJ63" s="271">
        <f t="shared" si="33"/>
        <v>0</v>
      </c>
      <c r="CK63" s="271">
        <f t="shared" si="33"/>
        <v>0</v>
      </c>
      <c r="CL63" s="271">
        <f t="shared" si="33"/>
        <v>0</v>
      </c>
      <c r="CM63" s="271">
        <f t="shared" si="33"/>
        <v>0</v>
      </c>
      <c r="CN63" s="271">
        <f t="shared" si="33"/>
        <v>0</v>
      </c>
      <c r="CO63" s="271">
        <f t="shared" si="33"/>
        <v>0</v>
      </c>
      <c r="CP63" s="271">
        <f t="shared" si="33"/>
        <v>0</v>
      </c>
      <c r="CQ63" s="271">
        <f t="shared" si="33"/>
        <v>0</v>
      </c>
      <c r="CR63" s="271">
        <f t="shared" si="33"/>
        <v>0</v>
      </c>
      <c r="CS63" s="271">
        <f t="shared" si="33"/>
        <v>0</v>
      </c>
      <c r="CT63" s="271">
        <f t="shared" si="33"/>
        <v>0</v>
      </c>
      <c r="CU63" s="271">
        <f t="shared" si="33"/>
        <v>2</v>
      </c>
      <c r="CV63" s="271">
        <f t="shared" si="33"/>
        <v>2</v>
      </c>
      <c r="CW63" s="271">
        <f t="shared" si="33"/>
        <v>8</v>
      </c>
      <c r="CX63" s="271">
        <f t="shared" si="33"/>
        <v>1</v>
      </c>
      <c r="CY63" s="271">
        <f t="shared" si="33"/>
        <v>7</v>
      </c>
      <c r="CZ63" s="271">
        <f t="shared" si="33"/>
        <v>1</v>
      </c>
      <c r="DA63" s="271">
        <f t="shared" si="33"/>
        <v>0</v>
      </c>
      <c r="DB63" s="271">
        <f t="shared" si="33"/>
        <v>0</v>
      </c>
      <c r="DC63" s="271">
        <f t="shared" si="33"/>
        <v>0</v>
      </c>
      <c r="DD63" s="271">
        <f t="shared" si="33"/>
        <v>0</v>
      </c>
      <c r="DE63" s="271">
        <f t="shared" si="33"/>
        <v>1</v>
      </c>
      <c r="DF63" s="271">
        <f t="shared" si="33"/>
        <v>0</v>
      </c>
      <c r="DG63" s="271">
        <f t="shared" si="33"/>
        <v>0</v>
      </c>
      <c r="DH63" s="271">
        <f t="shared" si="33"/>
        <v>0</v>
      </c>
      <c r="DI63" s="271">
        <f t="shared" si="33"/>
        <v>0</v>
      </c>
      <c r="DJ63" s="271">
        <f t="shared" si="33"/>
        <v>2</v>
      </c>
      <c r="DK63" s="271">
        <f t="shared" si="33"/>
        <v>8</v>
      </c>
      <c r="DL63" s="271">
        <f t="shared" si="33"/>
        <v>102</v>
      </c>
      <c r="DM63" s="271">
        <f t="shared" si="33"/>
        <v>199</v>
      </c>
      <c r="DN63" s="271">
        <f t="shared" si="33"/>
        <v>90</v>
      </c>
      <c r="DO63" s="271">
        <f t="shared" si="33"/>
        <v>180</v>
      </c>
      <c r="DP63" s="271">
        <f t="shared" si="33"/>
        <v>0</v>
      </c>
      <c r="DQ63" s="271">
        <f t="shared" si="33"/>
        <v>3</v>
      </c>
      <c r="DR63" s="271">
        <f t="shared" si="33"/>
        <v>8</v>
      </c>
      <c r="DS63" s="271">
        <f t="shared" si="33"/>
        <v>9</v>
      </c>
      <c r="DT63" s="271">
        <f t="shared" si="33"/>
        <v>2</v>
      </c>
      <c r="DU63" s="271">
        <f t="shared" si="33"/>
        <v>3</v>
      </c>
      <c r="DV63" s="271">
        <f t="shared" si="33"/>
        <v>2</v>
      </c>
      <c r="DW63" s="271">
        <f t="shared" si="33"/>
        <v>4</v>
      </c>
      <c r="DX63" s="271">
        <f t="shared" si="33"/>
        <v>102</v>
      </c>
      <c r="DY63" s="271">
        <f t="shared" si="33"/>
        <v>199</v>
      </c>
      <c r="DZ63" s="271">
        <f t="shared" si="33"/>
        <v>226</v>
      </c>
      <c r="EA63" s="271">
        <f t="shared" si="33"/>
        <v>324</v>
      </c>
      <c r="EB63" s="271">
        <f t="shared" si="33"/>
        <v>211</v>
      </c>
      <c r="EC63" s="271">
        <f t="shared" ref="EC63:GN63" si="34">SUM(EC46:EC62)</f>
        <v>308</v>
      </c>
      <c r="ED63" s="271">
        <f t="shared" si="34"/>
        <v>1</v>
      </c>
      <c r="EE63" s="271">
        <f t="shared" si="34"/>
        <v>1</v>
      </c>
      <c r="EF63" s="271">
        <f t="shared" si="34"/>
        <v>6</v>
      </c>
      <c r="EG63" s="271">
        <f t="shared" si="34"/>
        <v>8</v>
      </c>
      <c r="EH63" s="271">
        <f t="shared" si="34"/>
        <v>3</v>
      </c>
      <c r="EI63" s="271">
        <f t="shared" si="34"/>
        <v>4</v>
      </c>
      <c r="EJ63" s="271">
        <f t="shared" si="34"/>
        <v>5</v>
      </c>
      <c r="EK63" s="271">
        <f t="shared" si="34"/>
        <v>3</v>
      </c>
      <c r="EL63" s="271">
        <f t="shared" si="34"/>
        <v>226</v>
      </c>
      <c r="EM63" s="271">
        <f t="shared" si="34"/>
        <v>324</v>
      </c>
      <c r="EN63" s="271">
        <f t="shared" si="34"/>
        <v>4</v>
      </c>
      <c r="EO63" s="271">
        <f t="shared" si="34"/>
        <v>11</v>
      </c>
      <c r="EP63" s="271">
        <f t="shared" si="34"/>
        <v>4</v>
      </c>
      <c r="EQ63" s="271">
        <f t="shared" si="34"/>
        <v>11</v>
      </c>
      <c r="ER63" s="271">
        <f t="shared" si="34"/>
        <v>0</v>
      </c>
      <c r="ES63" s="271">
        <f t="shared" si="34"/>
        <v>0</v>
      </c>
      <c r="ET63" s="271">
        <f t="shared" si="34"/>
        <v>0</v>
      </c>
      <c r="EU63" s="271">
        <f t="shared" si="34"/>
        <v>0</v>
      </c>
      <c r="EV63" s="271">
        <f t="shared" si="34"/>
        <v>0</v>
      </c>
      <c r="EW63" s="271">
        <f t="shared" si="34"/>
        <v>0</v>
      </c>
      <c r="EX63" s="271">
        <f t="shared" si="34"/>
        <v>0</v>
      </c>
      <c r="EY63" s="271">
        <f t="shared" si="34"/>
        <v>0</v>
      </c>
      <c r="EZ63" s="271">
        <f t="shared" si="34"/>
        <v>4</v>
      </c>
      <c r="FA63" s="271">
        <f t="shared" si="34"/>
        <v>11</v>
      </c>
      <c r="FB63" s="271">
        <f t="shared" si="34"/>
        <v>11</v>
      </c>
      <c r="FC63" s="271">
        <f t="shared" si="34"/>
        <v>18</v>
      </c>
      <c r="FD63" s="271">
        <f t="shared" si="34"/>
        <v>10</v>
      </c>
      <c r="FE63" s="271">
        <f t="shared" si="34"/>
        <v>18</v>
      </c>
      <c r="FF63" s="271">
        <f t="shared" si="34"/>
        <v>0</v>
      </c>
      <c r="FG63" s="271">
        <f t="shared" si="34"/>
        <v>0</v>
      </c>
      <c r="FH63" s="271">
        <f t="shared" si="34"/>
        <v>1</v>
      </c>
      <c r="FI63" s="271">
        <f t="shared" si="34"/>
        <v>0</v>
      </c>
      <c r="FJ63" s="271">
        <f t="shared" si="34"/>
        <v>0</v>
      </c>
      <c r="FK63" s="271">
        <f t="shared" si="34"/>
        <v>0</v>
      </c>
      <c r="FL63" s="271">
        <f t="shared" si="34"/>
        <v>0</v>
      </c>
      <c r="FM63" s="271">
        <f t="shared" si="34"/>
        <v>0</v>
      </c>
      <c r="FN63" s="271">
        <f t="shared" si="34"/>
        <v>11</v>
      </c>
      <c r="FO63" s="271">
        <f t="shared" si="34"/>
        <v>18</v>
      </c>
      <c r="FP63" s="271">
        <f t="shared" si="34"/>
        <v>2</v>
      </c>
      <c r="FQ63" s="271">
        <f t="shared" si="34"/>
        <v>7</v>
      </c>
      <c r="FR63" s="271">
        <f t="shared" si="34"/>
        <v>2</v>
      </c>
      <c r="FS63" s="271">
        <f t="shared" si="34"/>
        <v>6</v>
      </c>
      <c r="FT63" s="271">
        <f t="shared" si="34"/>
        <v>0</v>
      </c>
      <c r="FU63" s="271">
        <f t="shared" si="34"/>
        <v>0</v>
      </c>
      <c r="FV63" s="271">
        <f t="shared" si="34"/>
        <v>0</v>
      </c>
      <c r="FW63" s="271">
        <f t="shared" si="34"/>
        <v>1</v>
      </c>
      <c r="FX63" s="271">
        <f t="shared" si="34"/>
        <v>0</v>
      </c>
      <c r="FY63" s="271">
        <f t="shared" si="34"/>
        <v>0</v>
      </c>
      <c r="FZ63" s="271">
        <f t="shared" si="34"/>
        <v>0</v>
      </c>
      <c r="GA63" s="271">
        <f t="shared" si="34"/>
        <v>0</v>
      </c>
      <c r="GB63" s="271">
        <f t="shared" si="34"/>
        <v>2</v>
      </c>
      <c r="GC63" s="271">
        <f t="shared" si="34"/>
        <v>7</v>
      </c>
      <c r="GD63" s="271">
        <f t="shared" si="34"/>
        <v>0</v>
      </c>
      <c r="GE63" s="271">
        <f t="shared" si="34"/>
        <v>0</v>
      </c>
      <c r="GF63" s="271">
        <f t="shared" si="34"/>
        <v>0</v>
      </c>
      <c r="GG63" s="271">
        <f t="shared" si="34"/>
        <v>0</v>
      </c>
      <c r="GH63" s="271">
        <f t="shared" si="34"/>
        <v>0</v>
      </c>
      <c r="GI63" s="271">
        <f t="shared" si="34"/>
        <v>0</v>
      </c>
      <c r="GJ63" s="271">
        <f t="shared" si="34"/>
        <v>0</v>
      </c>
      <c r="GK63" s="271">
        <f t="shared" si="34"/>
        <v>0</v>
      </c>
      <c r="GL63" s="271">
        <f t="shared" si="34"/>
        <v>0</v>
      </c>
      <c r="GM63" s="271">
        <f t="shared" si="34"/>
        <v>0</v>
      </c>
      <c r="GN63" s="271">
        <f t="shared" si="34"/>
        <v>0</v>
      </c>
      <c r="GO63" s="271">
        <f t="shared" ref="GO63:GW63" si="35">SUM(GO46:GO62)</f>
        <v>0</v>
      </c>
      <c r="GP63" s="271">
        <f t="shared" si="35"/>
        <v>0</v>
      </c>
      <c r="GQ63" s="271">
        <f t="shared" si="35"/>
        <v>0</v>
      </c>
      <c r="GR63" s="271">
        <f t="shared" si="35"/>
        <v>0</v>
      </c>
      <c r="GS63" s="271">
        <f t="shared" si="35"/>
        <v>0</v>
      </c>
      <c r="GT63" s="271">
        <f t="shared" si="35"/>
        <v>0</v>
      </c>
      <c r="GU63" s="271">
        <f t="shared" si="35"/>
        <v>0</v>
      </c>
      <c r="GV63" s="271">
        <f t="shared" si="35"/>
        <v>0</v>
      </c>
      <c r="GW63" s="271">
        <f t="shared" si="35"/>
        <v>0</v>
      </c>
    </row>
    <row r="64" spans="1:205" x14ac:dyDescent="0.2">
      <c r="A64" s="439" t="s">
        <v>202</v>
      </c>
      <c r="B64" s="101" t="s">
        <v>83</v>
      </c>
      <c r="C64" s="268" t="s">
        <v>170</v>
      </c>
      <c r="D64" s="195">
        <v>76</v>
      </c>
      <c r="E64" s="195">
        <v>130</v>
      </c>
      <c r="F64" s="195">
        <v>58</v>
      </c>
      <c r="G64" s="195">
        <v>112</v>
      </c>
      <c r="H64" s="195">
        <v>1</v>
      </c>
      <c r="I64" s="195">
        <v>5</v>
      </c>
      <c r="J64" s="195">
        <v>5</v>
      </c>
      <c r="K64" s="195">
        <v>2</v>
      </c>
      <c r="L64" s="195">
        <v>5</v>
      </c>
      <c r="M64" s="195">
        <v>3</v>
      </c>
      <c r="N64" s="195">
        <v>5</v>
      </c>
      <c r="O64" s="195">
        <v>4</v>
      </c>
      <c r="P64" s="195">
        <v>2</v>
      </c>
      <c r="Q64" s="195">
        <v>4</v>
      </c>
      <c r="R64" s="277">
        <f t="shared" si="0"/>
        <v>76</v>
      </c>
      <c r="S64" s="277">
        <f t="shared" si="1"/>
        <v>130</v>
      </c>
      <c r="T64" s="195">
        <v>9</v>
      </c>
      <c r="U64" s="195">
        <v>13</v>
      </c>
      <c r="V64" s="195">
        <v>8</v>
      </c>
      <c r="W64" s="195">
        <v>9</v>
      </c>
      <c r="X64" s="195">
        <v>0</v>
      </c>
      <c r="Y64" s="195">
        <v>1</v>
      </c>
      <c r="Z64" s="195">
        <v>0</v>
      </c>
      <c r="AA64" s="195">
        <v>0</v>
      </c>
      <c r="AB64" s="195">
        <v>0</v>
      </c>
      <c r="AC64" s="195">
        <v>1</v>
      </c>
      <c r="AD64" s="195">
        <v>0</v>
      </c>
      <c r="AE64" s="195">
        <v>2</v>
      </c>
      <c r="AF64" s="195">
        <v>1</v>
      </c>
      <c r="AG64" s="195">
        <v>0</v>
      </c>
      <c r="AH64" s="277">
        <f t="shared" si="2"/>
        <v>9</v>
      </c>
      <c r="AI64" s="277">
        <f t="shared" si="3"/>
        <v>13</v>
      </c>
      <c r="AJ64" s="195">
        <v>2</v>
      </c>
      <c r="AK64" s="195">
        <v>1</v>
      </c>
      <c r="AL64" s="195">
        <v>1</v>
      </c>
      <c r="AM64" s="195">
        <v>1</v>
      </c>
      <c r="AN64" s="195">
        <v>0</v>
      </c>
      <c r="AO64" s="195">
        <v>0</v>
      </c>
      <c r="AP64" s="195">
        <v>0</v>
      </c>
      <c r="AQ64" s="195">
        <v>0</v>
      </c>
      <c r="AR64" s="195">
        <v>1</v>
      </c>
      <c r="AS64" s="195">
        <v>0</v>
      </c>
      <c r="AT64" s="195">
        <v>0</v>
      </c>
      <c r="AU64" s="195">
        <v>0</v>
      </c>
      <c r="AV64" s="195">
        <v>0</v>
      </c>
      <c r="AW64" s="195">
        <v>0</v>
      </c>
      <c r="AX64" s="277">
        <f t="shared" si="4"/>
        <v>2</v>
      </c>
      <c r="AY64" s="277">
        <f t="shared" si="5"/>
        <v>1</v>
      </c>
      <c r="AZ64" s="195">
        <v>0</v>
      </c>
      <c r="BA64" s="195">
        <v>2</v>
      </c>
      <c r="BB64" s="195">
        <v>0</v>
      </c>
      <c r="BC64" s="195">
        <v>2</v>
      </c>
      <c r="BD64" s="195">
        <v>0</v>
      </c>
      <c r="BE64" s="195">
        <v>0</v>
      </c>
      <c r="BF64" s="195">
        <v>0</v>
      </c>
      <c r="BG64" s="195">
        <v>0</v>
      </c>
      <c r="BH64" s="195">
        <v>0</v>
      </c>
      <c r="BI64" s="195">
        <v>0</v>
      </c>
      <c r="BJ64" s="195">
        <v>0</v>
      </c>
      <c r="BK64" s="195">
        <v>0</v>
      </c>
      <c r="BL64" s="195">
        <v>0</v>
      </c>
      <c r="BM64" s="195">
        <v>0</v>
      </c>
      <c r="BN64" s="277">
        <f t="shared" si="6"/>
        <v>0</v>
      </c>
      <c r="BO64" s="277">
        <f t="shared" si="7"/>
        <v>2</v>
      </c>
      <c r="BP64" s="195">
        <v>1</v>
      </c>
      <c r="BQ64" s="195">
        <v>0</v>
      </c>
      <c r="BR64" s="195">
        <v>1</v>
      </c>
      <c r="BS64" s="195">
        <v>0</v>
      </c>
      <c r="BT64" s="195">
        <v>0</v>
      </c>
      <c r="BU64" s="195">
        <v>0</v>
      </c>
      <c r="BV64" s="195">
        <v>0</v>
      </c>
      <c r="BW64" s="195">
        <v>0</v>
      </c>
      <c r="BX64" s="195">
        <v>0</v>
      </c>
      <c r="BY64" s="195">
        <v>0</v>
      </c>
      <c r="BZ64" s="195">
        <v>0</v>
      </c>
      <c r="CA64" s="195">
        <v>0</v>
      </c>
      <c r="CB64" s="195">
        <v>0</v>
      </c>
      <c r="CC64" s="195">
        <v>0</v>
      </c>
      <c r="CD64" s="277">
        <f t="shared" si="8"/>
        <v>1</v>
      </c>
      <c r="CE64" s="277">
        <f t="shared" si="9"/>
        <v>0</v>
      </c>
      <c r="CF64" s="195">
        <v>0</v>
      </c>
      <c r="CG64" s="195">
        <v>0</v>
      </c>
      <c r="CH64" s="195">
        <v>0</v>
      </c>
      <c r="CI64" s="195">
        <v>0</v>
      </c>
      <c r="CJ64" s="195">
        <v>0</v>
      </c>
      <c r="CK64" s="195">
        <v>0</v>
      </c>
      <c r="CL64" s="195">
        <v>0</v>
      </c>
      <c r="CM64" s="195">
        <v>0</v>
      </c>
      <c r="CN64" s="195">
        <v>0</v>
      </c>
      <c r="CO64" s="195">
        <v>0</v>
      </c>
      <c r="CP64" s="195">
        <v>0</v>
      </c>
      <c r="CQ64" s="195">
        <v>0</v>
      </c>
      <c r="CR64" s="195">
        <v>0</v>
      </c>
      <c r="CS64" s="195">
        <v>0</v>
      </c>
      <c r="CT64" s="277">
        <f t="shared" si="10"/>
        <v>0</v>
      </c>
      <c r="CU64" s="277">
        <f t="shared" si="11"/>
        <v>0</v>
      </c>
      <c r="CV64" s="195">
        <v>1</v>
      </c>
      <c r="CW64" s="195">
        <v>0</v>
      </c>
      <c r="CX64" s="195">
        <v>1</v>
      </c>
      <c r="CY64" s="195">
        <v>0</v>
      </c>
      <c r="CZ64" s="195">
        <v>0</v>
      </c>
      <c r="DA64" s="195">
        <v>0</v>
      </c>
      <c r="DB64" s="195">
        <v>0</v>
      </c>
      <c r="DC64" s="195">
        <v>0</v>
      </c>
      <c r="DD64" s="195">
        <v>0</v>
      </c>
      <c r="DE64" s="195">
        <v>0</v>
      </c>
      <c r="DF64" s="195">
        <v>0</v>
      </c>
      <c r="DG64" s="195">
        <v>0</v>
      </c>
      <c r="DH64" s="195">
        <v>0</v>
      </c>
      <c r="DI64" s="195">
        <v>0</v>
      </c>
      <c r="DJ64" s="277">
        <f t="shared" si="12"/>
        <v>1</v>
      </c>
      <c r="DK64" s="277">
        <f t="shared" si="13"/>
        <v>0</v>
      </c>
      <c r="DL64" s="195">
        <v>13</v>
      </c>
      <c r="DM64" s="195">
        <v>30</v>
      </c>
      <c r="DN64" s="195">
        <v>13</v>
      </c>
      <c r="DO64" s="195">
        <v>26</v>
      </c>
      <c r="DP64" s="195">
        <v>0</v>
      </c>
      <c r="DQ64" s="195">
        <v>0</v>
      </c>
      <c r="DR64" s="195">
        <v>0</v>
      </c>
      <c r="DS64" s="195">
        <v>2</v>
      </c>
      <c r="DT64" s="195">
        <v>0</v>
      </c>
      <c r="DU64" s="195">
        <v>1</v>
      </c>
      <c r="DV64" s="195">
        <v>0</v>
      </c>
      <c r="DW64" s="195">
        <v>1</v>
      </c>
      <c r="DX64" s="277">
        <f t="shared" si="14"/>
        <v>13</v>
      </c>
      <c r="DY64" s="277">
        <f t="shared" si="15"/>
        <v>30</v>
      </c>
      <c r="DZ64" s="195">
        <v>30</v>
      </c>
      <c r="EA64" s="195">
        <v>42</v>
      </c>
      <c r="EB64" s="195">
        <v>25</v>
      </c>
      <c r="EC64" s="195">
        <v>38</v>
      </c>
      <c r="ED64" s="195">
        <v>0</v>
      </c>
      <c r="EE64" s="195">
        <v>0</v>
      </c>
      <c r="EF64" s="195">
        <v>2</v>
      </c>
      <c r="EG64" s="195">
        <v>3</v>
      </c>
      <c r="EH64" s="195">
        <v>1</v>
      </c>
      <c r="EI64" s="195">
        <v>0</v>
      </c>
      <c r="EJ64" s="195">
        <v>2</v>
      </c>
      <c r="EK64" s="195">
        <v>1</v>
      </c>
      <c r="EL64" s="277">
        <f t="shared" si="16"/>
        <v>30</v>
      </c>
      <c r="EM64" s="277">
        <f t="shared" si="17"/>
        <v>42</v>
      </c>
      <c r="EN64" s="195">
        <v>0</v>
      </c>
      <c r="EO64" s="195">
        <v>1</v>
      </c>
      <c r="EP64" s="195">
        <v>0</v>
      </c>
      <c r="EQ64" s="195">
        <v>0</v>
      </c>
      <c r="ER64" s="195">
        <v>0</v>
      </c>
      <c r="ES64" s="195">
        <v>0</v>
      </c>
      <c r="ET64" s="195">
        <v>0</v>
      </c>
      <c r="EU64" s="195">
        <v>0</v>
      </c>
      <c r="EV64" s="195">
        <v>0</v>
      </c>
      <c r="EW64" s="195">
        <v>0</v>
      </c>
      <c r="EX64" s="195">
        <v>0</v>
      </c>
      <c r="EY64" s="195">
        <v>1</v>
      </c>
      <c r="EZ64" s="277">
        <f t="shared" si="18"/>
        <v>0</v>
      </c>
      <c r="FA64" s="277">
        <f t="shared" si="19"/>
        <v>1</v>
      </c>
      <c r="FB64" s="195">
        <v>0</v>
      </c>
      <c r="FC64" s="195">
        <v>1</v>
      </c>
      <c r="FD64" s="195">
        <v>0</v>
      </c>
      <c r="FE64" s="195">
        <v>1</v>
      </c>
      <c r="FF64" s="195">
        <v>0</v>
      </c>
      <c r="FG64" s="195">
        <v>0</v>
      </c>
      <c r="FH64" s="195">
        <v>0</v>
      </c>
      <c r="FI64" s="195">
        <v>0</v>
      </c>
      <c r="FJ64" s="195">
        <v>0</v>
      </c>
      <c r="FK64" s="195">
        <v>0</v>
      </c>
      <c r="FL64" s="195">
        <v>0</v>
      </c>
      <c r="FM64" s="195">
        <v>0</v>
      </c>
      <c r="FN64" s="277">
        <f t="shared" si="20"/>
        <v>0</v>
      </c>
      <c r="FO64" s="277">
        <f t="shared" si="21"/>
        <v>1</v>
      </c>
      <c r="FP64" s="195">
        <v>0</v>
      </c>
      <c r="FQ64" s="195">
        <v>0</v>
      </c>
      <c r="FR64" s="195">
        <v>0</v>
      </c>
      <c r="FS64" s="195">
        <v>0</v>
      </c>
      <c r="FT64" s="195">
        <v>0</v>
      </c>
      <c r="FU64" s="195">
        <v>0</v>
      </c>
      <c r="FV64" s="195">
        <v>0</v>
      </c>
      <c r="FW64" s="195">
        <v>0</v>
      </c>
      <c r="FX64" s="195">
        <v>0</v>
      </c>
      <c r="FY64" s="195">
        <v>0</v>
      </c>
      <c r="FZ64" s="195">
        <v>0</v>
      </c>
      <c r="GA64" s="195">
        <v>0</v>
      </c>
      <c r="GB64" s="277">
        <f t="shared" si="22"/>
        <v>0</v>
      </c>
      <c r="GC64" s="277">
        <f t="shared" si="23"/>
        <v>0</v>
      </c>
      <c r="GD64" s="195">
        <v>0</v>
      </c>
    </row>
    <row r="65" spans="1:205" x14ac:dyDescent="0.2">
      <c r="A65" s="440"/>
      <c r="B65" s="101" t="s">
        <v>83</v>
      </c>
      <c r="C65" s="268" t="s">
        <v>171</v>
      </c>
      <c r="D65" s="195">
        <v>49</v>
      </c>
      <c r="E65" s="195">
        <v>100</v>
      </c>
      <c r="F65" s="195">
        <v>46</v>
      </c>
      <c r="G65" s="195">
        <v>92</v>
      </c>
      <c r="H65" s="195">
        <v>0</v>
      </c>
      <c r="I65" s="195">
        <v>0</v>
      </c>
      <c r="J65" s="195">
        <v>1</v>
      </c>
      <c r="K65" s="195">
        <v>1</v>
      </c>
      <c r="L65" s="195">
        <v>1</v>
      </c>
      <c r="M65" s="195">
        <v>4</v>
      </c>
      <c r="N65" s="195">
        <v>1</v>
      </c>
      <c r="O65" s="195">
        <v>2</v>
      </c>
      <c r="P65" s="195">
        <v>0</v>
      </c>
      <c r="Q65" s="195">
        <v>1</v>
      </c>
      <c r="R65" s="277">
        <f t="shared" si="0"/>
        <v>49</v>
      </c>
      <c r="S65" s="277">
        <f t="shared" si="1"/>
        <v>100</v>
      </c>
      <c r="T65" s="195">
        <v>3</v>
      </c>
      <c r="U65" s="195">
        <v>19</v>
      </c>
      <c r="V65" s="195">
        <v>3</v>
      </c>
      <c r="W65" s="195">
        <v>16</v>
      </c>
      <c r="X65" s="195">
        <v>0</v>
      </c>
      <c r="Y65" s="195">
        <v>0</v>
      </c>
      <c r="Z65" s="195">
        <v>0</v>
      </c>
      <c r="AA65" s="195">
        <v>1</v>
      </c>
      <c r="AB65" s="195">
        <v>0</v>
      </c>
      <c r="AC65" s="195">
        <v>2</v>
      </c>
      <c r="AD65" s="195">
        <v>0</v>
      </c>
      <c r="AE65" s="195">
        <v>0</v>
      </c>
      <c r="AF65" s="195">
        <v>0</v>
      </c>
      <c r="AG65" s="195">
        <v>0</v>
      </c>
      <c r="AH65" s="277">
        <f t="shared" si="2"/>
        <v>3</v>
      </c>
      <c r="AI65" s="277">
        <f t="shared" si="3"/>
        <v>19</v>
      </c>
      <c r="AJ65" s="195">
        <v>0</v>
      </c>
      <c r="AK65" s="195">
        <v>2</v>
      </c>
      <c r="AL65" s="195">
        <v>0</v>
      </c>
      <c r="AM65" s="195">
        <v>2</v>
      </c>
      <c r="AN65" s="195">
        <v>0</v>
      </c>
      <c r="AO65" s="195">
        <v>0</v>
      </c>
      <c r="AP65" s="195">
        <v>0</v>
      </c>
      <c r="AQ65" s="195">
        <v>0</v>
      </c>
      <c r="AR65" s="195">
        <v>0</v>
      </c>
      <c r="AS65" s="195">
        <v>0</v>
      </c>
      <c r="AT65" s="195">
        <v>0</v>
      </c>
      <c r="AU65" s="195">
        <v>0</v>
      </c>
      <c r="AV65" s="195">
        <v>0</v>
      </c>
      <c r="AW65" s="195">
        <v>0</v>
      </c>
      <c r="AX65" s="277">
        <f t="shared" si="4"/>
        <v>0</v>
      </c>
      <c r="AY65" s="277">
        <f t="shared" si="5"/>
        <v>2</v>
      </c>
      <c r="AZ65" s="195">
        <v>0</v>
      </c>
      <c r="BA65" s="195">
        <v>1</v>
      </c>
      <c r="BB65" s="195">
        <v>0</v>
      </c>
      <c r="BC65" s="195">
        <v>1</v>
      </c>
      <c r="BD65" s="195">
        <v>0</v>
      </c>
      <c r="BE65" s="195">
        <v>0</v>
      </c>
      <c r="BF65" s="195">
        <v>0</v>
      </c>
      <c r="BG65" s="195">
        <v>0</v>
      </c>
      <c r="BH65" s="195">
        <v>0</v>
      </c>
      <c r="BI65" s="195">
        <v>0</v>
      </c>
      <c r="BJ65" s="195">
        <v>0</v>
      </c>
      <c r="BK65" s="195">
        <v>0</v>
      </c>
      <c r="BL65" s="195">
        <v>0</v>
      </c>
      <c r="BM65" s="195">
        <v>0</v>
      </c>
      <c r="BN65" s="277">
        <f t="shared" si="6"/>
        <v>0</v>
      </c>
      <c r="BO65" s="277">
        <f t="shared" si="7"/>
        <v>1</v>
      </c>
      <c r="BP65" s="195">
        <v>0</v>
      </c>
      <c r="BQ65" s="195">
        <v>1</v>
      </c>
      <c r="BR65" s="195">
        <v>0</v>
      </c>
      <c r="BS65" s="195">
        <v>1</v>
      </c>
      <c r="BT65" s="195">
        <v>0</v>
      </c>
      <c r="BU65" s="195">
        <v>0</v>
      </c>
      <c r="BV65" s="195">
        <v>0</v>
      </c>
      <c r="BW65" s="195">
        <v>0</v>
      </c>
      <c r="BX65" s="195">
        <v>0</v>
      </c>
      <c r="BY65" s="195">
        <v>0</v>
      </c>
      <c r="BZ65" s="195">
        <v>0</v>
      </c>
      <c r="CA65" s="195">
        <v>0</v>
      </c>
      <c r="CB65" s="195">
        <v>0</v>
      </c>
      <c r="CC65" s="195">
        <v>0</v>
      </c>
      <c r="CD65" s="277">
        <f t="shared" si="8"/>
        <v>0</v>
      </c>
      <c r="CE65" s="277">
        <f t="shared" si="9"/>
        <v>1</v>
      </c>
      <c r="CF65" s="195">
        <v>0</v>
      </c>
      <c r="CG65" s="195">
        <v>0</v>
      </c>
      <c r="CH65" s="195">
        <v>0</v>
      </c>
      <c r="CI65" s="195">
        <v>0</v>
      </c>
      <c r="CJ65" s="195">
        <v>0</v>
      </c>
      <c r="CK65" s="195">
        <v>0</v>
      </c>
      <c r="CL65" s="195">
        <v>0</v>
      </c>
      <c r="CM65" s="195">
        <v>0</v>
      </c>
      <c r="CN65" s="195">
        <v>0</v>
      </c>
      <c r="CO65" s="195">
        <v>0</v>
      </c>
      <c r="CP65" s="195">
        <v>0</v>
      </c>
      <c r="CQ65" s="195">
        <v>0</v>
      </c>
      <c r="CR65" s="195">
        <v>0</v>
      </c>
      <c r="CS65" s="195">
        <v>0</v>
      </c>
      <c r="CT65" s="277">
        <f t="shared" si="10"/>
        <v>0</v>
      </c>
      <c r="CU65" s="277">
        <f t="shared" si="11"/>
        <v>0</v>
      </c>
      <c r="CV65" s="195">
        <v>0</v>
      </c>
      <c r="CW65" s="195">
        <v>0</v>
      </c>
      <c r="CX65" s="195">
        <v>0</v>
      </c>
      <c r="CY65" s="195">
        <v>0</v>
      </c>
      <c r="CZ65" s="195">
        <v>0</v>
      </c>
      <c r="DA65" s="195">
        <v>0</v>
      </c>
      <c r="DB65" s="195">
        <v>0</v>
      </c>
      <c r="DC65" s="195">
        <v>0</v>
      </c>
      <c r="DD65" s="195">
        <v>0</v>
      </c>
      <c r="DE65" s="195">
        <v>0</v>
      </c>
      <c r="DF65" s="195">
        <v>0</v>
      </c>
      <c r="DG65" s="195">
        <v>0</v>
      </c>
      <c r="DH65" s="195">
        <v>0</v>
      </c>
      <c r="DI65" s="195">
        <v>0</v>
      </c>
      <c r="DJ65" s="277">
        <f t="shared" si="12"/>
        <v>0</v>
      </c>
      <c r="DK65" s="277">
        <f t="shared" si="13"/>
        <v>0</v>
      </c>
      <c r="DL65" s="195">
        <v>7</v>
      </c>
      <c r="DM65" s="195">
        <v>16</v>
      </c>
      <c r="DN65" s="195">
        <v>7</v>
      </c>
      <c r="DO65" s="195">
        <v>16</v>
      </c>
      <c r="DP65" s="195">
        <v>0</v>
      </c>
      <c r="DQ65" s="195">
        <v>0</v>
      </c>
      <c r="DR65" s="195">
        <v>0</v>
      </c>
      <c r="DS65" s="195">
        <v>0</v>
      </c>
      <c r="DT65" s="195">
        <v>0</v>
      </c>
      <c r="DU65" s="195">
        <v>0</v>
      </c>
      <c r="DV65" s="195">
        <v>0</v>
      </c>
      <c r="DW65" s="195">
        <v>0</v>
      </c>
      <c r="DX65" s="277">
        <f t="shared" si="14"/>
        <v>7</v>
      </c>
      <c r="DY65" s="277">
        <f t="shared" si="15"/>
        <v>16</v>
      </c>
      <c r="DZ65" s="195">
        <v>23</v>
      </c>
      <c r="EA65" s="195">
        <v>22</v>
      </c>
      <c r="EB65" s="195">
        <v>22</v>
      </c>
      <c r="EC65" s="195">
        <v>22</v>
      </c>
      <c r="ED65" s="195">
        <v>0</v>
      </c>
      <c r="EE65" s="195">
        <v>0</v>
      </c>
      <c r="EF65" s="195">
        <v>1</v>
      </c>
      <c r="EG65" s="195">
        <v>0</v>
      </c>
      <c r="EH65" s="195">
        <v>0</v>
      </c>
      <c r="EI65" s="195">
        <v>0</v>
      </c>
      <c r="EJ65" s="195">
        <v>0</v>
      </c>
      <c r="EK65" s="195">
        <v>0</v>
      </c>
      <c r="EL65" s="277">
        <f t="shared" si="16"/>
        <v>23</v>
      </c>
      <c r="EM65" s="277">
        <f t="shared" si="17"/>
        <v>22</v>
      </c>
      <c r="EN65" s="195">
        <v>0</v>
      </c>
      <c r="EO65" s="195">
        <v>2</v>
      </c>
      <c r="EP65" s="195">
        <v>0</v>
      </c>
      <c r="EQ65" s="195">
        <v>2</v>
      </c>
      <c r="ER65" s="195">
        <v>0</v>
      </c>
      <c r="ES65" s="195">
        <v>0</v>
      </c>
      <c r="ET65" s="195">
        <v>0</v>
      </c>
      <c r="EU65" s="195">
        <v>0</v>
      </c>
      <c r="EV65" s="195">
        <v>0</v>
      </c>
      <c r="EW65" s="195">
        <v>0</v>
      </c>
      <c r="EX65" s="195">
        <v>0</v>
      </c>
      <c r="EY65" s="195">
        <v>0</v>
      </c>
      <c r="EZ65" s="277">
        <f t="shared" si="18"/>
        <v>0</v>
      </c>
      <c r="FA65" s="277">
        <f t="shared" si="19"/>
        <v>2</v>
      </c>
      <c r="FB65" s="195">
        <v>2</v>
      </c>
      <c r="FC65" s="195">
        <v>3</v>
      </c>
      <c r="FD65" s="195">
        <v>2</v>
      </c>
      <c r="FE65" s="195">
        <v>3</v>
      </c>
      <c r="FF65" s="195">
        <v>0</v>
      </c>
      <c r="FG65" s="195">
        <v>0</v>
      </c>
      <c r="FH65" s="195">
        <v>0</v>
      </c>
      <c r="FI65" s="195">
        <v>0</v>
      </c>
      <c r="FJ65" s="195">
        <v>0</v>
      </c>
      <c r="FK65" s="195">
        <v>0</v>
      </c>
      <c r="FL65" s="195">
        <v>0</v>
      </c>
      <c r="FM65" s="195">
        <v>0</v>
      </c>
      <c r="FN65" s="277">
        <f t="shared" si="20"/>
        <v>2</v>
      </c>
      <c r="FO65" s="277">
        <f t="shared" si="21"/>
        <v>3</v>
      </c>
      <c r="FP65" s="195">
        <v>0</v>
      </c>
      <c r="FQ65" s="195">
        <v>0</v>
      </c>
      <c r="FR65" s="195">
        <v>0</v>
      </c>
      <c r="FS65" s="195">
        <v>0</v>
      </c>
      <c r="FT65" s="195">
        <v>0</v>
      </c>
      <c r="FU65" s="195">
        <v>0</v>
      </c>
      <c r="FV65" s="195">
        <v>0</v>
      </c>
      <c r="FW65" s="195">
        <v>0</v>
      </c>
      <c r="FX65" s="195">
        <v>0</v>
      </c>
      <c r="FY65" s="195">
        <v>0</v>
      </c>
      <c r="FZ65" s="195">
        <v>0</v>
      </c>
      <c r="GA65" s="195">
        <v>0</v>
      </c>
      <c r="GB65" s="277">
        <f t="shared" si="22"/>
        <v>0</v>
      </c>
      <c r="GC65" s="277">
        <f t="shared" si="23"/>
        <v>0</v>
      </c>
      <c r="GD65" s="195">
        <v>0</v>
      </c>
    </row>
    <row r="66" spans="1:205" x14ac:dyDescent="0.2">
      <c r="A66" s="440"/>
      <c r="B66" s="101" t="s">
        <v>83</v>
      </c>
      <c r="C66" s="268" t="s">
        <v>172</v>
      </c>
      <c r="D66" s="195">
        <v>10</v>
      </c>
      <c r="E66" s="195">
        <v>25</v>
      </c>
      <c r="F66" s="195">
        <v>6</v>
      </c>
      <c r="G66" s="195">
        <v>19</v>
      </c>
      <c r="H66" s="195">
        <v>1</v>
      </c>
      <c r="I66" s="195">
        <v>2</v>
      </c>
      <c r="J66" s="195">
        <v>1</v>
      </c>
      <c r="K66" s="195">
        <v>1</v>
      </c>
      <c r="L66" s="195">
        <v>2</v>
      </c>
      <c r="M66" s="195">
        <v>2</v>
      </c>
      <c r="N66" s="195">
        <v>0</v>
      </c>
      <c r="O66" s="195">
        <v>0</v>
      </c>
      <c r="P66" s="195">
        <v>0</v>
      </c>
      <c r="Q66" s="195">
        <v>1</v>
      </c>
      <c r="R66" s="277">
        <f t="shared" si="0"/>
        <v>10</v>
      </c>
      <c r="S66" s="277">
        <f t="shared" si="1"/>
        <v>25</v>
      </c>
      <c r="T66" s="195">
        <v>1</v>
      </c>
      <c r="U66" s="195">
        <v>3</v>
      </c>
      <c r="V66" s="195">
        <v>1</v>
      </c>
      <c r="W66" s="195">
        <v>2</v>
      </c>
      <c r="X66" s="195">
        <v>0</v>
      </c>
      <c r="Y66" s="195">
        <v>0</v>
      </c>
      <c r="Z66" s="195">
        <v>0</v>
      </c>
      <c r="AA66" s="195">
        <v>1</v>
      </c>
      <c r="AB66" s="195">
        <v>0</v>
      </c>
      <c r="AC66" s="195">
        <v>0</v>
      </c>
      <c r="AD66" s="195">
        <v>0</v>
      </c>
      <c r="AE66" s="195">
        <v>0</v>
      </c>
      <c r="AF66" s="195">
        <v>0</v>
      </c>
      <c r="AG66" s="195">
        <v>0</v>
      </c>
      <c r="AH66" s="277">
        <f t="shared" si="2"/>
        <v>1</v>
      </c>
      <c r="AI66" s="277">
        <f t="shared" si="3"/>
        <v>3</v>
      </c>
      <c r="AJ66" s="195">
        <v>0</v>
      </c>
      <c r="AK66" s="195">
        <v>0</v>
      </c>
      <c r="AL66" s="195">
        <v>0</v>
      </c>
      <c r="AM66" s="195">
        <v>0</v>
      </c>
      <c r="AN66" s="195">
        <v>0</v>
      </c>
      <c r="AO66" s="195">
        <v>0</v>
      </c>
      <c r="AP66" s="195">
        <v>0</v>
      </c>
      <c r="AQ66" s="195">
        <v>0</v>
      </c>
      <c r="AR66" s="195">
        <v>0</v>
      </c>
      <c r="AS66" s="195">
        <v>0</v>
      </c>
      <c r="AT66" s="195">
        <v>0</v>
      </c>
      <c r="AU66" s="195">
        <v>0</v>
      </c>
      <c r="AV66" s="195">
        <v>0</v>
      </c>
      <c r="AW66" s="195">
        <v>0</v>
      </c>
      <c r="AX66" s="277">
        <f t="shared" si="4"/>
        <v>0</v>
      </c>
      <c r="AY66" s="277">
        <f t="shared" si="5"/>
        <v>0</v>
      </c>
      <c r="AZ66" s="195">
        <v>0</v>
      </c>
      <c r="BA66" s="195">
        <v>0</v>
      </c>
      <c r="BB66" s="195">
        <v>0</v>
      </c>
      <c r="BC66" s="195">
        <v>0</v>
      </c>
      <c r="BD66" s="195">
        <v>0</v>
      </c>
      <c r="BE66" s="195">
        <v>0</v>
      </c>
      <c r="BF66" s="195">
        <v>0</v>
      </c>
      <c r="BG66" s="195">
        <v>0</v>
      </c>
      <c r="BH66" s="195">
        <v>0</v>
      </c>
      <c r="BI66" s="195">
        <v>0</v>
      </c>
      <c r="BJ66" s="195">
        <v>0</v>
      </c>
      <c r="BK66" s="195">
        <v>0</v>
      </c>
      <c r="BL66" s="195">
        <v>0</v>
      </c>
      <c r="BM66" s="195">
        <v>0</v>
      </c>
      <c r="BN66" s="277">
        <f t="shared" si="6"/>
        <v>0</v>
      </c>
      <c r="BO66" s="277">
        <f t="shared" si="7"/>
        <v>0</v>
      </c>
      <c r="BP66" s="195">
        <v>0</v>
      </c>
      <c r="BQ66" s="195">
        <v>0</v>
      </c>
      <c r="BR66" s="195">
        <v>0</v>
      </c>
      <c r="BS66" s="195">
        <v>0</v>
      </c>
      <c r="BT66" s="195">
        <v>0</v>
      </c>
      <c r="BU66" s="195">
        <v>0</v>
      </c>
      <c r="BV66" s="195">
        <v>0</v>
      </c>
      <c r="BW66" s="195">
        <v>0</v>
      </c>
      <c r="BX66" s="195">
        <v>0</v>
      </c>
      <c r="BY66" s="195">
        <v>0</v>
      </c>
      <c r="BZ66" s="195">
        <v>0</v>
      </c>
      <c r="CA66" s="195">
        <v>0</v>
      </c>
      <c r="CB66" s="195">
        <v>0</v>
      </c>
      <c r="CC66" s="195">
        <v>0</v>
      </c>
      <c r="CD66" s="277">
        <f t="shared" si="8"/>
        <v>0</v>
      </c>
      <c r="CE66" s="277">
        <f t="shared" si="9"/>
        <v>0</v>
      </c>
      <c r="CF66" s="195">
        <v>0</v>
      </c>
      <c r="CG66" s="195">
        <v>0</v>
      </c>
      <c r="CH66" s="195">
        <v>0</v>
      </c>
      <c r="CI66" s="195">
        <v>0</v>
      </c>
      <c r="CJ66" s="195">
        <v>0</v>
      </c>
      <c r="CK66" s="195">
        <v>0</v>
      </c>
      <c r="CL66" s="195">
        <v>0</v>
      </c>
      <c r="CM66" s="195">
        <v>0</v>
      </c>
      <c r="CN66" s="195">
        <v>0</v>
      </c>
      <c r="CO66" s="195">
        <v>0</v>
      </c>
      <c r="CP66" s="195">
        <v>0</v>
      </c>
      <c r="CQ66" s="195">
        <v>0</v>
      </c>
      <c r="CR66" s="195">
        <v>0</v>
      </c>
      <c r="CS66" s="195">
        <v>0</v>
      </c>
      <c r="CT66" s="277">
        <f t="shared" si="10"/>
        <v>0</v>
      </c>
      <c r="CU66" s="277">
        <f t="shared" si="11"/>
        <v>0</v>
      </c>
      <c r="CV66" s="195">
        <v>0</v>
      </c>
      <c r="CW66" s="195">
        <v>1</v>
      </c>
      <c r="CX66" s="195">
        <v>0</v>
      </c>
      <c r="CY66" s="195">
        <v>1</v>
      </c>
      <c r="CZ66" s="195">
        <v>0</v>
      </c>
      <c r="DA66" s="195">
        <v>0</v>
      </c>
      <c r="DB66" s="195">
        <v>0</v>
      </c>
      <c r="DC66" s="195">
        <v>0</v>
      </c>
      <c r="DD66" s="195">
        <v>0</v>
      </c>
      <c r="DE66" s="195">
        <v>0</v>
      </c>
      <c r="DF66" s="195">
        <v>0</v>
      </c>
      <c r="DG66" s="195">
        <v>0</v>
      </c>
      <c r="DH66" s="195">
        <v>0</v>
      </c>
      <c r="DI66" s="195">
        <v>0</v>
      </c>
      <c r="DJ66" s="277">
        <f t="shared" si="12"/>
        <v>0</v>
      </c>
      <c r="DK66" s="277">
        <f t="shared" si="13"/>
        <v>1</v>
      </c>
      <c r="DL66" s="195">
        <v>4</v>
      </c>
      <c r="DM66" s="195">
        <v>5</v>
      </c>
      <c r="DN66" s="195">
        <v>4</v>
      </c>
      <c r="DO66" s="195">
        <v>5</v>
      </c>
      <c r="DP66" s="195">
        <v>0</v>
      </c>
      <c r="DQ66" s="195">
        <v>0</v>
      </c>
      <c r="DR66" s="195">
        <v>0</v>
      </c>
      <c r="DS66" s="195">
        <v>0</v>
      </c>
      <c r="DT66" s="195">
        <v>0</v>
      </c>
      <c r="DU66" s="195">
        <v>0</v>
      </c>
      <c r="DV66" s="195">
        <v>0</v>
      </c>
      <c r="DW66" s="195">
        <v>0</v>
      </c>
      <c r="DX66" s="277">
        <f t="shared" si="14"/>
        <v>4</v>
      </c>
      <c r="DY66" s="277">
        <f t="shared" si="15"/>
        <v>5</v>
      </c>
      <c r="DZ66" s="195">
        <v>13</v>
      </c>
      <c r="EA66" s="195">
        <v>25</v>
      </c>
      <c r="EB66" s="195">
        <v>13</v>
      </c>
      <c r="EC66" s="195">
        <v>24</v>
      </c>
      <c r="ED66" s="195">
        <v>0</v>
      </c>
      <c r="EE66" s="195">
        <v>0</v>
      </c>
      <c r="EF66" s="195">
        <v>0</v>
      </c>
      <c r="EG66" s="195">
        <v>1</v>
      </c>
      <c r="EH66" s="195">
        <v>0</v>
      </c>
      <c r="EI66" s="195">
        <v>0</v>
      </c>
      <c r="EJ66" s="195">
        <v>0</v>
      </c>
      <c r="EK66" s="195">
        <v>0</v>
      </c>
      <c r="EL66" s="277">
        <f t="shared" si="16"/>
        <v>13</v>
      </c>
      <c r="EM66" s="277">
        <f t="shared" si="17"/>
        <v>25</v>
      </c>
      <c r="EN66" s="195">
        <v>0</v>
      </c>
      <c r="EO66" s="195">
        <v>0</v>
      </c>
      <c r="EP66" s="195">
        <v>0</v>
      </c>
      <c r="EQ66" s="195">
        <v>0</v>
      </c>
      <c r="ER66" s="195">
        <v>0</v>
      </c>
      <c r="ES66" s="195">
        <v>0</v>
      </c>
      <c r="ET66" s="195">
        <v>0</v>
      </c>
      <c r="EU66" s="195">
        <v>0</v>
      </c>
      <c r="EV66" s="195">
        <v>0</v>
      </c>
      <c r="EW66" s="195">
        <v>0</v>
      </c>
      <c r="EX66" s="195">
        <v>0</v>
      </c>
      <c r="EY66" s="195">
        <v>0</v>
      </c>
      <c r="EZ66" s="277">
        <f t="shared" si="18"/>
        <v>0</v>
      </c>
      <c r="FA66" s="277">
        <f t="shared" si="19"/>
        <v>0</v>
      </c>
      <c r="FB66" s="195">
        <v>0</v>
      </c>
      <c r="FC66" s="195">
        <v>0</v>
      </c>
      <c r="FD66" s="195">
        <v>0</v>
      </c>
      <c r="FE66" s="195">
        <v>0</v>
      </c>
      <c r="FF66" s="195">
        <v>0</v>
      </c>
      <c r="FG66" s="195">
        <v>0</v>
      </c>
      <c r="FH66" s="195">
        <v>0</v>
      </c>
      <c r="FI66" s="195">
        <v>0</v>
      </c>
      <c r="FJ66" s="195">
        <v>0</v>
      </c>
      <c r="FK66" s="195">
        <v>0</v>
      </c>
      <c r="FL66" s="195">
        <v>0</v>
      </c>
      <c r="FM66" s="195">
        <v>0</v>
      </c>
      <c r="FN66" s="277">
        <f t="shared" si="20"/>
        <v>0</v>
      </c>
      <c r="FO66" s="277">
        <f t="shared" si="21"/>
        <v>0</v>
      </c>
      <c r="FP66" s="195">
        <v>0</v>
      </c>
      <c r="FQ66" s="195">
        <v>1</v>
      </c>
      <c r="FR66" s="195">
        <v>0</v>
      </c>
      <c r="FS66" s="195">
        <v>1</v>
      </c>
      <c r="FT66" s="195">
        <v>0</v>
      </c>
      <c r="FU66" s="195">
        <v>0</v>
      </c>
      <c r="FV66" s="195">
        <v>0</v>
      </c>
      <c r="FW66" s="195">
        <v>0</v>
      </c>
      <c r="FX66" s="195">
        <v>0</v>
      </c>
      <c r="FY66" s="195">
        <v>0</v>
      </c>
      <c r="FZ66" s="195">
        <v>0</v>
      </c>
      <c r="GA66" s="195">
        <v>0</v>
      </c>
      <c r="GB66" s="277">
        <f t="shared" si="22"/>
        <v>0</v>
      </c>
      <c r="GC66" s="277">
        <f t="shared" si="23"/>
        <v>1</v>
      </c>
      <c r="GD66" s="195"/>
    </row>
    <row r="67" spans="1:205" x14ac:dyDescent="0.2">
      <c r="A67" s="440"/>
      <c r="B67" s="101" t="s">
        <v>83</v>
      </c>
      <c r="C67" s="268" t="s">
        <v>173</v>
      </c>
      <c r="D67" s="195">
        <v>96</v>
      </c>
      <c r="E67" s="195">
        <v>145</v>
      </c>
      <c r="F67" s="195">
        <v>80</v>
      </c>
      <c r="G67" s="195">
        <v>128</v>
      </c>
      <c r="H67" s="195">
        <v>4</v>
      </c>
      <c r="I67" s="195">
        <v>6</v>
      </c>
      <c r="J67" s="195">
        <v>2</v>
      </c>
      <c r="K67" s="195">
        <v>2</v>
      </c>
      <c r="L67" s="195">
        <v>6</v>
      </c>
      <c r="M67" s="195">
        <v>5</v>
      </c>
      <c r="N67" s="195">
        <v>2</v>
      </c>
      <c r="O67" s="195">
        <v>1</v>
      </c>
      <c r="P67" s="195">
        <v>2</v>
      </c>
      <c r="Q67" s="195">
        <v>3</v>
      </c>
      <c r="R67" s="277">
        <f t="shared" si="0"/>
        <v>96</v>
      </c>
      <c r="S67" s="277">
        <f t="shared" si="1"/>
        <v>145</v>
      </c>
      <c r="T67" s="195">
        <v>12</v>
      </c>
      <c r="U67" s="195">
        <v>20</v>
      </c>
      <c r="V67" s="195">
        <v>10</v>
      </c>
      <c r="W67" s="195">
        <v>19</v>
      </c>
      <c r="X67" s="195">
        <v>0</v>
      </c>
      <c r="Y67" s="195">
        <v>0</v>
      </c>
      <c r="Z67" s="195">
        <v>0</v>
      </c>
      <c r="AA67" s="195">
        <v>0</v>
      </c>
      <c r="AB67" s="195">
        <v>2</v>
      </c>
      <c r="AC67" s="195">
        <v>1</v>
      </c>
      <c r="AD67" s="195">
        <v>0</v>
      </c>
      <c r="AE67" s="195">
        <v>0</v>
      </c>
      <c r="AF67" s="195">
        <v>0</v>
      </c>
      <c r="AG67" s="195">
        <v>0</v>
      </c>
      <c r="AH67" s="277">
        <f t="shared" si="2"/>
        <v>12</v>
      </c>
      <c r="AI67" s="277">
        <f t="shared" si="3"/>
        <v>20</v>
      </c>
      <c r="AJ67" s="195">
        <v>1</v>
      </c>
      <c r="AK67" s="195">
        <v>3</v>
      </c>
      <c r="AL67" s="195">
        <v>1</v>
      </c>
      <c r="AM67" s="195">
        <v>1</v>
      </c>
      <c r="AN67" s="195">
        <v>0</v>
      </c>
      <c r="AO67" s="195">
        <v>0</v>
      </c>
      <c r="AP67" s="195">
        <v>0</v>
      </c>
      <c r="AQ67" s="195">
        <v>1</v>
      </c>
      <c r="AR67" s="195">
        <v>0</v>
      </c>
      <c r="AS67" s="195">
        <v>0</v>
      </c>
      <c r="AT67" s="195">
        <v>0</v>
      </c>
      <c r="AU67" s="195">
        <v>0</v>
      </c>
      <c r="AV67" s="195">
        <v>0</v>
      </c>
      <c r="AW67" s="195">
        <v>1</v>
      </c>
      <c r="AX67" s="277">
        <f t="shared" si="4"/>
        <v>1</v>
      </c>
      <c r="AY67" s="277">
        <f t="shared" si="5"/>
        <v>3</v>
      </c>
      <c r="AZ67" s="195">
        <v>0</v>
      </c>
      <c r="BA67" s="195">
        <v>2</v>
      </c>
      <c r="BB67" s="195">
        <v>0</v>
      </c>
      <c r="BC67" s="195">
        <v>2</v>
      </c>
      <c r="BD67" s="195">
        <v>0</v>
      </c>
      <c r="BE67" s="195">
        <v>0</v>
      </c>
      <c r="BF67" s="195">
        <v>0</v>
      </c>
      <c r="BG67" s="195">
        <v>0</v>
      </c>
      <c r="BH67" s="195">
        <v>0</v>
      </c>
      <c r="BI67" s="195">
        <v>0</v>
      </c>
      <c r="BJ67" s="195">
        <v>0</v>
      </c>
      <c r="BK67" s="195">
        <v>0</v>
      </c>
      <c r="BL67" s="195">
        <v>0</v>
      </c>
      <c r="BM67" s="195">
        <v>0</v>
      </c>
      <c r="BN67" s="277">
        <f t="shared" si="6"/>
        <v>0</v>
      </c>
      <c r="BO67" s="277">
        <f t="shared" si="7"/>
        <v>2</v>
      </c>
      <c r="BP67" s="195">
        <v>1</v>
      </c>
      <c r="BQ67" s="195">
        <v>1</v>
      </c>
      <c r="BR67" s="195">
        <v>1</v>
      </c>
      <c r="BS67" s="195">
        <v>1</v>
      </c>
      <c r="BT67" s="195">
        <v>0</v>
      </c>
      <c r="BU67" s="195">
        <v>0</v>
      </c>
      <c r="BV67" s="195">
        <v>0</v>
      </c>
      <c r="BW67" s="195">
        <v>0</v>
      </c>
      <c r="BX67" s="195">
        <v>0</v>
      </c>
      <c r="BY67" s="195">
        <v>0</v>
      </c>
      <c r="BZ67" s="195">
        <v>0</v>
      </c>
      <c r="CA67" s="195">
        <v>0</v>
      </c>
      <c r="CB67" s="195">
        <v>0</v>
      </c>
      <c r="CC67" s="195">
        <v>0</v>
      </c>
      <c r="CD67" s="277">
        <f t="shared" si="8"/>
        <v>1</v>
      </c>
      <c r="CE67" s="277">
        <f t="shared" si="9"/>
        <v>1</v>
      </c>
      <c r="CF67" s="195">
        <v>0</v>
      </c>
      <c r="CG67" s="195">
        <v>0</v>
      </c>
      <c r="CH67" s="195">
        <v>0</v>
      </c>
      <c r="CI67" s="195">
        <v>0</v>
      </c>
      <c r="CJ67" s="195">
        <v>0</v>
      </c>
      <c r="CK67" s="195">
        <v>0</v>
      </c>
      <c r="CL67" s="195">
        <v>0</v>
      </c>
      <c r="CM67" s="195">
        <v>0</v>
      </c>
      <c r="CN67" s="195">
        <v>0</v>
      </c>
      <c r="CO67" s="195">
        <v>0</v>
      </c>
      <c r="CP67" s="195">
        <v>0</v>
      </c>
      <c r="CQ67" s="195">
        <v>0</v>
      </c>
      <c r="CR67" s="195">
        <v>0</v>
      </c>
      <c r="CS67" s="195">
        <v>0</v>
      </c>
      <c r="CT67" s="277">
        <f t="shared" si="10"/>
        <v>0</v>
      </c>
      <c r="CU67" s="277">
        <f t="shared" si="11"/>
        <v>0</v>
      </c>
      <c r="CV67" s="195">
        <v>0</v>
      </c>
      <c r="CW67" s="195">
        <v>0</v>
      </c>
      <c r="CX67" s="195">
        <v>0</v>
      </c>
      <c r="CY67" s="195">
        <v>0</v>
      </c>
      <c r="CZ67" s="195">
        <v>0</v>
      </c>
      <c r="DA67" s="195">
        <v>0</v>
      </c>
      <c r="DB67" s="195">
        <v>0</v>
      </c>
      <c r="DC67" s="195">
        <v>0</v>
      </c>
      <c r="DD67" s="195">
        <v>0</v>
      </c>
      <c r="DE67" s="195">
        <v>0</v>
      </c>
      <c r="DF67" s="195">
        <v>0</v>
      </c>
      <c r="DG67" s="195">
        <v>0</v>
      </c>
      <c r="DH67" s="195">
        <v>0</v>
      </c>
      <c r="DI67" s="195">
        <v>0</v>
      </c>
      <c r="DJ67" s="277">
        <f t="shared" si="12"/>
        <v>0</v>
      </c>
      <c r="DK67" s="277">
        <f t="shared" si="13"/>
        <v>0</v>
      </c>
      <c r="DL67" s="195">
        <v>30</v>
      </c>
      <c r="DM67" s="195">
        <v>51</v>
      </c>
      <c r="DN67" s="195">
        <v>30</v>
      </c>
      <c r="DO67" s="195">
        <v>49</v>
      </c>
      <c r="DP67" s="195">
        <v>0</v>
      </c>
      <c r="DQ67" s="195">
        <v>0</v>
      </c>
      <c r="DR67" s="195">
        <v>0</v>
      </c>
      <c r="DS67" s="195">
        <v>0</v>
      </c>
      <c r="DT67" s="195">
        <v>0</v>
      </c>
      <c r="DU67" s="195">
        <v>0</v>
      </c>
      <c r="DV67" s="195">
        <v>0</v>
      </c>
      <c r="DW67" s="195">
        <v>2</v>
      </c>
      <c r="DX67" s="277">
        <f t="shared" si="14"/>
        <v>30</v>
      </c>
      <c r="DY67" s="277">
        <f t="shared" si="15"/>
        <v>51</v>
      </c>
      <c r="DZ67" s="195">
        <v>41</v>
      </c>
      <c r="EA67" s="195">
        <v>64</v>
      </c>
      <c r="EB67" s="195">
        <v>39</v>
      </c>
      <c r="EC67" s="195">
        <v>59</v>
      </c>
      <c r="ED67" s="195">
        <v>0</v>
      </c>
      <c r="EE67" s="195">
        <v>0</v>
      </c>
      <c r="EF67" s="195">
        <v>2</v>
      </c>
      <c r="EG67" s="195">
        <v>2</v>
      </c>
      <c r="EH67" s="195">
        <v>0</v>
      </c>
      <c r="EI67" s="195">
        <v>2</v>
      </c>
      <c r="EJ67" s="195">
        <v>0</v>
      </c>
      <c r="EK67" s="195">
        <v>1</v>
      </c>
      <c r="EL67" s="277">
        <f t="shared" si="16"/>
        <v>41</v>
      </c>
      <c r="EM67" s="277">
        <f t="shared" si="17"/>
        <v>64</v>
      </c>
      <c r="EN67" s="195">
        <v>0</v>
      </c>
      <c r="EO67" s="195">
        <v>0</v>
      </c>
      <c r="EP67" s="195">
        <v>0</v>
      </c>
      <c r="EQ67" s="195">
        <v>0</v>
      </c>
      <c r="ER67" s="195">
        <v>0</v>
      </c>
      <c r="ES67" s="195">
        <v>0</v>
      </c>
      <c r="ET67" s="195">
        <v>0</v>
      </c>
      <c r="EU67" s="195">
        <v>0</v>
      </c>
      <c r="EV67" s="195">
        <v>0</v>
      </c>
      <c r="EW67" s="195">
        <v>0</v>
      </c>
      <c r="EX67" s="195">
        <v>0</v>
      </c>
      <c r="EY67" s="195">
        <v>0</v>
      </c>
      <c r="EZ67" s="277">
        <f t="shared" si="18"/>
        <v>0</v>
      </c>
      <c r="FA67" s="277">
        <f t="shared" si="19"/>
        <v>0</v>
      </c>
      <c r="FB67" s="195">
        <v>2</v>
      </c>
      <c r="FC67" s="195">
        <v>0</v>
      </c>
      <c r="FD67" s="195">
        <v>2</v>
      </c>
      <c r="FE67" s="195">
        <v>0</v>
      </c>
      <c r="FF67" s="195">
        <v>0</v>
      </c>
      <c r="FG67" s="195">
        <v>0</v>
      </c>
      <c r="FH67" s="195">
        <v>0</v>
      </c>
      <c r="FI67" s="195">
        <v>0</v>
      </c>
      <c r="FJ67" s="195">
        <v>0</v>
      </c>
      <c r="FK67" s="195">
        <v>0</v>
      </c>
      <c r="FL67" s="195">
        <v>0</v>
      </c>
      <c r="FM67" s="195">
        <v>0</v>
      </c>
      <c r="FN67" s="277">
        <f t="shared" si="20"/>
        <v>2</v>
      </c>
      <c r="FO67" s="277">
        <f t="shared" si="21"/>
        <v>0</v>
      </c>
      <c r="FP67" s="195">
        <v>0</v>
      </c>
      <c r="FQ67" s="195">
        <v>5</v>
      </c>
      <c r="FR67" s="195">
        <v>0</v>
      </c>
      <c r="FS67" s="195">
        <v>5</v>
      </c>
      <c r="FT67" s="195">
        <v>0</v>
      </c>
      <c r="FU67" s="195">
        <v>0</v>
      </c>
      <c r="FV67" s="195">
        <v>0</v>
      </c>
      <c r="FW67" s="195">
        <v>0</v>
      </c>
      <c r="FX67" s="195">
        <v>0</v>
      </c>
      <c r="FY67" s="195">
        <v>0</v>
      </c>
      <c r="FZ67" s="195">
        <v>0</v>
      </c>
      <c r="GA67" s="195">
        <v>0</v>
      </c>
      <c r="GB67" s="277">
        <f t="shared" si="22"/>
        <v>0</v>
      </c>
      <c r="GC67" s="277">
        <f t="shared" si="23"/>
        <v>5</v>
      </c>
      <c r="GD67" s="195">
        <v>0</v>
      </c>
    </row>
    <row r="68" spans="1:205" x14ac:dyDescent="0.2">
      <c r="A68" s="440"/>
      <c r="B68" s="101" t="s">
        <v>83</v>
      </c>
      <c r="C68" s="268" t="s">
        <v>174</v>
      </c>
      <c r="D68" s="195">
        <v>0</v>
      </c>
      <c r="E68" s="195">
        <v>1</v>
      </c>
      <c r="F68" s="195">
        <v>0</v>
      </c>
      <c r="G68" s="195">
        <v>1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0</v>
      </c>
      <c r="O68" s="195">
        <v>0</v>
      </c>
      <c r="P68" s="195">
        <v>0</v>
      </c>
      <c r="Q68" s="195">
        <v>0</v>
      </c>
      <c r="R68" s="277">
        <f t="shared" si="0"/>
        <v>0</v>
      </c>
      <c r="S68" s="277">
        <f t="shared" si="1"/>
        <v>1</v>
      </c>
      <c r="T68" s="195">
        <v>2</v>
      </c>
      <c r="U68" s="195">
        <v>6</v>
      </c>
      <c r="V68" s="195">
        <v>2</v>
      </c>
      <c r="W68" s="195">
        <v>4</v>
      </c>
      <c r="X68" s="195">
        <v>0</v>
      </c>
      <c r="Y68" s="195">
        <v>0</v>
      </c>
      <c r="Z68" s="195">
        <v>0</v>
      </c>
      <c r="AA68" s="195">
        <v>2</v>
      </c>
      <c r="AB68" s="195">
        <v>0</v>
      </c>
      <c r="AC68" s="195">
        <v>0</v>
      </c>
      <c r="AD68" s="195">
        <v>0</v>
      </c>
      <c r="AE68" s="195">
        <v>0</v>
      </c>
      <c r="AF68" s="195">
        <v>0</v>
      </c>
      <c r="AG68" s="195">
        <v>0</v>
      </c>
      <c r="AH68" s="277">
        <f t="shared" si="2"/>
        <v>2</v>
      </c>
      <c r="AI68" s="277">
        <f t="shared" si="3"/>
        <v>6</v>
      </c>
      <c r="AJ68" s="195">
        <v>0</v>
      </c>
      <c r="AK68" s="195">
        <v>0</v>
      </c>
      <c r="AL68" s="195">
        <v>0</v>
      </c>
      <c r="AM68" s="195">
        <v>0</v>
      </c>
      <c r="AN68" s="195">
        <v>0</v>
      </c>
      <c r="AO68" s="195">
        <v>0</v>
      </c>
      <c r="AP68" s="195">
        <v>0</v>
      </c>
      <c r="AQ68" s="195">
        <v>0</v>
      </c>
      <c r="AR68" s="195">
        <v>0</v>
      </c>
      <c r="AS68" s="195">
        <v>0</v>
      </c>
      <c r="AT68" s="195">
        <v>0</v>
      </c>
      <c r="AU68" s="195">
        <v>0</v>
      </c>
      <c r="AV68" s="195">
        <v>0</v>
      </c>
      <c r="AW68" s="195">
        <v>0</v>
      </c>
      <c r="AX68" s="277">
        <f t="shared" si="4"/>
        <v>0</v>
      </c>
      <c r="AY68" s="277">
        <f t="shared" si="5"/>
        <v>0</v>
      </c>
      <c r="AZ68" s="195">
        <v>0</v>
      </c>
      <c r="BA68" s="195">
        <v>0</v>
      </c>
      <c r="BB68" s="195">
        <v>0</v>
      </c>
      <c r="BC68" s="195">
        <v>0</v>
      </c>
      <c r="BD68" s="195">
        <v>0</v>
      </c>
      <c r="BE68" s="195">
        <v>0</v>
      </c>
      <c r="BF68" s="195">
        <v>0</v>
      </c>
      <c r="BG68" s="195">
        <v>0</v>
      </c>
      <c r="BH68" s="195">
        <v>0</v>
      </c>
      <c r="BI68" s="195">
        <v>0</v>
      </c>
      <c r="BJ68" s="195">
        <v>0</v>
      </c>
      <c r="BK68" s="195">
        <v>0</v>
      </c>
      <c r="BL68" s="195">
        <v>0</v>
      </c>
      <c r="BM68" s="195">
        <v>0</v>
      </c>
      <c r="BN68" s="277">
        <f t="shared" si="6"/>
        <v>0</v>
      </c>
      <c r="BO68" s="277">
        <f t="shared" si="7"/>
        <v>0</v>
      </c>
      <c r="BP68" s="195">
        <v>0</v>
      </c>
      <c r="BQ68" s="195">
        <v>0</v>
      </c>
      <c r="BR68" s="195">
        <v>0</v>
      </c>
      <c r="BS68" s="195">
        <v>0</v>
      </c>
      <c r="BT68" s="195">
        <v>0</v>
      </c>
      <c r="BU68" s="195">
        <v>0</v>
      </c>
      <c r="BV68" s="195">
        <v>0</v>
      </c>
      <c r="BW68" s="195">
        <v>0</v>
      </c>
      <c r="BX68" s="195">
        <v>0</v>
      </c>
      <c r="BY68" s="195">
        <v>0</v>
      </c>
      <c r="BZ68" s="195">
        <v>0</v>
      </c>
      <c r="CA68" s="195">
        <v>0</v>
      </c>
      <c r="CB68" s="195">
        <v>0</v>
      </c>
      <c r="CC68" s="195">
        <v>0</v>
      </c>
      <c r="CD68" s="277">
        <f t="shared" si="8"/>
        <v>0</v>
      </c>
      <c r="CE68" s="277">
        <f t="shared" si="9"/>
        <v>0</v>
      </c>
      <c r="CF68" s="195">
        <v>0</v>
      </c>
      <c r="CG68" s="195">
        <v>0</v>
      </c>
      <c r="CH68" s="195">
        <v>0</v>
      </c>
      <c r="CI68" s="195">
        <v>0</v>
      </c>
      <c r="CJ68" s="195">
        <v>0</v>
      </c>
      <c r="CK68" s="195">
        <v>0</v>
      </c>
      <c r="CL68" s="195">
        <v>0</v>
      </c>
      <c r="CM68" s="195">
        <v>0</v>
      </c>
      <c r="CN68" s="195">
        <v>0</v>
      </c>
      <c r="CO68" s="195">
        <v>0</v>
      </c>
      <c r="CP68" s="195">
        <v>0</v>
      </c>
      <c r="CQ68" s="195">
        <v>0</v>
      </c>
      <c r="CR68" s="195">
        <v>0</v>
      </c>
      <c r="CS68" s="195">
        <v>0</v>
      </c>
      <c r="CT68" s="277">
        <f t="shared" si="10"/>
        <v>0</v>
      </c>
      <c r="CU68" s="277">
        <f t="shared" si="11"/>
        <v>0</v>
      </c>
      <c r="CV68" s="195">
        <v>0</v>
      </c>
      <c r="CW68" s="195">
        <v>2</v>
      </c>
      <c r="CX68" s="195">
        <v>0</v>
      </c>
      <c r="CY68" s="195">
        <v>2</v>
      </c>
      <c r="CZ68" s="195">
        <v>0</v>
      </c>
      <c r="DA68" s="195">
        <v>0</v>
      </c>
      <c r="DB68" s="195">
        <v>0</v>
      </c>
      <c r="DC68" s="195">
        <v>0</v>
      </c>
      <c r="DD68" s="195">
        <v>0</v>
      </c>
      <c r="DE68" s="195">
        <v>0</v>
      </c>
      <c r="DF68" s="195">
        <v>0</v>
      </c>
      <c r="DG68" s="195">
        <v>0</v>
      </c>
      <c r="DH68" s="195">
        <v>0</v>
      </c>
      <c r="DI68" s="195">
        <v>0</v>
      </c>
      <c r="DJ68" s="277">
        <f t="shared" si="12"/>
        <v>0</v>
      </c>
      <c r="DK68" s="277">
        <f t="shared" si="13"/>
        <v>2</v>
      </c>
      <c r="DL68" s="195">
        <v>8</v>
      </c>
      <c r="DM68" s="195">
        <v>10</v>
      </c>
      <c r="DN68" s="195">
        <v>8</v>
      </c>
      <c r="DO68" s="195">
        <v>10</v>
      </c>
      <c r="DP68" s="195">
        <v>0</v>
      </c>
      <c r="DQ68" s="195">
        <v>0</v>
      </c>
      <c r="DR68" s="195">
        <v>0</v>
      </c>
      <c r="DS68" s="195">
        <v>0</v>
      </c>
      <c r="DT68" s="195">
        <v>0</v>
      </c>
      <c r="DU68" s="195">
        <v>0</v>
      </c>
      <c r="DV68" s="195">
        <v>0</v>
      </c>
      <c r="DW68" s="195">
        <v>0</v>
      </c>
      <c r="DX68" s="277">
        <f t="shared" si="14"/>
        <v>8</v>
      </c>
      <c r="DY68" s="277">
        <f t="shared" si="15"/>
        <v>10</v>
      </c>
      <c r="DZ68" s="195">
        <v>26</v>
      </c>
      <c r="EA68" s="195">
        <v>51</v>
      </c>
      <c r="EB68" s="195">
        <v>26</v>
      </c>
      <c r="EC68" s="195">
        <v>49</v>
      </c>
      <c r="ED68" s="195">
        <v>0</v>
      </c>
      <c r="EE68" s="195">
        <v>0</v>
      </c>
      <c r="EF68" s="195">
        <v>0</v>
      </c>
      <c r="EG68" s="195">
        <v>2</v>
      </c>
      <c r="EH68" s="195">
        <v>0</v>
      </c>
      <c r="EI68" s="195">
        <v>0</v>
      </c>
      <c r="EJ68" s="195">
        <v>0</v>
      </c>
      <c r="EK68" s="195">
        <v>0</v>
      </c>
      <c r="EL68" s="277">
        <f t="shared" si="16"/>
        <v>26</v>
      </c>
      <c r="EM68" s="277">
        <f t="shared" si="17"/>
        <v>51</v>
      </c>
      <c r="EN68" s="195">
        <v>0</v>
      </c>
      <c r="EO68" s="195">
        <v>0</v>
      </c>
      <c r="EP68" s="195">
        <v>0</v>
      </c>
      <c r="EQ68" s="195">
        <v>0</v>
      </c>
      <c r="ER68" s="195">
        <v>0</v>
      </c>
      <c r="ES68" s="195">
        <v>0</v>
      </c>
      <c r="ET68" s="195">
        <v>0</v>
      </c>
      <c r="EU68" s="195">
        <v>0</v>
      </c>
      <c r="EV68" s="195">
        <v>0</v>
      </c>
      <c r="EW68" s="195">
        <v>0</v>
      </c>
      <c r="EX68" s="195">
        <v>0</v>
      </c>
      <c r="EY68" s="195">
        <v>0</v>
      </c>
      <c r="EZ68" s="277">
        <f t="shared" si="18"/>
        <v>0</v>
      </c>
      <c r="FA68" s="277">
        <f t="shared" si="19"/>
        <v>0</v>
      </c>
      <c r="FB68" s="195">
        <v>0</v>
      </c>
      <c r="FC68" s="195">
        <v>0</v>
      </c>
      <c r="FD68" s="195">
        <v>0</v>
      </c>
      <c r="FE68" s="195">
        <v>0</v>
      </c>
      <c r="FF68" s="195">
        <v>0</v>
      </c>
      <c r="FG68" s="195">
        <v>0</v>
      </c>
      <c r="FH68" s="195">
        <v>0</v>
      </c>
      <c r="FI68" s="195">
        <v>0</v>
      </c>
      <c r="FJ68" s="195">
        <v>0</v>
      </c>
      <c r="FK68" s="195">
        <v>0</v>
      </c>
      <c r="FL68" s="195">
        <v>0</v>
      </c>
      <c r="FM68" s="195">
        <v>0</v>
      </c>
      <c r="FN68" s="277">
        <f t="shared" si="20"/>
        <v>0</v>
      </c>
      <c r="FO68" s="277">
        <f t="shared" si="21"/>
        <v>0</v>
      </c>
      <c r="FP68" s="195">
        <v>0</v>
      </c>
      <c r="FQ68" s="195">
        <v>2</v>
      </c>
      <c r="FR68" s="195">
        <v>0</v>
      </c>
      <c r="FS68" s="195">
        <v>2</v>
      </c>
      <c r="FT68" s="195">
        <v>0</v>
      </c>
      <c r="FU68" s="195">
        <v>0</v>
      </c>
      <c r="FV68" s="195">
        <v>0</v>
      </c>
      <c r="FW68" s="195">
        <v>0</v>
      </c>
      <c r="FX68" s="195">
        <v>0</v>
      </c>
      <c r="FY68" s="195">
        <v>0</v>
      </c>
      <c r="FZ68" s="195">
        <v>0</v>
      </c>
      <c r="GA68" s="195">
        <v>0</v>
      </c>
      <c r="GB68" s="277">
        <f t="shared" si="22"/>
        <v>0</v>
      </c>
      <c r="GC68" s="277">
        <f t="shared" si="23"/>
        <v>2</v>
      </c>
      <c r="GD68" s="195"/>
    </row>
    <row r="69" spans="1:205" x14ac:dyDescent="0.2">
      <c r="A69" s="440"/>
      <c r="B69" s="101" t="s">
        <v>83</v>
      </c>
      <c r="C69" s="268" t="s">
        <v>175</v>
      </c>
      <c r="D69" s="195">
        <v>1</v>
      </c>
      <c r="E69" s="195">
        <v>6</v>
      </c>
      <c r="F69" s="195">
        <v>1</v>
      </c>
      <c r="G69" s="195">
        <v>6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0</v>
      </c>
      <c r="P69" s="195">
        <v>0</v>
      </c>
      <c r="Q69" s="195">
        <v>0</v>
      </c>
      <c r="R69" s="277">
        <f t="shared" si="0"/>
        <v>1</v>
      </c>
      <c r="S69" s="277">
        <f t="shared" si="1"/>
        <v>6</v>
      </c>
      <c r="T69" s="195">
        <v>0</v>
      </c>
      <c r="U69" s="195">
        <v>1</v>
      </c>
      <c r="V69" s="195">
        <v>0</v>
      </c>
      <c r="W69" s="195">
        <v>1</v>
      </c>
      <c r="X69" s="195">
        <v>0</v>
      </c>
      <c r="Y69" s="195">
        <v>0</v>
      </c>
      <c r="Z69" s="195">
        <v>0</v>
      </c>
      <c r="AA69" s="195">
        <v>0</v>
      </c>
      <c r="AB69" s="195">
        <v>0</v>
      </c>
      <c r="AC69" s="195">
        <v>0</v>
      </c>
      <c r="AD69" s="195">
        <v>0</v>
      </c>
      <c r="AE69" s="195">
        <v>0</v>
      </c>
      <c r="AF69" s="195">
        <v>0</v>
      </c>
      <c r="AG69" s="195">
        <v>0</v>
      </c>
      <c r="AH69" s="277">
        <f t="shared" si="2"/>
        <v>0</v>
      </c>
      <c r="AI69" s="277">
        <f t="shared" si="3"/>
        <v>1</v>
      </c>
      <c r="AJ69" s="195">
        <v>0</v>
      </c>
      <c r="AK69" s="195">
        <v>0</v>
      </c>
      <c r="AL69" s="195">
        <v>0</v>
      </c>
      <c r="AM69" s="195">
        <v>0</v>
      </c>
      <c r="AN69" s="195">
        <v>0</v>
      </c>
      <c r="AO69" s="195">
        <v>0</v>
      </c>
      <c r="AP69" s="195">
        <v>0</v>
      </c>
      <c r="AQ69" s="195">
        <v>0</v>
      </c>
      <c r="AR69" s="195">
        <v>0</v>
      </c>
      <c r="AS69" s="195">
        <v>0</v>
      </c>
      <c r="AT69" s="195">
        <v>0</v>
      </c>
      <c r="AU69" s="195">
        <v>0</v>
      </c>
      <c r="AV69" s="195">
        <v>0</v>
      </c>
      <c r="AW69" s="195">
        <v>0</v>
      </c>
      <c r="AX69" s="277">
        <f t="shared" si="4"/>
        <v>0</v>
      </c>
      <c r="AY69" s="277">
        <f t="shared" si="5"/>
        <v>0</v>
      </c>
      <c r="AZ69" s="195">
        <v>0</v>
      </c>
      <c r="BA69" s="195">
        <v>0</v>
      </c>
      <c r="BB69" s="195">
        <v>0</v>
      </c>
      <c r="BC69" s="195">
        <v>0</v>
      </c>
      <c r="BD69" s="195">
        <v>0</v>
      </c>
      <c r="BE69" s="195">
        <v>0</v>
      </c>
      <c r="BF69" s="195">
        <v>0</v>
      </c>
      <c r="BG69" s="195">
        <v>0</v>
      </c>
      <c r="BH69" s="195">
        <v>0</v>
      </c>
      <c r="BI69" s="195">
        <v>0</v>
      </c>
      <c r="BJ69" s="195">
        <v>0</v>
      </c>
      <c r="BK69" s="195">
        <v>0</v>
      </c>
      <c r="BL69" s="195">
        <v>0</v>
      </c>
      <c r="BM69" s="195">
        <v>0</v>
      </c>
      <c r="BN69" s="277">
        <f t="shared" si="6"/>
        <v>0</v>
      </c>
      <c r="BO69" s="277">
        <f t="shared" si="7"/>
        <v>0</v>
      </c>
      <c r="BP69" s="195">
        <v>0</v>
      </c>
      <c r="BQ69" s="195">
        <v>0</v>
      </c>
      <c r="BR69" s="195">
        <v>0</v>
      </c>
      <c r="BS69" s="195">
        <v>0</v>
      </c>
      <c r="BT69" s="195">
        <v>0</v>
      </c>
      <c r="BU69" s="195">
        <v>0</v>
      </c>
      <c r="BV69" s="195">
        <v>0</v>
      </c>
      <c r="BW69" s="195">
        <v>0</v>
      </c>
      <c r="BX69" s="195">
        <v>0</v>
      </c>
      <c r="BY69" s="195">
        <v>0</v>
      </c>
      <c r="BZ69" s="195">
        <v>0</v>
      </c>
      <c r="CA69" s="195">
        <v>0</v>
      </c>
      <c r="CB69" s="195">
        <v>0</v>
      </c>
      <c r="CC69" s="195">
        <v>0</v>
      </c>
      <c r="CD69" s="277">
        <f t="shared" si="8"/>
        <v>0</v>
      </c>
      <c r="CE69" s="277">
        <f t="shared" si="9"/>
        <v>0</v>
      </c>
      <c r="CF69" s="195">
        <v>0</v>
      </c>
      <c r="CG69" s="195">
        <v>0</v>
      </c>
      <c r="CH69" s="195">
        <v>0</v>
      </c>
      <c r="CI69" s="195">
        <v>0</v>
      </c>
      <c r="CJ69" s="195">
        <v>0</v>
      </c>
      <c r="CK69" s="195">
        <v>0</v>
      </c>
      <c r="CL69" s="195">
        <v>0</v>
      </c>
      <c r="CM69" s="195">
        <v>0</v>
      </c>
      <c r="CN69" s="195">
        <v>0</v>
      </c>
      <c r="CO69" s="195">
        <v>0</v>
      </c>
      <c r="CP69" s="195">
        <v>0</v>
      </c>
      <c r="CQ69" s="195">
        <v>0</v>
      </c>
      <c r="CR69" s="195">
        <v>0</v>
      </c>
      <c r="CS69" s="195">
        <v>0</v>
      </c>
      <c r="CT69" s="277">
        <f t="shared" si="10"/>
        <v>0</v>
      </c>
      <c r="CU69" s="277">
        <f t="shared" si="11"/>
        <v>0</v>
      </c>
      <c r="CV69" s="195">
        <v>0</v>
      </c>
      <c r="CW69" s="195">
        <v>0</v>
      </c>
      <c r="CX69" s="195">
        <v>0</v>
      </c>
      <c r="CY69" s="195">
        <v>0</v>
      </c>
      <c r="CZ69" s="195">
        <v>0</v>
      </c>
      <c r="DA69" s="195">
        <v>0</v>
      </c>
      <c r="DB69" s="195">
        <v>0</v>
      </c>
      <c r="DC69" s="195">
        <v>0</v>
      </c>
      <c r="DD69" s="195">
        <v>0</v>
      </c>
      <c r="DE69" s="195">
        <v>0</v>
      </c>
      <c r="DF69" s="195">
        <v>0</v>
      </c>
      <c r="DG69" s="195">
        <v>0</v>
      </c>
      <c r="DH69" s="195">
        <v>0</v>
      </c>
      <c r="DI69" s="195">
        <v>0</v>
      </c>
      <c r="DJ69" s="277">
        <f t="shared" si="12"/>
        <v>0</v>
      </c>
      <c r="DK69" s="277">
        <f t="shared" si="13"/>
        <v>0</v>
      </c>
      <c r="DL69" s="195">
        <v>1</v>
      </c>
      <c r="DM69" s="195">
        <v>0</v>
      </c>
      <c r="DN69" s="195">
        <v>1</v>
      </c>
      <c r="DO69" s="195">
        <v>0</v>
      </c>
      <c r="DP69" s="195">
        <v>0</v>
      </c>
      <c r="DQ69" s="195">
        <v>0</v>
      </c>
      <c r="DR69" s="195">
        <v>0</v>
      </c>
      <c r="DS69" s="195">
        <v>0</v>
      </c>
      <c r="DT69" s="195">
        <v>0</v>
      </c>
      <c r="DU69" s="195">
        <v>0</v>
      </c>
      <c r="DV69" s="195">
        <v>0</v>
      </c>
      <c r="DW69" s="195">
        <v>0</v>
      </c>
      <c r="DX69" s="277">
        <f t="shared" si="14"/>
        <v>1</v>
      </c>
      <c r="DY69" s="277">
        <f t="shared" si="15"/>
        <v>0</v>
      </c>
      <c r="DZ69" s="195">
        <v>1</v>
      </c>
      <c r="EA69" s="195">
        <v>2</v>
      </c>
      <c r="EB69" s="195">
        <v>1</v>
      </c>
      <c r="EC69" s="195">
        <v>2</v>
      </c>
      <c r="ED69" s="195">
        <v>0</v>
      </c>
      <c r="EE69" s="195">
        <v>0</v>
      </c>
      <c r="EF69" s="195">
        <v>0</v>
      </c>
      <c r="EG69" s="195">
        <v>0</v>
      </c>
      <c r="EH69" s="195">
        <v>0</v>
      </c>
      <c r="EI69" s="195">
        <v>0</v>
      </c>
      <c r="EJ69" s="195">
        <v>0</v>
      </c>
      <c r="EK69" s="195">
        <v>0</v>
      </c>
      <c r="EL69" s="277">
        <f t="shared" si="16"/>
        <v>1</v>
      </c>
      <c r="EM69" s="277">
        <f t="shared" si="17"/>
        <v>2</v>
      </c>
      <c r="EN69" s="195">
        <v>0</v>
      </c>
      <c r="EO69" s="195">
        <v>0</v>
      </c>
      <c r="EP69" s="195">
        <v>0</v>
      </c>
      <c r="EQ69" s="195">
        <v>0</v>
      </c>
      <c r="ER69" s="195">
        <v>0</v>
      </c>
      <c r="ES69" s="195">
        <v>0</v>
      </c>
      <c r="ET69" s="195">
        <v>0</v>
      </c>
      <c r="EU69" s="195">
        <v>0</v>
      </c>
      <c r="EV69" s="195">
        <v>0</v>
      </c>
      <c r="EW69" s="195">
        <v>0</v>
      </c>
      <c r="EX69" s="195">
        <v>0</v>
      </c>
      <c r="EY69" s="195">
        <v>0</v>
      </c>
      <c r="EZ69" s="277">
        <f t="shared" si="18"/>
        <v>0</v>
      </c>
      <c r="FA69" s="277">
        <f t="shared" si="19"/>
        <v>0</v>
      </c>
      <c r="FB69" s="195">
        <v>0</v>
      </c>
      <c r="FC69" s="195">
        <v>1</v>
      </c>
      <c r="FD69" s="195">
        <v>0</v>
      </c>
      <c r="FE69" s="195">
        <v>1</v>
      </c>
      <c r="FF69" s="195">
        <v>0</v>
      </c>
      <c r="FG69" s="195">
        <v>0</v>
      </c>
      <c r="FH69" s="195">
        <v>0</v>
      </c>
      <c r="FI69" s="195">
        <v>0</v>
      </c>
      <c r="FJ69" s="195">
        <v>0</v>
      </c>
      <c r="FK69" s="195">
        <v>0</v>
      </c>
      <c r="FL69" s="195">
        <v>0</v>
      </c>
      <c r="FM69" s="195">
        <v>0</v>
      </c>
      <c r="FN69" s="277">
        <f t="shared" si="20"/>
        <v>0</v>
      </c>
      <c r="FO69" s="277">
        <f t="shared" si="21"/>
        <v>1</v>
      </c>
      <c r="FP69" s="195">
        <v>0</v>
      </c>
      <c r="FQ69" s="195">
        <v>0</v>
      </c>
      <c r="FR69" s="195">
        <v>0</v>
      </c>
      <c r="FS69" s="195">
        <v>0</v>
      </c>
      <c r="FT69" s="195">
        <v>0</v>
      </c>
      <c r="FU69" s="195">
        <v>0</v>
      </c>
      <c r="FV69" s="195">
        <v>0</v>
      </c>
      <c r="FW69" s="195">
        <v>0</v>
      </c>
      <c r="FX69" s="195">
        <v>0</v>
      </c>
      <c r="FY69" s="195">
        <v>0</v>
      </c>
      <c r="FZ69" s="195">
        <v>0</v>
      </c>
      <c r="GA69" s="195">
        <v>0</v>
      </c>
      <c r="GB69" s="277">
        <f t="shared" si="22"/>
        <v>0</v>
      </c>
      <c r="GC69" s="277">
        <f t="shared" si="23"/>
        <v>0</v>
      </c>
      <c r="GD69" s="195"/>
    </row>
    <row r="70" spans="1:205" x14ac:dyDescent="0.2">
      <c r="A70" s="440"/>
      <c r="B70" s="101" t="s">
        <v>83</v>
      </c>
      <c r="C70" s="268" t="s">
        <v>176</v>
      </c>
      <c r="D70" s="195">
        <v>12</v>
      </c>
      <c r="E70" s="195">
        <v>8</v>
      </c>
      <c r="F70" s="195">
        <v>9</v>
      </c>
      <c r="G70" s="195">
        <v>6</v>
      </c>
      <c r="H70" s="195">
        <v>3</v>
      </c>
      <c r="I70" s="195">
        <v>1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1</v>
      </c>
      <c r="P70" s="195">
        <v>0</v>
      </c>
      <c r="Q70" s="195">
        <v>0</v>
      </c>
      <c r="R70" s="277">
        <f t="shared" si="0"/>
        <v>12</v>
      </c>
      <c r="S70" s="277">
        <f t="shared" si="1"/>
        <v>8</v>
      </c>
      <c r="T70" s="195">
        <v>0</v>
      </c>
      <c r="U70" s="195">
        <v>6</v>
      </c>
      <c r="V70" s="195">
        <v>0</v>
      </c>
      <c r="W70" s="195">
        <v>6</v>
      </c>
      <c r="X70" s="195">
        <v>0</v>
      </c>
      <c r="Y70" s="195">
        <v>0</v>
      </c>
      <c r="Z70" s="195">
        <v>0</v>
      </c>
      <c r="AA70" s="195">
        <v>0</v>
      </c>
      <c r="AB70" s="195">
        <v>0</v>
      </c>
      <c r="AC70" s="195">
        <v>0</v>
      </c>
      <c r="AD70" s="195">
        <v>0</v>
      </c>
      <c r="AE70" s="195">
        <v>0</v>
      </c>
      <c r="AF70" s="195">
        <v>0</v>
      </c>
      <c r="AG70" s="195">
        <v>0</v>
      </c>
      <c r="AH70" s="277">
        <f t="shared" si="2"/>
        <v>0</v>
      </c>
      <c r="AI70" s="277">
        <f t="shared" si="3"/>
        <v>6</v>
      </c>
      <c r="AJ70" s="195">
        <v>0</v>
      </c>
      <c r="AK70" s="195">
        <v>0</v>
      </c>
      <c r="AL70" s="195">
        <v>0</v>
      </c>
      <c r="AM70" s="195">
        <v>0</v>
      </c>
      <c r="AN70" s="195">
        <v>0</v>
      </c>
      <c r="AO70" s="195">
        <v>0</v>
      </c>
      <c r="AP70" s="195">
        <v>0</v>
      </c>
      <c r="AQ70" s="195">
        <v>0</v>
      </c>
      <c r="AR70" s="195">
        <v>0</v>
      </c>
      <c r="AS70" s="195">
        <v>0</v>
      </c>
      <c r="AT70" s="195">
        <v>0</v>
      </c>
      <c r="AU70" s="195">
        <v>0</v>
      </c>
      <c r="AV70" s="195">
        <v>0</v>
      </c>
      <c r="AW70" s="195">
        <v>0</v>
      </c>
      <c r="AX70" s="277">
        <f t="shared" si="4"/>
        <v>0</v>
      </c>
      <c r="AY70" s="277">
        <f t="shared" si="5"/>
        <v>0</v>
      </c>
      <c r="AZ70" s="195">
        <v>0</v>
      </c>
      <c r="BA70" s="195">
        <v>0</v>
      </c>
      <c r="BB70" s="195">
        <v>0</v>
      </c>
      <c r="BC70" s="195">
        <v>0</v>
      </c>
      <c r="BD70" s="195">
        <v>0</v>
      </c>
      <c r="BE70" s="195">
        <v>0</v>
      </c>
      <c r="BF70" s="195">
        <v>0</v>
      </c>
      <c r="BG70" s="195">
        <v>0</v>
      </c>
      <c r="BH70" s="195">
        <v>0</v>
      </c>
      <c r="BI70" s="195">
        <v>0</v>
      </c>
      <c r="BJ70" s="195">
        <v>0</v>
      </c>
      <c r="BK70" s="195">
        <v>0</v>
      </c>
      <c r="BL70" s="195">
        <v>0</v>
      </c>
      <c r="BM70" s="195">
        <v>0</v>
      </c>
      <c r="BN70" s="277">
        <f t="shared" si="6"/>
        <v>0</v>
      </c>
      <c r="BO70" s="277">
        <f t="shared" si="7"/>
        <v>0</v>
      </c>
      <c r="BP70" s="195">
        <v>0</v>
      </c>
      <c r="BQ70" s="195">
        <v>0</v>
      </c>
      <c r="BR70" s="195">
        <v>0</v>
      </c>
      <c r="BS70" s="195">
        <v>0</v>
      </c>
      <c r="BT70" s="195">
        <v>0</v>
      </c>
      <c r="BU70" s="195">
        <v>0</v>
      </c>
      <c r="BV70" s="195">
        <v>0</v>
      </c>
      <c r="BW70" s="195">
        <v>0</v>
      </c>
      <c r="BX70" s="195">
        <v>0</v>
      </c>
      <c r="BY70" s="195">
        <v>0</v>
      </c>
      <c r="BZ70" s="195">
        <v>0</v>
      </c>
      <c r="CA70" s="195">
        <v>0</v>
      </c>
      <c r="CB70" s="195">
        <v>0</v>
      </c>
      <c r="CC70" s="195">
        <v>0</v>
      </c>
      <c r="CD70" s="277">
        <f t="shared" si="8"/>
        <v>0</v>
      </c>
      <c r="CE70" s="277">
        <f t="shared" si="9"/>
        <v>0</v>
      </c>
      <c r="CF70" s="195">
        <v>0</v>
      </c>
      <c r="CG70" s="195">
        <v>0</v>
      </c>
      <c r="CH70" s="195">
        <v>0</v>
      </c>
      <c r="CI70" s="195">
        <v>0</v>
      </c>
      <c r="CJ70" s="195">
        <v>0</v>
      </c>
      <c r="CK70" s="195">
        <v>0</v>
      </c>
      <c r="CL70" s="195">
        <v>0</v>
      </c>
      <c r="CM70" s="195">
        <v>0</v>
      </c>
      <c r="CN70" s="195">
        <v>0</v>
      </c>
      <c r="CO70" s="195">
        <v>0</v>
      </c>
      <c r="CP70" s="195">
        <v>0</v>
      </c>
      <c r="CQ70" s="195">
        <v>0</v>
      </c>
      <c r="CR70" s="195">
        <v>0</v>
      </c>
      <c r="CS70" s="195">
        <v>0</v>
      </c>
      <c r="CT70" s="277">
        <f t="shared" si="10"/>
        <v>0</v>
      </c>
      <c r="CU70" s="277">
        <f t="shared" si="11"/>
        <v>0</v>
      </c>
      <c r="CV70" s="195">
        <v>0</v>
      </c>
      <c r="CW70" s="195">
        <v>0</v>
      </c>
      <c r="CX70" s="195">
        <v>0</v>
      </c>
      <c r="CY70" s="195">
        <v>0</v>
      </c>
      <c r="CZ70" s="195">
        <v>0</v>
      </c>
      <c r="DA70" s="195">
        <v>0</v>
      </c>
      <c r="DB70" s="195">
        <v>0</v>
      </c>
      <c r="DC70" s="195">
        <v>0</v>
      </c>
      <c r="DD70" s="195">
        <v>0</v>
      </c>
      <c r="DE70" s="195">
        <v>0</v>
      </c>
      <c r="DF70" s="195">
        <v>0</v>
      </c>
      <c r="DG70" s="195">
        <v>0</v>
      </c>
      <c r="DH70" s="195">
        <v>0</v>
      </c>
      <c r="DI70" s="195">
        <v>0</v>
      </c>
      <c r="DJ70" s="277">
        <f t="shared" si="12"/>
        <v>0</v>
      </c>
      <c r="DK70" s="277">
        <f t="shared" si="13"/>
        <v>0</v>
      </c>
      <c r="DL70" s="195">
        <v>4</v>
      </c>
      <c r="DM70" s="195">
        <v>3</v>
      </c>
      <c r="DN70" s="195">
        <v>4</v>
      </c>
      <c r="DO70" s="195">
        <v>3</v>
      </c>
      <c r="DP70" s="195">
        <v>0</v>
      </c>
      <c r="DQ70" s="195">
        <v>0</v>
      </c>
      <c r="DR70" s="195">
        <v>0</v>
      </c>
      <c r="DS70" s="195">
        <v>0</v>
      </c>
      <c r="DT70" s="195">
        <v>0</v>
      </c>
      <c r="DU70" s="195">
        <v>0</v>
      </c>
      <c r="DV70" s="195">
        <v>0</v>
      </c>
      <c r="DW70" s="195">
        <v>0</v>
      </c>
      <c r="DX70" s="277">
        <f t="shared" si="14"/>
        <v>4</v>
      </c>
      <c r="DY70" s="277">
        <f t="shared" si="15"/>
        <v>3</v>
      </c>
      <c r="DZ70" s="195">
        <v>11</v>
      </c>
      <c r="EA70" s="195">
        <v>8</v>
      </c>
      <c r="EB70" s="195">
        <v>11</v>
      </c>
      <c r="EC70" s="195">
        <v>8</v>
      </c>
      <c r="ED70" s="195">
        <v>0</v>
      </c>
      <c r="EE70" s="195">
        <v>0</v>
      </c>
      <c r="EF70" s="195">
        <v>0</v>
      </c>
      <c r="EG70" s="195">
        <v>0</v>
      </c>
      <c r="EH70" s="195">
        <v>0</v>
      </c>
      <c r="EI70" s="195">
        <v>0</v>
      </c>
      <c r="EJ70" s="195">
        <v>0</v>
      </c>
      <c r="EK70" s="195">
        <v>0</v>
      </c>
      <c r="EL70" s="277">
        <f t="shared" si="16"/>
        <v>11</v>
      </c>
      <c r="EM70" s="277">
        <f t="shared" si="17"/>
        <v>8</v>
      </c>
      <c r="EN70" s="195">
        <v>0</v>
      </c>
      <c r="EO70" s="195">
        <v>0</v>
      </c>
      <c r="EP70" s="195">
        <v>0</v>
      </c>
      <c r="EQ70" s="195">
        <v>0</v>
      </c>
      <c r="ER70" s="195">
        <v>0</v>
      </c>
      <c r="ES70" s="195">
        <v>0</v>
      </c>
      <c r="ET70" s="195">
        <v>0</v>
      </c>
      <c r="EU70" s="195">
        <v>0</v>
      </c>
      <c r="EV70" s="195">
        <v>0</v>
      </c>
      <c r="EW70" s="195">
        <v>0</v>
      </c>
      <c r="EX70" s="195">
        <v>0</v>
      </c>
      <c r="EY70" s="195">
        <v>0</v>
      </c>
      <c r="EZ70" s="277">
        <f t="shared" si="18"/>
        <v>0</v>
      </c>
      <c r="FA70" s="277">
        <f t="shared" si="19"/>
        <v>0</v>
      </c>
      <c r="FB70" s="195">
        <v>0</v>
      </c>
      <c r="FC70" s="195">
        <v>2</v>
      </c>
      <c r="FD70" s="195">
        <v>0</v>
      </c>
      <c r="FE70" s="195">
        <v>2</v>
      </c>
      <c r="FF70" s="195">
        <v>0</v>
      </c>
      <c r="FG70" s="195">
        <v>0</v>
      </c>
      <c r="FH70" s="195">
        <v>0</v>
      </c>
      <c r="FI70" s="195">
        <v>0</v>
      </c>
      <c r="FJ70" s="195">
        <v>0</v>
      </c>
      <c r="FK70" s="195">
        <v>0</v>
      </c>
      <c r="FL70" s="195">
        <v>0</v>
      </c>
      <c r="FM70" s="195">
        <v>0</v>
      </c>
      <c r="FN70" s="277">
        <f t="shared" si="20"/>
        <v>0</v>
      </c>
      <c r="FO70" s="277">
        <f t="shared" si="21"/>
        <v>2</v>
      </c>
      <c r="FP70" s="195">
        <v>0</v>
      </c>
      <c r="FQ70" s="195">
        <v>0</v>
      </c>
      <c r="FR70" s="195">
        <v>0</v>
      </c>
      <c r="FS70" s="195">
        <v>0</v>
      </c>
      <c r="FT70" s="195">
        <v>0</v>
      </c>
      <c r="FU70" s="195">
        <v>0</v>
      </c>
      <c r="FV70" s="195">
        <v>0</v>
      </c>
      <c r="FW70" s="195">
        <v>0</v>
      </c>
      <c r="FX70" s="195">
        <v>0</v>
      </c>
      <c r="FY70" s="195">
        <v>0</v>
      </c>
      <c r="FZ70" s="195">
        <v>0</v>
      </c>
      <c r="GA70" s="195">
        <v>0</v>
      </c>
      <c r="GB70" s="277">
        <f t="shared" si="22"/>
        <v>0</v>
      </c>
      <c r="GC70" s="277">
        <f t="shared" si="23"/>
        <v>0</v>
      </c>
      <c r="GD70" s="195"/>
    </row>
    <row r="71" spans="1:205" x14ac:dyDescent="0.2">
      <c r="A71" s="440"/>
      <c r="B71" s="101" t="s">
        <v>83</v>
      </c>
      <c r="C71" s="268" t="s">
        <v>177</v>
      </c>
      <c r="D71" s="195">
        <v>1</v>
      </c>
      <c r="E71" s="195">
        <v>11</v>
      </c>
      <c r="F71" s="195">
        <v>1</v>
      </c>
      <c r="G71" s="195">
        <v>10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1</v>
      </c>
      <c r="N71" s="195">
        <v>0</v>
      </c>
      <c r="O71" s="195">
        <v>0</v>
      </c>
      <c r="P71" s="195">
        <v>0</v>
      </c>
      <c r="Q71" s="195">
        <v>0</v>
      </c>
      <c r="R71" s="277">
        <f t="shared" si="0"/>
        <v>1</v>
      </c>
      <c r="S71" s="277">
        <f t="shared" si="1"/>
        <v>11</v>
      </c>
      <c r="T71" s="195">
        <v>0</v>
      </c>
      <c r="U71" s="195">
        <v>0</v>
      </c>
      <c r="V71" s="195">
        <v>0</v>
      </c>
      <c r="W71" s="195">
        <v>0</v>
      </c>
      <c r="X71" s="195">
        <v>0</v>
      </c>
      <c r="Y71" s="195">
        <v>0</v>
      </c>
      <c r="Z71" s="195">
        <v>0</v>
      </c>
      <c r="AA71" s="195">
        <v>0</v>
      </c>
      <c r="AB71" s="195">
        <v>0</v>
      </c>
      <c r="AC71" s="195">
        <v>0</v>
      </c>
      <c r="AD71" s="195">
        <v>0</v>
      </c>
      <c r="AE71" s="195">
        <v>0</v>
      </c>
      <c r="AF71" s="195">
        <v>0</v>
      </c>
      <c r="AG71" s="195">
        <v>0</v>
      </c>
      <c r="AH71" s="277">
        <f t="shared" si="2"/>
        <v>0</v>
      </c>
      <c r="AI71" s="277">
        <f t="shared" si="3"/>
        <v>0</v>
      </c>
      <c r="AJ71" s="195">
        <v>0</v>
      </c>
      <c r="AK71" s="195">
        <v>0</v>
      </c>
      <c r="AL71" s="195">
        <v>0</v>
      </c>
      <c r="AM71" s="195">
        <v>0</v>
      </c>
      <c r="AN71" s="195">
        <v>0</v>
      </c>
      <c r="AO71" s="195">
        <v>0</v>
      </c>
      <c r="AP71" s="195">
        <v>0</v>
      </c>
      <c r="AQ71" s="195">
        <v>0</v>
      </c>
      <c r="AR71" s="195">
        <v>0</v>
      </c>
      <c r="AS71" s="195">
        <v>0</v>
      </c>
      <c r="AT71" s="195">
        <v>0</v>
      </c>
      <c r="AU71" s="195">
        <v>0</v>
      </c>
      <c r="AV71" s="195">
        <v>0</v>
      </c>
      <c r="AW71" s="195">
        <v>0</v>
      </c>
      <c r="AX71" s="277">
        <f t="shared" si="4"/>
        <v>0</v>
      </c>
      <c r="AY71" s="277">
        <f t="shared" si="5"/>
        <v>0</v>
      </c>
      <c r="AZ71" s="195">
        <v>0</v>
      </c>
      <c r="BA71" s="195">
        <v>0</v>
      </c>
      <c r="BB71" s="195">
        <v>0</v>
      </c>
      <c r="BC71" s="195">
        <v>0</v>
      </c>
      <c r="BD71" s="195">
        <v>0</v>
      </c>
      <c r="BE71" s="195">
        <v>0</v>
      </c>
      <c r="BF71" s="195">
        <v>0</v>
      </c>
      <c r="BG71" s="195">
        <v>0</v>
      </c>
      <c r="BH71" s="195">
        <v>0</v>
      </c>
      <c r="BI71" s="195">
        <v>0</v>
      </c>
      <c r="BJ71" s="195">
        <v>0</v>
      </c>
      <c r="BK71" s="195">
        <v>0</v>
      </c>
      <c r="BL71" s="195">
        <v>0</v>
      </c>
      <c r="BM71" s="195">
        <v>0</v>
      </c>
      <c r="BN71" s="277">
        <f t="shared" si="6"/>
        <v>0</v>
      </c>
      <c r="BO71" s="277">
        <f t="shared" si="7"/>
        <v>0</v>
      </c>
      <c r="BP71" s="195">
        <v>0</v>
      </c>
      <c r="BQ71" s="195">
        <v>0</v>
      </c>
      <c r="BR71" s="195">
        <v>0</v>
      </c>
      <c r="BS71" s="195">
        <v>0</v>
      </c>
      <c r="BT71" s="195">
        <v>0</v>
      </c>
      <c r="BU71" s="195">
        <v>0</v>
      </c>
      <c r="BV71" s="195">
        <v>0</v>
      </c>
      <c r="BW71" s="195">
        <v>0</v>
      </c>
      <c r="BX71" s="195">
        <v>0</v>
      </c>
      <c r="BY71" s="195">
        <v>0</v>
      </c>
      <c r="BZ71" s="195">
        <v>0</v>
      </c>
      <c r="CA71" s="195">
        <v>0</v>
      </c>
      <c r="CB71" s="195">
        <v>0</v>
      </c>
      <c r="CC71" s="195">
        <v>0</v>
      </c>
      <c r="CD71" s="277">
        <f t="shared" si="8"/>
        <v>0</v>
      </c>
      <c r="CE71" s="277">
        <f t="shared" si="9"/>
        <v>0</v>
      </c>
      <c r="CF71" s="195">
        <v>0</v>
      </c>
      <c r="CG71" s="195">
        <v>0</v>
      </c>
      <c r="CH71" s="195">
        <v>0</v>
      </c>
      <c r="CI71" s="195">
        <v>0</v>
      </c>
      <c r="CJ71" s="195">
        <v>0</v>
      </c>
      <c r="CK71" s="195">
        <v>0</v>
      </c>
      <c r="CL71" s="195">
        <v>0</v>
      </c>
      <c r="CM71" s="195">
        <v>0</v>
      </c>
      <c r="CN71" s="195">
        <v>0</v>
      </c>
      <c r="CO71" s="195">
        <v>0</v>
      </c>
      <c r="CP71" s="195">
        <v>0</v>
      </c>
      <c r="CQ71" s="195">
        <v>0</v>
      </c>
      <c r="CR71" s="195">
        <v>0</v>
      </c>
      <c r="CS71" s="195">
        <v>0</v>
      </c>
      <c r="CT71" s="277">
        <f t="shared" si="10"/>
        <v>0</v>
      </c>
      <c r="CU71" s="277">
        <f t="shared" si="11"/>
        <v>0</v>
      </c>
      <c r="CV71" s="195">
        <v>0</v>
      </c>
      <c r="CW71" s="195">
        <v>0</v>
      </c>
      <c r="CX71" s="195">
        <v>0</v>
      </c>
      <c r="CY71" s="195">
        <v>0</v>
      </c>
      <c r="CZ71" s="195">
        <v>0</v>
      </c>
      <c r="DA71" s="195">
        <v>0</v>
      </c>
      <c r="DB71" s="195">
        <v>0</v>
      </c>
      <c r="DC71" s="195">
        <v>0</v>
      </c>
      <c r="DD71" s="195">
        <v>0</v>
      </c>
      <c r="DE71" s="195">
        <v>0</v>
      </c>
      <c r="DF71" s="195">
        <v>0</v>
      </c>
      <c r="DG71" s="195">
        <v>0</v>
      </c>
      <c r="DH71" s="195">
        <v>0</v>
      </c>
      <c r="DI71" s="195">
        <v>0</v>
      </c>
      <c r="DJ71" s="277">
        <f t="shared" si="12"/>
        <v>0</v>
      </c>
      <c r="DK71" s="277">
        <f t="shared" si="13"/>
        <v>0</v>
      </c>
      <c r="DL71" s="195">
        <v>4</v>
      </c>
      <c r="DM71" s="195">
        <v>7</v>
      </c>
      <c r="DN71" s="195">
        <v>4</v>
      </c>
      <c r="DO71" s="195">
        <v>7</v>
      </c>
      <c r="DP71" s="195">
        <v>0</v>
      </c>
      <c r="DQ71" s="195">
        <v>0</v>
      </c>
      <c r="DR71" s="195">
        <v>0</v>
      </c>
      <c r="DS71" s="195">
        <v>0</v>
      </c>
      <c r="DT71" s="195">
        <v>0</v>
      </c>
      <c r="DU71" s="195">
        <v>0</v>
      </c>
      <c r="DV71" s="195">
        <v>0</v>
      </c>
      <c r="DW71" s="195">
        <v>0</v>
      </c>
      <c r="DX71" s="277">
        <f t="shared" si="14"/>
        <v>4</v>
      </c>
      <c r="DY71" s="277">
        <f t="shared" si="15"/>
        <v>7</v>
      </c>
      <c r="DZ71" s="195">
        <v>2</v>
      </c>
      <c r="EA71" s="195">
        <v>14</v>
      </c>
      <c r="EB71" s="195">
        <v>1</v>
      </c>
      <c r="EC71" s="195">
        <v>11</v>
      </c>
      <c r="ED71" s="195">
        <v>1</v>
      </c>
      <c r="EE71" s="195">
        <v>1</v>
      </c>
      <c r="EF71" s="195">
        <v>0</v>
      </c>
      <c r="EG71" s="195">
        <v>0</v>
      </c>
      <c r="EH71" s="195">
        <v>0</v>
      </c>
      <c r="EI71" s="195">
        <v>1</v>
      </c>
      <c r="EJ71" s="195">
        <v>0</v>
      </c>
      <c r="EK71" s="195">
        <v>1</v>
      </c>
      <c r="EL71" s="277">
        <f t="shared" si="16"/>
        <v>2</v>
      </c>
      <c r="EM71" s="277">
        <f t="shared" si="17"/>
        <v>14</v>
      </c>
      <c r="EN71" s="195">
        <v>0</v>
      </c>
      <c r="EO71" s="195">
        <v>0</v>
      </c>
      <c r="EP71" s="195">
        <v>0</v>
      </c>
      <c r="EQ71" s="195">
        <v>0</v>
      </c>
      <c r="ER71" s="195">
        <v>0</v>
      </c>
      <c r="ES71" s="195">
        <v>0</v>
      </c>
      <c r="ET71" s="195">
        <v>0</v>
      </c>
      <c r="EU71" s="195">
        <v>0</v>
      </c>
      <c r="EV71" s="195">
        <v>0</v>
      </c>
      <c r="EW71" s="195">
        <v>0</v>
      </c>
      <c r="EX71" s="195">
        <v>0</v>
      </c>
      <c r="EY71" s="195">
        <v>0</v>
      </c>
      <c r="EZ71" s="277">
        <f t="shared" si="18"/>
        <v>0</v>
      </c>
      <c r="FA71" s="277">
        <f t="shared" si="19"/>
        <v>0</v>
      </c>
      <c r="FB71" s="195">
        <v>0</v>
      </c>
      <c r="FC71" s="195">
        <v>0</v>
      </c>
      <c r="FD71" s="195">
        <v>0</v>
      </c>
      <c r="FE71" s="195">
        <v>0</v>
      </c>
      <c r="FF71" s="195">
        <v>0</v>
      </c>
      <c r="FG71" s="195">
        <v>0</v>
      </c>
      <c r="FH71" s="195">
        <v>0</v>
      </c>
      <c r="FI71" s="195">
        <v>0</v>
      </c>
      <c r="FJ71" s="195">
        <v>0</v>
      </c>
      <c r="FK71" s="195">
        <v>0</v>
      </c>
      <c r="FL71" s="195">
        <v>0</v>
      </c>
      <c r="FM71" s="195">
        <v>0</v>
      </c>
      <c r="FN71" s="277">
        <f t="shared" si="20"/>
        <v>0</v>
      </c>
      <c r="FO71" s="277">
        <f t="shared" si="21"/>
        <v>0</v>
      </c>
      <c r="FP71" s="195">
        <v>0</v>
      </c>
      <c r="FQ71" s="195">
        <v>0</v>
      </c>
      <c r="FR71" s="195">
        <v>0</v>
      </c>
      <c r="FS71" s="195">
        <v>0</v>
      </c>
      <c r="FT71" s="195">
        <v>0</v>
      </c>
      <c r="FU71" s="195">
        <v>0</v>
      </c>
      <c r="FV71" s="195">
        <v>0</v>
      </c>
      <c r="FW71" s="195">
        <v>0</v>
      </c>
      <c r="FX71" s="195">
        <v>0</v>
      </c>
      <c r="FY71" s="195">
        <v>0</v>
      </c>
      <c r="FZ71" s="195">
        <v>0</v>
      </c>
      <c r="GA71" s="195">
        <v>0</v>
      </c>
      <c r="GB71" s="277">
        <f t="shared" si="22"/>
        <v>0</v>
      </c>
      <c r="GC71" s="277">
        <f t="shared" si="23"/>
        <v>0</v>
      </c>
      <c r="GD71" s="195"/>
    </row>
    <row r="72" spans="1:205" x14ac:dyDescent="0.2">
      <c r="A72" s="440"/>
      <c r="B72" s="101" t="s">
        <v>83</v>
      </c>
      <c r="C72" s="268" t="s">
        <v>178</v>
      </c>
      <c r="D72" s="195">
        <v>5</v>
      </c>
      <c r="E72" s="195">
        <v>6</v>
      </c>
      <c r="F72" s="195">
        <v>5</v>
      </c>
      <c r="G72" s="195">
        <v>6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5">
        <v>0</v>
      </c>
      <c r="Q72" s="195">
        <v>0</v>
      </c>
      <c r="R72" s="277">
        <f t="shared" si="0"/>
        <v>5</v>
      </c>
      <c r="S72" s="277">
        <f t="shared" si="1"/>
        <v>6</v>
      </c>
      <c r="T72" s="195">
        <v>0</v>
      </c>
      <c r="U72" s="195">
        <v>0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0</v>
      </c>
      <c r="AB72" s="195">
        <v>0</v>
      </c>
      <c r="AC72" s="195">
        <v>0</v>
      </c>
      <c r="AD72" s="195">
        <v>0</v>
      </c>
      <c r="AE72" s="195">
        <v>0</v>
      </c>
      <c r="AF72" s="195">
        <v>0</v>
      </c>
      <c r="AG72" s="195">
        <v>0</v>
      </c>
      <c r="AH72" s="277">
        <f t="shared" si="2"/>
        <v>0</v>
      </c>
      <c r="AI72" s="277">
        <f t="shared" si="3"/>
        <v>0</v>
      </c>
      <c r="AJ72" s="195">
        <v>0</v>
      </c>
      <c r="AK72" s="195">
        <v>0</v>
      </c>
      <c r="AL72" s="195">
        <v>0</v>
      </c>
      <c r="AM72" s="195">
        <v>0</v>
      </c>
      <c r="AN72" s="195">
        <v>0</v>
      </c>
      <c r="AO72" s="195">
        <v>0</v>
      </c>
      <c r="AP72" s="195">
        <v>0</v>
      </c>
      <c r="AQ72" s="195">
        <v>0</v>
      </c>
      <c r="AR72" s="195">
        <v>0</v>
      </c>
      <c r="AS72" s="195">
        <v>0</v>
      </c>
      <c r="AT72" s="195">
        <v>0</v>
      </c>
      <c r="AU72" s="195">
        <v>0</v>
      </c>
      <c r="AV72" s="195">
        <v>0</v>
      </c>
      <c r="AW72" s="195">
        <v>0</v>
      </c>
      <c r="AX72" s="277">
        <f t="shared" si="4"/>
        <v>0</v>
      </c>
      <c r="AY72" s="277">
        <f t="shared" si="5"/>
        <v>0</v>
      </c>
      <c r="AZ72" s="195">
        <v>0</v>
      </c>
      <c r="BA72" s="195">
        <v>0</v>
      </c>
      <c r="BB72" s="195">
        <v>0</v>
      </c>
      <c r="BC72" s="195">
        <v>0</v>
      </c>
      <c r="BD72" s="195">
        <v>0</v>
      </c>
      <c r="BE72" s="195">
        <v>0</v>
      </c>
      <c r="BF72" s="195">
        <v>0</v>
      </c>
      <c r="BG72" s="195">
        <v>0</v>
      </c>
      <c r="BH72" s="195">
        <v>0</v>
      </c>
      <c r="BI72" s="195">
        <v>0</v>
      </c>
      <c r="BJ72" s="195">
        <v>0</v>
      </c>
      <c r="BK72" s="195">
        <v>0</v>
      </c>
      <c r="BL72" s="195">
        <v>0</v>
      </c>
      <c r="BM72" s="195">
        <v>0</v>
      </c>
      <c r="BN72" s="277">
        <f t="shared" si="6"/>
        <v>0</v>
      </c>
      <c r="BO72" s="277">
        <f t="shared" si="7"/>
        <v>0</v>
      </c>
      <c r="BP72" s="195">
        <v>0</v>
      </c>
      <c r="BQ72" s="195">
        <v>0</v>
      </c>
      <c r="BR72" s="195">
        <v>0</v>
      </c>
      <c r="BS72" s="195">
        <v>0</v>
      </c>
      <c r="BT72" s="195">
        <v>0</v>
      </c>
      <c r="BU72" s="195">
        <v>0</v>
      </c>
      <c r="BV72" s="195">
        <v>0</v>
      </c>
      <c r="BW72" s="195">
        <v>0</v>
      </c>
      <c r="BX72" s="195">
        <v>0</v>
      </c>
      <c r="BY72" s="195">
        <v>0</v>
      </c>
      <c r="BZ72" s="195">
        <v>0</v>
      </c>
      <c r="CA72" s="195">
        <v>0</v>
      </c>
      <c r="CB72" s="195">
        <v>0</v>
      </c>
      <c r="CC72" s="195">
        <v>0</v>
      </c>
      <c r="CD72" s="277">
        <f t="shared" si="8"/>
        <v>0</v>
      </c>
      <c r="CE72" s="277">
        <f t="shared" si="9"/>
        <v>0</v>
      </c>
      <c r="CF72" s="195">
        <v>0</v>
      </c>
      <c r="CG72" s="195">
        <v>0</v>
      </c>
      <c r="CH72" s="195">
        <v>0</v>
      </c>
      <c r="CI72" s="195">
        <v>0</v>
      </c>
      <c r="CJ72" s="195">
        <v>0</v>
      </c>
      <c r="CK72" s="195">
        <v>0</v>
      </c>
      <c r="CL72" s="195">
        <v>0</v>
      </c>
      <c r="CM72" s="195">
        <v>0</v>
      </c>
      <c r="CN72" s="195">
        <v>0</v>
      </c>
      <c r="CO72" s="195">
        <v>0</v>
      </c>
      <c r="CP72" s="195">
        <v>0</v>
      </c>
      <c r="CQ72" s="195">
        <v>0</v>
      </c>
      <c r="CR72" s="195">
        <v>0</v>
      </c>
      <c r="CS72" s="195">
        <v>0</v>
      </c>
      <c r="CT72" s="277">
        <f t="shared" si="10"/>
        <v>0</v>
      </c>
      <c r="CU72" s="277">
        <f t="shared" si="11"/>
        <v>0</v>
      </c>
      <c r="CV72" s="195">
        <v>0</v>
      </c>
      <c r="CW72" s="195">
        <v>0</v>
      </c>
      <c r="CX72" s="195">
        <v>0</v>
      </c>
      <c r="CY72" s="195">
        <v>0</v>
      </c>
      <c r="CZ72" s="195">
        <v>0</v>
      </c>
      <c r="DA72" s="195">
        <v>0</v>
      </c>
      <c r="DB72" s="195">
        <v>0</v>
      </c>
      <c r="DC72" s="195">
        <v>0</v>
      </c>
      <c r="DD72" s="195">
        <v>0</v>
      </c>
      <c r="DE72" s="195">
        <v>0</v>
      </c>
      <c r="DF72" s="195">
        <v>0</v>
      </c>
      <c r="DG72" s="195">
        <v>0</v>
      </c>
      <c r="DH72" s="195">
        <v>0</v>
      </c>
      <c r="DI72" s="195">
        <v>0</v>
      </c>
      <c r="DJ72" s="277">
        <f t="shared" si="12"/>
        <v>0</v>
      </c>
      <c r="DK72" s="277">
        <f t="shared" si="13"/>
        <v>0</v>
      </c>
      <c r="DL72" s="195">
        <v>3</v>
      </c>
      <c r="DM72" s="195">
        <v>3</v>
      </c>
      <c r="DN72" s="195">
        <v>3</v>
      </c>
      <c r="DO72" s="195">
        <v>3</v>
      </c>
      <c r="DP72" s="195">
        <v>0</v>
      </c>
      <c r="DQ72" s="195">
        <v>0</v>
      </c>
      <c r="DR72" s="195">
        <v>0</v>
      </c>
      <c r="DS72" s="195">
        <v>0</v>
      </c>
      <c r="DT72" s="195">
        <v>0</v>
      </c>
      <c r="DU72" s="195">
        <v>0</v>
      </c>
      <c r="DV72" s="195">
        <v>0</v>
      </c>
      <c r="DW72" s="195">
        <v>0</v>
      </c>
      <c r="DX72" s="277">
        <f t="shared" si="14"/>
        <v>3</v>
      </c>
      <c r="DY72" s="277">
        <f t="shared" si="15"/>
        <v>3</v>
      </c>
      <c r="DZ72" s="195">
        <v>3</v>
      </c>
      <c r="EA72" s="195">
        <v>9</v>
      </c>
      <c r="EB72" s="195">
        <v>3</v>
      </c>
      <c r="EC72" s="195">
        <v>9</v>
      </c>
      <c r="ED72" s="195">
        <v>0</v>
      </c>
      <c r="EE72" s="195">
        <v>0</v>
      </c>
      <c r="EF72" s="195">
        <v>0</v>
      </c>
      <c r="EG72" s="195">
        <v>0</v>
      </c>
      <c r="EH72" s="195">
        <v>0</v>
      </c>
      <c r="EI72" s="195">
        <v>0</v>
      </c>
      <c r="EJ72" s="195">
        <v>0</v>
      </c>
      <c r="EK72" s="195">
        <v>0</v>
      </c>
      <c r="EL72" s="277">
        <f t="shared" si="16"/>
        <v>3</v>
      </c>
      <c r="EM72" s="277">
        <f t="shared" si="17"/>
        <v>9</v>
      </c>
      <c r="EN72" s="195">
        <v>0</v>
      </c>
      <c r="EO72" s="195">
        <v>0</v>
      </c>
      <c r="EP72" s="195">
        <v>0</v>
      </c>
      <c r="EQ72" s="195">
        <v>0</v>
      </c>
      <c r="ER72" s="195">
        <v>0</v>
      </c>
      <c r="ES72" s="195">
        <v>0</v>
      </c>
      <c r="ET72" s="195">
        <v>0</v>
      </c>
      <c r="EU72" s="195">
        <v>0</v>
      </c>
      <c r="EV72" s="195">
        <v>0</v>
      </c>
      <c r="EW72" s="195">
        <v>0</v>
      </c>
      <c r="EX72" s="195">
        <v>0</v>
      </c>
      <c r="EY72" s="195">
        <v>0</v>
      </c>
      <c r="EZ72" s="277">
        <f t="shared" si="18"/>
        <v>0</v>
      </c>
      <c r="FA72" s="277">
        <f t="shared" si="19"/>
        <v>0</v>
      </c>
      <c r="FB72" s="195">
        <v>0</v>
      </c>
      <c r="FC72" s="195">
        <v>0</v>
      </c>
      <c r="FD72" s="195">
        <v>0</v>
      </c>
      <c r="FE72" s="195">
        <v>0</v>
      </c>
      <c r="FF72" s="195">
        <v>0</v>
      </c>
      <c r="FG72" s="195">
        <v>0</v>
      </c>
      <c r="FH72" s="195">
        <v>0</v>
      </c>
      <c r="FI72" s="195">
        <v>0</v>
      </c>
      <c r="FJ72" s="195">
        <v>0</v>
      </c>
      <c r="FK72" s="195">
        <v>0</v>
      </c>
      <c r="FL72" s="195">
        <v>0</v>
      </c>
      <c r="FM72" s="195">
        <v>0</v>
      </c>
      <c r="FN72" s="277">
        <f t="shared" si="20"/>
        <v>0</v>
      </c>
      <c r="FO72" s="277">
        <f t="shared" si="21"/>
        <v>0</v>
      </c>
      <c r="FP72" s="195">
        <v>0</v>
      </c>
      <c r="FQ72" s="195">
        <v>0</v>
      </c>
      <c r="FR72" s="195">
        <v>0</v>
      </c>
      <c r="FS72" s="195">
        <v>0</v>
      </c>
      <c r="FT72" s="195">
        <v>0</v>
      </c>
      <c r="FU72" s="195">
        <v>0</v>
      </c>
      <c r="FV72" s="195">
        <v>0</v>
      </c>
      <c r="FW72" s="195">
        <v>0</v>
      </c>
      <c r="FX72" s="195">
        <v>0</v>
      </c>
      <c r="FY72" s="195">
        <v>0</v>
      </c>
      <c r="FZ72" s="195">
        <v>0</v>
      </c>
      <c r="GA72" s="195">
        <v>0</v>
      </c>
      <c r="GB72" s="277">
        <f t="shared" si="22"/>
        <v>0</v>
      </c>
      <c r="GC72" s="277">
        <f t="shared" si="23"/>
        <v>0</v>
      </c>
      <c r="GD72" s="195"/>
    </row>
    <row r="73" spans="1:205" x14ac:dyDescent="0.2">
      <c r="A73" s="440"/>
      <c r="B73" s="101" t="s">
        <v>83</v>
      </c>
      <c r="C73" s="268" t="s">
        <v>179</v>
      </c>
      <c r="D73" s="195">
        <v>2</v>
      </c>
      <c r="E73" s="195">
        <v>4</v>
      </c>
      <c r="F73" s="195">
        <v>2</v>
      </c>
      <c r="G73" s="195">
        <v>4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5">
        <v>0</v>
      </c>
      <c r="Q73" s="195">
        <v>0</v>
      </c>
      <c r="R73" s="277">
        <f t="shared" si="0"/>
        <v>2</v>
      </c>
      <c r="S73" s="277">
        <f t="shared" si="1"/>
        <v>4</v>
      </c>
      <c r="T73" s="195">
        <v>0</v>
      </c>
      <c r="U73" s="195">
        <v>0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195">
        <v>0</v>
      </c>
      <c r="AD73" s="195">
        <v>0</v>
      </c>
      <c r="AE73" s="195">
        <v>0</v>
      </c>
      <c r="AF73" s="195">
        <v>0</v>
      </c>
      <c r="AG73" s="195">
        <v>0</v>
      </c>
      <c r="AH73" s="277">
        <f t="shared" si="2"/>
        <v>0</v>
      </c>
      <c r="AI73" s="277">
        <f t="shared" si="3"/>
        <v>0</v>
      </c>
      <c r="AJ73" s="195">
        <v>0</v>
      </c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0</v>
      </c>
      <c r="AR73" s="195">
        <v>0</v>
      </c>
      <c r="AS73" s="195">
        <v>0</v>
      </c>
      <c r="AT73" s="195">
        <v>0</v>
      </c>
      <c r="AU73" s="195">
        <v>0</v>
      </c>
      <c r="AV73" s="195">
        <v>0</v>
      </c>
      <c r="AW73" s="195">
        <v>0</v>
      </c>
      <c r="AX73" s="277">
        <f t="shared" si="4"/>
        <v>0</v>
      </c>
      <c r="AY73" s="277">
        <f t="shared" si="5"/>
        <v>0</v>
      </c>
      <c r="AZ73" s="195"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195">
        <v>0</v>
      </c>
      <c r="BG73" s="195">
        <v>0</v>
      </c>
      <c r="BH73" s="195">
        <v>0</v>
      </c>
      <c r="BI73" s="195">
        <v>0</v>
      </c>
      <c r="BJ73" s="195">
        <v>0</v>
      </c>
      <c r="BK73" s="195">
        <v>0</v>
      </c>
      <c r="BL73" s="195">
        <v>0</v>
      </c>
      <c r="BM73" s="195">
        <v>0</v>
      </c>
      <c r="BN73" s="277">
        <f t="shared" si="6"/>
        <v>0</v>
      </c>
      <c r="BO73" s="277">
        <f t="shared" si="7"/>
        <v>0</v>
      </c>
      <c r="BP73" s="195">
        <v>0</v>
      </c>
      <c r="BQ73" s="195">
        <v>0</v>
      </c>
      <c r="BR73" s="195">
        <v>0</v>
      </c>
      <c r="BS73" s="195">
        <v>0</v>
      </c>
      <c r="BT73" s="195">
        <v>0</v>
      </c>
      <c r="BU73" s="195">
        <v>0</v>
      </c>
      <c r="BV73" s="195">
        <v>0</v>
      </c>
      <c r="BW73" s="195">
        <v>0</v>
      </c>
      <c r="BX73" s="195">
        <v>0</v>
      </c>
      <c r="BY73" s="195">
        <v>0</v>
      </c>
      <c r="BZ73" s="195">
        <v>0</v>
      </c>
      <c r="CA73" s="195">
        <v>0</v>
      </c>
      <c r="CB73" s="195">
        <v>0</v>
      </c>
      <c r="CC73" s="195">
        <v>0</v>
      </c>
      <c r="CD73" s="277">
        <f t="shared" si="8"/>
        <v>0</v>
      </c>
      <c r="CE73" s="277">
        <f t="shared" si="9"/>
        <v>0</v>
      </c>
      <c r="CF73" s="195">
        <v>0</v>
      </c>
      <c r="CG73" s="195">
        <v>0</v>
      </c>
      <c r="CH73" s="195">
        <v>0</v>
      </c>
      <c r="CI73" s="195">
        <v>0</v>
      </c>
      <c r="CJ73" s="195">
        <v>0</v>
      </c>
      <c r="CK73" s="195">
        <v>0</v>
      </c>
      <c r="CL73" s="195">
        <v>0</v>
      </c>
      <c r="CM73" s="195">
        <v>0</v>
      </c>
      <c r="CN73" s="195">
        <v>0</v>
      </c>
      <c r="CO73" s="195">
        <v>0</v>
      </c>
      <c r="CP73" s="195">
        <v>0</v>
      </c>
      <c r="CQ73" s="195">
        <v>0</v>
      </c>
      <c r="CR73" s="195">
        <v>0</v>
      </c>
      <c r="CS73" s="195">
        <v>0</v>
      </c>
      <c r="CT73" s="277">
        <f t="shared" si="10"/>
        <v>0</v>
      </c>
      <c r="CU73" s="277">
        <f t="shared" si="11"/>
        <v>0</v>
      </c>
      <c r="CV73" s="195">
        <v>0</v>
      </c>
      <c r="CW73" s="195">
        <v>0</v>
      </c>
      <c r="CX73" s="195">
        <v>0</v>
      </c>
      <c r="CY73" s="195">
        <v>0</v>
      </c>
      <c r="CZ73" s="195">
        <v>0</v>
      </c>
      <c r="DA73" s="195">
        <v>0</v>
      </c>
      <c r="DB73" s="195">
        <v>0</v>
      </c>
      <c r="DC73" s="195">
        <v>0</v>
      </c>
      <c r="DD73" s="195">
        <v>0</v>
      </c>
      <c r="DE73" s="195">
        <v>0</v>
      </c>
      <c r="DF73" s="195">
        <v>0</v>
      </c>
      <c r="DG73" s="195">
        <v>0</v>
      </c>
      <c r="DH73" s="195">
        <v>0</v>
      </c>
      <c r="DI73" s="195">
        <v>0</v>
      </c>
      <c r="DJ73" s="277">
        <f t="shared" si="12"/>
        <v>0</v>
      </c>
      <c r="DK73" s="277">
        <f t="shared" si="13"/>
        <v>0</v>
      </c>
      <c r="DL73" s="195">
        <v>4</v>
      </c>
      <c r="DM73" s="195">
        <v>7</v>
      </c>
      <c r="DN73" s="195">
        <v>4</v>
      </c>
      <c r="DO73" s="195">
        <v>7</v>
      </c>
      <c r="DP73" s="195">
        <v>0</v>
      </c>
      <c r="DQ73" s="195">
        <v>0</v>
      </c>
      <c r="DR73" s="195">
        <v>0</v>
      </c>
      <c r="DS73" s="195">
        <v>0</v>
      </c>
      <c r="DT73" s="195">
        <v>0</v>
      </c>
      <c r="DU73" s="195">
        <v>0</v>
      </c>
      <c r="DV73" s="195">
        <v>0</v>
      </c>
      <c r="DW73" s="195">
        <v>0</v>
      </c>
      <c r="DX73" s="277">
        <f t="shared" si="14"/>
        <v>4</v>
      </c>
      <c r="DY73" s="277">
        <f t="shared" si="15"/>
        <v>7</v>
      </c>
      <c r="DZ73" s="195">
        <v>3</v>
      </c>
      <c r="EA73" s="195">
        <v>4</v>
      </c>
      <c r="EB73" s="195">
        <v>3</v>
      </c>
      <c r="EC73" s="195">
        <v>4</v>
      </c>
      <c r="ED73" s="195">
        <v>0</v>
      </c>
      <c r="EE73" s="195">
        <v>0</v>
      </c>
      <c r="EF73" s="195">
        <v>0</v>
      </c>
      <c r="EG73" s="195">
        <v>0</v>
      </c>
      <c r="EH73" s="195">
        <v>0</v>
      </c>
      <c r="EI73" s="195">
        <v>0</v>
      </c>
      <c r="EJ73" s="195">
        <v>0</v>
      </c>
      <c r="EK73" s="195">
        <v>0</v>
      </c>
      <c r="EL73" s="277">
        <f t="shared" si="16"/>
        <v>3</v>
      </c>
      <c r="EM73" s="277">
        <f t="shared" si="17"/>
        <v>4</v>
      </c>
      <c r="EN73" s="195">
        <v>0</v>
      </c>
      <c r="EO73" s="195">
        <v>0</v>
      </c>
      <c r="EP73" s="195">
        <v>0</v>
      </c>
      <c r="EQ73" s="195">
        <v>0</v>
      </c>
      <c r="ER73" s="195">
        <v>0</v>
      </c>
      <c r="ES73" s="195">
        <v>0</v>
      </c>
      <c r="ET73" s="195">
        <v>0</v>
      </c>
      <c r="EU73" s="195">
        <v>0</v>
      </c>
      <c r="EV73" s="195">
        <v>0</v>
      </c>
      <c r="EW73" s="195">
        <v>0</v>
      </c>
      <c r="EX73" s="195">
        <v>0</v>
      </c>
      <c r="EY73" s="195">
        <v>0</v>
      </c>
      <c r="EZ73" s="277">
        <f t="shared" si="18"/>
        <v>0</v>
      </c>
      <c r="FA73" s="277">
        <f t="shared" si="19"/>
        <v>0</v>
      </c>
      <c r="FB73" s="195">
        <v>0</v>
      </c>
      <c r="FC73" s="195">
        <v>0</v>
      </c>
      <c r="FD73" s="195">
        <v>0</v>
      </c>
      <c r="FE73" s="195">
        <v>0</v>
      </c>
      <c r="FF73" s="195">
        <v>0</v>
      </c>
      <c r="FG73" s="195">
        <v>0</v>
      </c>
      <c r="FH73" s="195">
        <v>0</v>
      </c>
      <c r="FI73" s="195">
        <v>0</v>
      </c>
      <c r="FJ73" s="195">
        <v>0</v>
      </c>
      <c r="FK73" s="195">
        <v>0</v>
      </c>
      <c r="FL73" s="195">
        <v>0</v>
      </c>
      <c r="FM73" s="195">
        <v>0</v>
      </c>
      <c r="FN73" s="277">
        <f t="shared" si="20"/>
        <v>0</v>
      </c>
      <c r="FO73" s="277">
        <f t="shared" si="21"/>
        <v>0</v>
      </c>
      <c r="FP73" s="195">
        <v>0</v>
      </c>
      <c r="FQ73" s="195">
        <v>0</v>
      </c>
      <c r="FR73" s="195">
        <v>0</v>
      </c>
      <c r="FS73" s="195">
        <v>0</v>
      </c>
      <c r="FT73" s="195">
        <v>0</v>
      </c>
      <c r="FU73" s="195">
        <v>0</v>
      </c>
      <c r="FV73" s="195">
        <v>0</v>
      </c>
      <c r="FW73" s="195">
        <v>0</v>
      </c>
      <c r="FX73" s="195">
        <v>0</v>
      </c>
      <c r="FY73" s="195">
        <v>0</v>
      </c>
      <c r="FZ73" s="195">
        <v>0</v>
      </c>
      <c r="GA73" s="195">
        <v>0</v>
      </c>
      <c r="GB73" s="277">
        <f t="shared" si="22"/>
        <v>0</v>
      </c>
      <c r="GC73" s="277">
        <f t="shared" si="23"/>
        <v>0</v>
      </c>
      <c r="GD73" s="195"/>
    </row>
    <row r="74" spans="1:205" x14ac:dyDescent="0.2">
      <c r="A74" s="440"/>
      <c r="B74" s="101" t="s">
        <v>83</v>
      </c>
      <c r="C74" s="268" t="s">
        <v>180</v>
      </c>
      <c r="D74" s="195">
        <v>23</v>
      </c>
      <c r="E74" s="195">
        <v>36</v>
      </c>
      <c r="F74" s="195">
        <v>21</v>
      </c>
      <c r="G74" s="195">
        <v>34</v>
      </c>
      <c r="H74" s="195">
        <v>0</v>
      </c>
      <c r="I74" s="195">
        <v>1</v>
      </c>
      <c r="J74" s="195">
        <v>0</v>
      </c>
      <c r="K74" s="195">
        <v>1</v>
      </c>
      <c r="L74" s="195">
        <v>2</v>
      </c>
      <c r="M74" s="195">
        <v>0</v>
      </c>
      <c r="N74" s="195">
        <v>0</v>
      </c>
      <c r="O74" s="195">
        <v>0</v>
      </c>
      <c r="P74" s="195">
        <v>0</v>
      </c>
      <c r="Q74" s="195">
        <v>0</v>
      </c>
      <c r="R74" s="277">
        <f t="shared" ref="R74:R89" si="36">SUM(F74,P74,N74,L74,J74,H74)</f>
        <v>23</v>
      </c>
      <c r="S74" s="277">
        <f t="shared" ref="S74:S89" si="37">SUM(G74,Q74,O74,M74,K74,I74)</f>
        <v>36</v>
      </c>
      <c r="T74" s="195">
        <v>2</v>
      </c>
      <c r="U74" s="195">
        <v>13</v>
      </c>
      <c r="V74" s="195">
        <v>2</v>
      </c>
      <c r="W74" s="195">
        <v>12</v>
      </c>
      <c r="X74" s="195">
        <v>0</v>
      </c>
      <c r="Y74" s="195">
        <v>0</v>
      </c>
      <c r="Z74" s="195">
        <v>0</v>
      </c>
      <c r="AA74" s="195">
        <v>0</v>
      </c>
      <c r="AB74" s="195">
        <v>0</v>
      </c>
      <c r="AC74" s="195">
        <v>1</v>
      </c>
      <c r="AD74" s="195">
        <v>0</v>
      </c>
      <c r="AE74" s="195">
        <v>0</v>
      </c>
      <c r="AF74" s="195">
        <v>0</v>
      </c>
      <c r="AG74" s="195">
        <v>0</v>
      </c>
      <c r="AH74" s="277">
        <f t="shared" ref="AH74:AH89" si="38">SUM(V74,AF74,AD74,AB74,Z74,X74)</f>
        <v>2</v>
      </c>
      <c r="AI74" s="277">
        <f t="shared" ref="AI74:AI89" si="39">SUM(W74,AG74,AE74,AC74,AA74,Y74)</f>
        <v>13</v>
      </c>
      <c r="AJ74" s="195">
        <v>0</v>
      </c>
      <c r="AK74" s="195">
        <v>1</v>
      </c>
      <c r="AL74" s="195">
        <v>0</v>
      </c>
      <c r="AM74" s="195">
        <v>1</v>
      </c>
      <c r="AN74" s="195">
        <v>0</v>
      </c>
      <c r="AO74" s="195">
        <v>0</v>
      </c>
      <c r="AP74" s="195">
        <v>0</v>
      </c>
      <c r="AQ74" s="195">
        <v>0</v>
      </c>
      <c r="AR74" s="195">
        <v>0</v>
      </c>
      <c r="AS74" s="195">
        <v>0</v>
      </c>
      <c r="AT74" s="195">
        <v>0</v>
      </c>
      <c r="AU74" s="195">
        <v>0</v>
      </c>
      <c r="AV74" s="195">
        <v>0</v>
      </c>
      <c r="AW74" s="195">
        <v>0</v>
      </c>
      <c r="AX74" s="277">
        <f t="shared" ref="AX74:AX89" si="40">SUM(AL74,AV74,AT74,AR74,AP74,AN74)</f>
        <v>0</v>
      </c>
      <c r="AY74" s="277">
        <f t="shared" ref="AY74:AY89" si="41">SUM(AM74,AW74,AU74,AS74,AQ74,AO74)</f>
        <v>1</v>
      </c>
      <c r="AZ74" s="195">
        <v>0</v>
      </c>
      <c r="BA74" s="195">
        <v>0</v>
      </c>
      <c r="BB74" s="195">
        <v>0</v>
      </c>
      <c r="BC74" s="195">
        <v>0</v>
      </c>
      <c r="BD74" s="195">
        <v>0</v>
      </c>
      <c r="BE74" s="195">
        <v>0</v>
      </c>
      <c r="BF74" s="195">
        <v>0</v>
      </c>
      <c r="BG74" s="195">
        <v>0</v>
      </c>
      <c r="BH74" s="195">
        <v>0</v>
      </c>
      <c r="BI74" s="195">
        <v>0</v>
      </c>
      <c r="BJ74" s="195">
        <v>0</v>
      </c>
      <c r="BK74" s="195">
        <v>0</v>
      </c>
      <c r="BL74" s="195">
        <v>0</v>
      </c>
      <c r="BM74" s="195">
        <v>0</v>
      </c>
      <c r="BN74" s="277">
        <f t="shared" ref="BN74:BN89" si="42">SUM(BB74,BL74,BJ74,BH74,BF74,BD74)</f>
        <v>0</v>
      </c>
      <c r="BO74" s="277">
        <f t="shared" ref="BO74:BO89" si="43">SUM(BC74,BM74,BK74,BI74,BG74,BE74)</f>
        <v>0</v>
      </c>
      <c r="BP74" s="195">
        <v>0</v>
      </c>
      <c r="BQ74" s="195">
        <v>0</v>
      </c>
      <c r="BR74" s="195">
        <v>0</v>
      </c>
      <c r="BS74" s="195">
        <v>0</v>
      </c>
      <c r="BT74" s="195">
        <v>0</v>
      </c>
      <c r="BU74" s="195">
        <v>0</v>
      </c>
      <c r="BV74" s="195">
        <v>0</v>
      </c>
      <c r="BW74" s="195">
        <v>0</v>
      </c>
      <c r="BX74" s="195">
        <v>0</v>
      </c>
      <c r="BY74" s="195">
        <v>0</v>
      </c>
      <c r="BZ74" s="195">
        <v>0</v>
      </c>
      <c r="CA74" s="195">
        <v>0</v>
      </c>
      <c r="CB74" s="195">
        <v>0</v>
      </c>
      <c r="CC74" s="195">
        <v>0</v>
      </c>
      <c r="CD74" s="277">
        <f t="shared" ref="CD74:CD89" si="44">SUM(BR74,CB74,BZ74,BX74,BV74,BT74)</f>
        <v>0</v>
      </c>
      <c r="CE74" s="277">
        <f t="shared" ref="CE74:CE89" si="45">SUM(BS74,CC74,CA74,BY74,BW74,BU74)</f>
        <v>0</v>
      </c>
      <c r="CF74" s="195">
        <v>0</v>
      </c>
      <c r="CG74" s="195">
        <v>0</v>
      </c>
      <c r="CH74" s="195">
        <v>0</v>
      </c>
      <c r="CI74" s="195">
        <v>0</v>
      </c>
      <c r="CJ74" s="195">
        <v>0</v>
      </c>
      <c r="CK74" s="195">
        <v>0</v>
      </c>
      <c r="CL74" s="195">
        <v>0</v>
      </c>
      <c r="CM74" s="195">
        <v>0</v>
      </c>
      <c r="CN74" s="195">
        <v>0</v>
      </c>
      <c r="CO74" s="195">
        <v>0</v>
      </c>
      <c r="CP74" s="195">
        <v>0</v>
      </c>
      <c r="CQ74" s="195">
        <v>0</v>
      </c>
      <c r="CR74" s="195">
        <v>0</v>
      </c>
      <c r="CS74" s="195">
        <v>0</v>
      </c>
      <c r="CT74" s="277">
        <f t="shared" ref="CT74:CT89" si="46">SUM(CH74,CR74,CP74,CN74,CL74,CJ74)</f>
        <v>0</v>
      </c>
      <c r="CU74" s="277">
        <f t="shared" ref="CU74:CU89" si="47">SUM(CI74,CS74,CQ74,CO74,CM74,CK74)</f>
        <v>0</v>
      </c>
      <c r="CV74" s="195">
        <v>0</v>
      </c>
      <c r="CW74" s="195">
        <v>0</v>
      </c>
      <c r="CX74" s="195">
        <v>0</v>
      </c>
      <c r="CY74" s="195">
        <v>0</v>
      </c>
      <c r="CZ74" s="195">
        <v>0</v>
      </c>
      <c r="DA74" s="195">
        <v>0</v>
      </c>
      <c r="DB74" s="195">
        <v>0</v>
      </c>
      <c r="DC74" s="195">
        <v>0</v>
      </c>
      <c r="DD74" s="195">
        <v>0</v>
      </c>
      <c r="DE74" s="195">
        <v>0</v>
      </c>
      <c r="DF74" s="195">
        <v>0</v>
      </c>
      <c r="DG74" s="195">
        <v>0</v>
      </c>
      <c r="DH74" s="195">
        <v>0</v>
      </c>
      <c r="DI74" s="195">
        <v>0</v>
      </c>
      <c r="DJ74" s="277">
        <f t="shared" ref="DJ74:DJ89" si="48">SUM(CX74,DH74,DF74,DD74,DB74,CZ74)</f>
        <v>0</v>
      </c>
      <c r="DK74" s="277">
        <f t="shared" ref="DK74:DK89" si="49">SUM(CY74,DI74,DG74,DE74,DC74,DA74)</f>
        <v>0</v>
      </c>
      <c r="DL74" s="195">
        <v>6</v>
      </c>
      <c r="DM74" s="195">
        <v>4</v>
      </c>
      <c r="DN74" s="195">
        <v>5</v>
      </c>
      <c r="DO74" s="195">
        <v>4</v>
      </c>
      <c r="DP74" s="195">
        <v>0</v>
      </c>
      <c r="DQ74" s="195">
        <v>0</v>
      </c>
      <c r="DR74" s="195">
        <v>1</v>
      </c>
      <c r="DS74" s="195">
        <v>0</v>
      </c>
      <c r="DT74" s="195">
        <v>0</v>
      </c>
      <c r="DU74" s="195">
        <v>0</v>
      </c>
      <c r="DV74" s="195">
        <v>0</v>
      </c>
      <c r="DW74" s="195">
        <v>0</v>
      </c>
      <c r="DX74" s="277">
        <f t="shared" ref="DX74:DX89" si="50">SUM(DV74,DT74,DR74,DP74,DN74)</f>
        <v>6</v>
      </c>
      <c r="DY74" s="277">
        <f t="shared" ref="DY74:DY89" si="51">SUM(DW74,DU74,DS74,DQ74,DO74)</f>
        <v>4</v>
      </c>
      <c r="DZ74" s="195">
        <v>12</v>
      </c>
      <c r="EA74" s="195">
        <v>23</v>
      </c>
      <c r="EB74" s="195">
        <v>11</v>
      </c>
      <c r="EC74" s="195">
        <v>22</v>
      </c>
      <c r="ED74" s="195">
        <v>0</v>
      </c>
      <c r="EE74" s="195">
        <v>0</v>
      </c>
      <c r="EF74" s="195">
        <v>0</v>
      </c>
      <c r="EG74" s="195">
        <v>1</v>
      </c>
      <c r="EH74" s="195">
        <v>0</v>
      </c>
      <c r="EI74" s="195">
        <v>0</v>
      </c>
      <c r="EJ74" s="195">
        <v>1</v>
      </c>
      <c r="EK74" s="195">
        <v>0</v>
      </c>
      <c r="EL74" s="277">
        <f t="shared" ref="EL74:EL89" si="52">SUM(EJ74,EH74,EF74,ED74,EB74)</f>
        <v>12</v>
      </c>
      <c r="EM74" s="277">
        <f t="shared" ref="EM74:EM89" si="53">SUM(EK74,EI74,EG74,EE74,EC74)</f>
        <v>23</v>
      </c>
      <c r="EN74" s="195">
        <v>1</v>
      </c>
      <c r="EO74" s="195">
        <v>0</v>
      </c>
      <c r="EP74" s="195">
        <v>1</v>
      </c>
      <c r="EQ74" s="195">
        <v>0</v>
      </c>
      <c r="ER74" s="195">
        <v>0</v>
      </c>
      <c r="ES74" s="195">
        <v>0</v>
      </c>
      <c r="ET74" s="195">
        <v>0</v>
      </c>
      <c r="EU74" s="195">
        <v>0</v>
      </c>
      <c r="EV74" s="195">
        <v>0</v>
      </c>
      <c r="EW74" s="195">
        <v>0</v>
      </c>
      <c r="EX74" s="195">
        <v>0</v>
      </c>
      <c r="EY74" s="195">
        <v>0</v>
      </c>
      <c r="EZ74" s="277">
        <f t="shared" ref="EZ74:EZ89" si="54">SUM(EX74,EV74,ET74,ER74,EP74)</f>
        <v>1</v>
      </c>
      <c r="FA74" s="277">
        <f t="shared" ref="FA74:FA89" si="55">SUM(EY74,EW74,EU74,ES74,EQ74)</f>
        <v>0</v>
      </c>
      <c r="FB74" s="195">
        <v>0</v>
      </c>
      <c r="FC74" s="195">
        <v>0</v>
      </c>
      <c r="FD74" s="195">
        <v>0</v>
      </c>
      <c r="FE74" s="195">
        <v>0</v>
      </c>
      <c r="FF74" s="195">
        <v>0</v>
      </c>
      <c r="FG74" s="195">
        <v>0</v>
      </c>
      <c r="FH74" s="195">
        <v>0</v>
      </c>
      <c r="FI74" s="195">
        <v>0</v>
      </c>
      <c r="FJ74" s="195">
        <v>0</v>
      </c>
      <c r="FK74" s="195">
        <v>0</v>
      </c>
      <c r="FL74" s="195">
        <v>0</v>
      </c>
      <c r="FM74" s="195">
        <v>0</v>
      </c>
      <c r="FN74" s="277">
        <f t="shared" ref="FN74:FN89" si="56">SUM(FL74,FJ74,FH74,FF74,FD74)</f>
        <v>0</v>
      </c>
      <c r="FO74" s="277">
        <f t="shared" ref="FO74:FO89" si="57">SUM(FM74,FK74,FI74,FG74,FE74)</f>
        <v>0</v>
      </c>
      <c r="FP74" s="195">
        <v>0</v>
      </c>
      <c r="FQ74" s="195">
        <v>0</v>
      </c>
      <c r="FR74" s="195">
        <v>0</v>
      </c>
      <c r="FS74" s="195">
        <v>0</v>
      </c>
      <c r="FT74" s="195">
        <v>0</v>
      </c>
      <c r="FU74" s="195">
        <v>0</v>
      </c>
      <c r="FV74" s="195">
        <v>0</v>
      </c>
      <c r="FW74" s="195">
        <v>0</v>
      </c>
      <c r="FX74" s="195">
        <v>0</v>
      </c>
      <c r="FY74" s="195">
        <v>0</v>
      </c>
      <c r="FZ74" s="195">
        <v>0</v>
      </c>
      <c r="GA74" s="195">
        <v>0</v>
      </c>
      <c r="GB74" s="277">
        <f t="shared" ref="GB74:GB89" si="58">SUM(FZ74,FX74,FV74,FT74,FR74)</f>
        <v>0</v>
      </c>
      <c r="GC74" s="277">
        <f t="shared" ref="GC74:GC89" si="59">SUM(GA74,FY74,FW74,FU74,FS74)</f>
        <v>0</v>
      </c>
      <c r="GD74" s="195">
        <v>0</v>
      </c>
    </row>
    <row r="75" spans="1:205" x14ac:dyDescent="0.2">
      <c r="A75" s="440"/>
      <c r="B75" s="101" t="s">
        <v>83</v>
      </c>
      <c r="C75" s="268" t="s">
        <v>181</v>
      </c>
      <c r="D75" s="195">
        <v>18</v>
      </c>
      <c r="E75" s="195">
        <v>43</v>
      </c>
      <c r="F75" s="195">
        <v>17</v>
      </c>
      <c r="G75" s="195">
        <v>42</v>
      </c>
      <c r="H75" s="195">
        <v>0</v>
      </c>
      <c r="I75" s="195">
        <v>0</v>
      </c>
      <c r="J75" s="195">
        <v>0</v>
      </c>
      <c r="K75" s="195">
        <v>0</v>
      </c>
      <c r="L75" s="195">
        <v>1</v>
      </c>
      <c r="M75" s="195">
        <v>1</v>
      </c>
      <c r="N75" s="195">
        <v>0</v>
      </c>
      <c r="O75" s="195">
        <v>0</v>
      </c>
      <c r="P75" s="195">
        <v>0</v>
      </c>
      <c r="Q75" s="195">
        <v>0</v>
      </c>
      <c r="R75" s="277">
        <f t="shared" si="36"/>
        <v>18</v>
      </c>
      <c r="S75" s="277">
        <f t="shared" si="37"/>
        <v>43</v>
      </c>
      <c r="T75" s="195">
        <v>2</v>
      </c>
      <c r="U75" s="195">
        <v>2</v>
      </c>
      <c r="V75" s="195">
        <v>1</v>
      </c>
      <c r="W75" s="195">
        <v>1</v>
      </c>
      <c r="X75" s="195">
        <v>0</v>
      </c>
      <c r="Y75" s="195">
        <v>0</v>
      </c>
      <c r="Z75" s="195">
        <v>0</v>
      </c>
      <c r="AA75" s="195">
        <v>1</v>
      </c>
      <c r="AB75" s="195">
        <v>1</v>
      </c>
      <c r="AC75" s="195">
        <v>0</v>
      </c>
      <c r="AD75" s="195">
        <v>0</v>
      </c>
      <c r="AE75" s="195">
        <v>0</v>
      </c>
      <c r="AF75" s="195">
        <v>0</v>
      </c>
      <c r="AG75" s="195">
        <v>0</v>
      </c>
      <c r="AH75" s="277">
        <f t="shared" si="38"/>
        <v>2</v>
      </c>
      <c r="AI75" s="277">
        <f t="shared" si="39"/>
        <v>2</v>
      </c>
      <c r="AJ75" s="195">
        <v>0</v>
      </c>
      <c r="AK75" s="195">
        <v>0</v>
      </c>
      <c r="AL75" s="195">
        <v>0</v>
      </c>
      <c r="AM75" s="195">
        <v>0</v>
      </c>
      <c r="AN75" s="195">
        <v>0</v>
      </c>
      <c r="AO75" s="195">
        <v>0</v>
      </c>
      <c r="AP75" s="195">
        <v>0</v>
      </c>
      <c r="AQ75" s="195">
        <v>0</v>
      </c>
      <c r="AR75" s="195">
        <v>0</v>
      </c>
      <c r="AS75" s="195">
        <v>0</v>
      </c>
      <c r="AT75" s="195">
        <v>0</v>
      </c>
      <c r="AU75" s="195">
        <v>0</v>
      </c>
      <c r="AV75" s="195">
        <v>0</v>
      </c>
      <c r="AW75" s="195">
        <v>0</v>
      </c>
      <c r="AX75" s="277">
        <f t="shared" si="40"/>
        <v>0</v>
      </c>
      <c r="AY75" s="277">
        <f t="shared" si="41"/>
        <v>0</v>
      </c>
      <c r="AZ75" s="195">
        <v>0</v>
      </c>
      <c r="BA75" s="195">
        <v>0</v>
      </c>
      <c r="BB75" s="195">
        <v>0</v>
      </c>
      <c r="BC75" s="195">
        <v>0</v>
      </c>
      <c r="BD75" s="195">
        <v>0</v>
      </c>
      <c r="BE75" s="195">
        <v>0</v>
      </c>
      <c r="BF75" s="195">
        <v>0</v>
      </c>
      <c r="BG75" s="195">
        <v>0</v>
      </c>
      <c r="BH75" s="195">
        <v>0</v>
      </c>
      <c r="BI75" s="195">
        <v>0</v>
      </c>
      <c r="BJ75" s="195">
        <v>0</v>
      </c>
      <c r="BK75" s="195">
        <v>0</v>
      </c>
      <c r="BL75" s="195">
        <v>0</v>
      </c>
      <c r="BM75" s="195">
        <v>0</v>
      </c>
      <c r="BN75" s="277">
        <f t="shared" si="42"/>
        <v>0</v>
      </c>
      <c r="BO75" s="277">
        <f t="shared" si="43"/>
        <v>0</v>
      </c>
      <c r="BP75" s="195">
        <v>0</v>
      </c>
      <c r="BQ75" s="195">
        <v>0</v>
      </c>
      <c r="BR75" s="195">
        <v>0</v>
      </c>
      <c r="BS75" s="195">
        <v>0</v>
      </c>
      <c r="BT75" s="195">
        <v>0</v>
      </c>
      <c r="BU75" s="195">
        <v>0</v>
      </c>
      <c r="BV75" s="195">
        <v>0</v>
      </c>
      <c r="BW75" s="195">
        <v>0</v>
      </c>
      <c r="BX75" s="195">
        <v>0</v>
      </c>
      <c r="BY75" s="195">
        <v>0</v>
      </c>
      <c r="BZ75" s="195">
        <v>0</v>
      </c>
      <c r="CA75" s="195">
        <v>0</v>
      </c>
      <c r="CB75" s="195">
        <v>0</v>
      </c>
      <c r="CC75" s="195">
        <v>0</v>
      </c>
      <c r="CD75" s="277">
        <f t="shared" si="44"/>
        <v>0</v>
      </c>
      <c r="CE75" s="277">
        <f t="shared" si="45"/>
        <v>0</v>
      </c>
      <c r="CF75" s="195">
        <v>0</v>
      </c>
      <c r="CG75" s="195">
        <v>0</v>
      </c>
      <c r="CH75" s="195">
        <v>0</v>
      </c>
      <c r="CI75" s="195">
        <v>0</v>
      </c>
      <c r="CJ75" s="195">
        <v>0</v>
      </c>
      <c r="CK75" s="195">
        <v>0</v>
      </c>
      <c r="CL75" s="195">
        <v>0</v>
      </c>
      <c r="CM75" s="195">
        <v>0</v>
      </c>
      <c r="CN75" s="195">
        <v>0</v>
      </c>
      <c r="CO75" s="195">
        <v>0</v>
      </c>
      <c r="CP75" s="195">
        <v>0</v>
      </c>
      <c r="CQ75" s="195">
        <v>0</v>
      </c>
      <c r="CR75" s="195">
        <v>0</v>
      </c>
      <c r="CS75" s="195">
        <v>0</v>
      </c>
      <c r="CT75" s="277">
        <f t="shared" si="46"/>
        <v>0</v>
      </c>
      <c r="CU75" s="277">
        <f t="shared" si="47"/>
        <v>0</v>
      </c>
      <c r="CV75" s="195">
        <v>0</v>
      </c>
      <c r="CW75" s="195">
        <v>0</v>
      </c>
      <c r="CX75" s="195">
        <v>0</v>
      </c>
      <c r="CY75" s="195">
        <v>0</v>
      </c>
      <c r="CZ75" s="195">
        <v>0</v>
      </c>
      <c r="DA75" s="195">
        <v>0</v>
      </c>
      <c r="DB75" s="195">
        <v>0</v>
      </c>
      <c r="DC75" s="195">
        <v>0</v>
      </c>
      <c r="DD75" s="195">
        <v>0</v>
      </c>
      <c r="DE75" s="195">
        <v>0</v>
      </c>
      <c r="DF75" s="195">
        <v>0</v>
      </c>
      <c r="DG75" s="195">
        <v>0</v>
      </c>
      <c r="DH75" s="195">
        <v>0</v>
      </c>
      <c r="DI75" s="195">
        <v>0</v>
      </c>
      <c r="DJ75" s="277">
        <f t="shared" si="48"/>
        <v>0</v>
      </c>
      <c r="DK75" s="277">
        <f t="shared" si="49"/>
        <v>0</v>
      </c>
      <c r="DL75" s="195">
        <v>3</v>
      </c>
      <c r="DM75" s="195">
        <v>6</v>
      </c>
      <c r="DN75" s="195">
        <v>3</v>
      </c>
      <c r="DO75" s="195">
        <v>6</v>
      </c>
      <c r="DP75" s="195">
        <v>0</v>
      </c>
      <c r="DQ75" s="195">
        <v>0</v>
      </c>
      <c r="DR75" s="195">
        <v>0</v>
      </c>
      <c r="DS75" s="195">
        <v>0</v>
      </c>
      <c r="DT75" s="195">
        <v>0</v>
      </c>
      <c r="DU75" s="195">
        <v>0</v>
      </c>
      <c r="DV75" s="195">
        <v>0</v>
      </c>
      <c r="DW75" s="195">
        <v>0</v>
      </c>
      <c r="DX75" s="277">
        <f t="shared" si="50"/>
        <v>3</v>
      </c>
      <c r="DY75" s="277">
        <f t="shared" si="51"/>
        <v>6</v>
      </c>
      <c r="DZ75" s="195">
        <v>12</v>
      </c>
      <c r="EA75" s="195">
        <v>13</v>
      </c>
      <c r="EB75" s="195">
        <v>11</v>
      </c>
      <c r="EC75" s="195">
        <v>13</v>
      </c>
      <c r="ED75" s="195">
        <v>0</v>
      </c>
      <c r="EE75" s="195">
        <v>0</v>
      </c>
      <c r="EF75" s="195">
        <v>0</v>
      </c>
      <c r="EG75" s="195">
        <v>0</v>
      </c>
      <c r="EH75" s="195">
        <v>1</v>
      </c>
      <c r="EI75" s="195">
        <v>0</v>
      </c>
      <c r="EJ75" s="195">
        <v>0</v>
      </c>
      <c r="EK75" s="195">
        <v>0</v>
      </c>
      <c r="EL75" s="277">
        <f t="shared" si="52"/>
        <v>12</v>
      </c>
      <c r="EM75" s="277">
        <f t="shared" si="53"/>
        <v>13</v>
      </c>
      <c r="EN75" s="195">
        <v>0</v>
      </c>
      <c r="EO75" s="195">
        <v>0</v>
      </c>
      <c r="EP75" s="195">
        <v>0</v>
      </c>
      <c r="EQ75" s="195">
        <v>0</v>
      </c>
      <c r="ER75" s="195">
        <v>0</v>
      </c>
      <c r="ES75" s="195">
        <v>0</v>
      </c>
      <c r="ET75" s="195">
        <v>0</v>
      </c>
      <c r="EU75" s="195">
        <v>0</v>
      </c>
      <c r="EV75" s="195">
        <v>0</v>
      </c>
      <c r="EW75" s="195">
        <v>0</v>
      </c>
      <c r="EX75" s="195">
        <v>0</v>
      </c>
      <c r="EY75" s="195">
        <v>0</v>
      </c>
      <c r="EZ75" s="277">
        <f t="shared" si="54"/>
        <v>0</v>
      </c>
      <c r="FA75" s="277">
        <f t="shared" si="55"/>
        <v>0</v>
      </c>
      <c r="FB75" s="195">
        <v>0</v>
      </c>
      <c r="FC75" s="195">
        <v>1</v>
      </c>
      <c r="FD75" s="195">
        <v>0</v>
      </c>
      <c r="FE75" s="195">
        <v>1</v>
      </c>
      <c r="FF75" s="195">
        <v>0</v>
      </c>
      <c r="FG75" s="195">
        <v>0</v>
      </c>
      <c r="FH75" s="195">
        <v>0</v>
      </c>
      <c r="FI75" s="195">
        <v>0</v>
      </c>
      <c r="FJ75" s="195">
        <v>0</v>
      </c>
      <c r="FK75" s="195">
        <v>0</v>
      </c>
      <c r="FL75" s="195">
        <v>0</v>
      </c>
      <c r="FM75" s="195">
        <v>0</v>
      </c>
      <c r="FN75" s="277">
        <f t="shared" si="56"/>
        <v>0</v>
      </c>
      <c r="FO75" s="277">
        <f t="shared" si="57"/>
        <v>1</v>
      </c>
      <c r="FP75" s="195">
        <v>0</v>
      </c>
      <c r="FQ75" s="195">
        <v>0</v>
      </c>
      <c r="FR75" s="195">
        <v>0</v>
      </c>
      <c r="FS75" s="195">
        <v>0</v>
      </c>
      <c r="FT75" s="195">
        <v>0</v>
      </c>
      <c r="FU75" s="195">
        <v>0</v>
      </c>
      <c r="FV75" s="195">
        <v>0</v>
      </c>
      <c r="FW75" s="195">
        <v>0</v>
      </c>
      <c r="FX75" s="195">
        <v>0</v>
      </c>
      <c r="FY75" s="195">
        <v>0</v>
      </c>
      <c r="FZ75" s="195">
        <v>0</v>
      </c>
      <c r="GA75" s="195">
        <v>0</v>
      </c>
      <c r="GB75" s="277">
        <f t="shared" si="58"/>
        <v>0</v>
      </c>
      <c r="GC75" s="277">
        <f t="shared" si="59"/>
        <v>0</v>
      </c>
      <c r="GD75" s="195">
        <v>0</v>
      </c>
    </row>
    <row r="76" spans="1:205" x14ac:dyDescent="0.2">
      <c r="A76" s="440"/>
      <c r="B76" s="101" t="s">
        <v>83</v>
      </c>
      <c r="C76" s="268" t="s">
        <v>237</v>
      </c>
      <c r="D76" s="195">
        <v>5</v>
      </c>
      <c r="E76" s="195">
        <v>5</v>
      </c>
      <c r="F76" s="195">
        <v>4</v>
      </c>
      <c r="G76" s="195">
        <v>5</v>
      </c>
      <c r="H76" s="195">
        <v>0</v>
      </c>
      <c r="I76" s="195">
        <v>0</v>
      </c>
      <c r="J76" s="195">
        <v>1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5">
        <v>0</v>
      </c>
      <c r="Q76" s="195">
        <v>0</v>
      </c>
      <c r="R76" s="277">
        <f t="shared" si="36"/>
        <v>5</v>
      </c>
      <c r="S76" s="277">
        <f t="shared" si="37"/>
        <v>5</v>
      </c>
      <c r="T76" s="195">
        <v>0</v>
      </c>
      <c r="U76" s="195">
        <v>0</v>
      </c>
      <c r="V76" s="195">
        <v>0</v>
      </c>
      <c r="W76" s="195">
        <v>0</v>
      </c>
      <c r="X76" s="195">
        <v>0</v>
      </c>
      <c r="Y76" s="195">
        <v>0</v>
      </c>
      <c r="Z76" s="195">
        <v>0</v>
      </c>
      <c r="AA76" s="195">
        <v>0</v>
      </c>
      <c r="AB76" s="195">
        <v>0</v>
      </c>
      <c r="AC76" s="195">
        <v>0</v>
      </c>
      <c r="AD76" s="195">
        <v>0</v>
      </c>
      <c r="AE76" s="195">
        <v>0</v>
      </c>
      <c r="AF76" s="195">
        <v>0</v>
      </c>
      <c r="AG76" s="195">
        <v>0</v>
      </c>
      <c r="AH76" s="277">
        <f t="shared" si="38"/>
        <v>0</v>
      </c>
      <c r="AI76" s="277">
        <f t="shared" si="39"/>
        <v>0</v>
      </c>
      <c r="AJ76" s="195">
        <v>0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0</v>
      </c>
      <c r="AQ76" s="195">
        <v>0</v>
      </c>
      <c r="AR76" s="195">
        <v>0</v>
      </c>
      <c r="AS76" s="195">
        <v>0</v>
      </c>
      <c r="AT76" s="195">
        <v>0</v>
      </c>
      <c r="AU76" s="195">
        <v>0</v>
      </c>
      <c r="AV76" s="195">
        <v>0</v>
      </c>
      <c r="AW76" s="195">
        <v>0</v>
      </c>
      <c r="AX76" s="277">
        <f t="shared" si="40"/>
        <v>0</v>
      </c>
      <c r="AY76" s="277">
        <f t="shared" si="41"/>
        <v>0</v>
      </c>
      <c r="AZ76" s="195">
        <v>0</v>
      </c>
      <c r="BA76" s="195">
        <v>0</v>
      </c>
      <c r="BB76" s="195">
        <v>0</v>
      </c>
      <c r="BC76" s="195">
        <v>0</v>
      </c>
      <c r="BD76" s="195">
        <v>0</v>
      </c>
      <c r="BE76" s="195">
        <v>0</v>
      </c>
      <c r="BF76" s="195">
        <v>0</v>
      </c>
      <c r="BG76" s="195">
        <v>0</v>
      </c>
      <c r="BH76" s="195">
        <v>0</v>
      </c>
      <c r="BI76" s="195">
        <v>0</v>
      </c>
      <c r="BJ76" s="195">
        <v>0</v>
      </c>
      <c r="BK76" s="195">
        <v>0</v>
      </c>
      <c r="BL76" s="195">
        <v>0</v>
      </c>
      <c r="BM76" s="195">
        <v>0</v>
      </c>
      <c r="BN76" s="277">
        <f t="shared" si="42"/>
        <v>0</v>
      </c>
      <c r="BO76" s="277">
        <f t="shared" si="43"/>
        <v>0</v>
      </c>
      <c r="BP76" s="195">
        <v>0</v>
      </c>
      <c r="BQ76" s="195">
        <v>0</v>
      </c>
      <c r="BR76" s="195">
        <v>0</v>
      </c>
      <c r="BS76" s="195">
        <v>0</v>
      </c>
      <c r="BT76" s="195">
        <v>0</v>
      </c>
      <c r="BU76" s="195">
        <v>0</v>
      </c>
      <c r="BV76" s="195">
        <v>0</v>
      </c>
      <c r="BW76" s="195">
        <v>0</v>
      </c>
      <c r="BX76" s="195">
        <v>0</v>
      </c>
      <c r="BY76" s="195">
        <v>0</v>
      </c>
      <c r="BZ76" s="195">
        <v>0</v>
      </c>
      <c r="CA76" s="195">
        <v>0</v>
      </c>
      <c r="CB76" s="195">
        <v>0</v>
      </c>
      <c r="CC76" s="195">
        <v>0</v>
      </c>
      <c r="CD76" s="277">
        <f t="shared" si="44"/>
        <v>0</v>
      </c>
      <c r="CE76" s="277">
        <f t="shared" si="45"/>
        <v>0</v>
      </c>
      <c r="CF76" s="195">
        <v>0</v>
      </c>
      <c r="CG76" s="195">
        <v>0</v>
      </c>
      <c r="CH76" s="195">
        <v>0</v>
      </c>
      <c r="CI76" s="195">
        <v>0</v>
      </c>
      <c r="CJ76" s="195">
        <v>0</v>
      </c>
      <c r="CK76" s="195">
        <v>0</v>
      </c>
      <c r="CL76" s="195">
        <v>0</v>
      </c>
      <c r="CM76" s="195">
        <v>0</v>
      </c>
      <c r="CN76" s="195">
        <v>0</v>
      </c>
      <c r="CO76" s="195">
        <v>0</v>
      </c>
      <c r="CP76" s="195">
        <v>0</v>
      </c>
      <c r="CQ76" s="195">
        <v>0</v>
      </c>
      <c r="CR76" s="195">
        <v>0</v>
      </c>
      <c r="CS76" s="195">
        <v>0</v>
      </c>
      <c r="CT76" s="277">
        <f t="shared" si="46"/>
        <v>0</v>
      </c>
      <c r="CU76" s="277">
        <f t="shared" si="47"/>
        <v>0</v>
      </c>
      <c r="CV76" s="195">
        <v>0</v>
      </c>
      <c r="CW76" s="195">
        <v>0</v>
      </c>
      <c r="CX76" s="195">
        <v>0</v>
      </c>
      <c r="CY76" s="195">
        <v>0</v>
      </c>
      <c r="CZ76" s="195">
        <v>0</v>
      </c>
      <c r="DA76" s="195">
        <v>0</v>
      </c>
      <c r="DB76" s="195">
        <v>0</v>
      </c>
      <c r="DC76" s="195">
        <v>0</v>
      </c>
      <c r="DD76" s="195">
        <v>0</v>
      </c>
      <c r="DE76" s="195">
        <v>0</v>
      </c>
      <c r="DF76" s="195">
        <v>0</v>
      </c>
      <c r="DG76" s="195">
        <v>0</v>
      </c>
      <c r="DH76" s="195">
        <v>0</v>
      </c>
      <c r="DI76" s="195">
        <v>0</v>
      </c>
      <c r="DJ76" s="277">
        <f t="shared" si="48"/>
        <v>0</v>
      </c>
      <c r="DK76" s="277">
        <f t="shared" si="49"/>
        <v>0</v>
      </c>
      <c r="DL76" s="195">
        <v>5</v>
      </c>
      <c r="DM76" s="195">
        <v>3</v>
      </c>
      <c r="DN76" s="195">
        <v>4</v>
      </c>
      <c r="DO76" s="195">
        <v>3</v>
      </c>
      <c r="DP76" s="195">
        <v>0</v>
      </c>
      <c r="DQ76" s="195">
        <v>0</v>
      </c>
      <c r="DR76" s="195">
        <v>0</v>
      </c>
      <c r="DS76" s="195">
        <v>0</v>
      </c>
      <c r="DT76" s="195">
        <v>1</v>
      </c>
      <c r="DU76" s="195">
        <v>0</v>
      </c>
      <c r="DV76" s="195">
        <v>0</v>
      </c>
      <c r="DW76" s="195">
        <v>0</v>
      </c>
      <c r="DX76" s="277">
        <f t="shared" si="50"/>
        <v>5</v>
      </c>
      <c r="DY76" s="277">
        <f t="shared" si="51"/>
        <v>3</v>
      </c>
      <c r="DZ76" s="195">
        <v>2</v>
      </c>
      <c r="EA76" s="195">
        <v>2</v>
      </c>
      <c r="EB76" s="195">
        <v>1</v>
      </c>
      <c r="EC76" s="195">
        <v>2</v>
      </c>
      <c r="ED76" s="195">
        <v>0</v>
      </c>
      <c r="EE76" s="195">
        <v>0</v>
      </c>
      <c r="EF76" s="195">
        <v>0</v>
      </c>
      <c r="EG76" s="195">
        <v>0</v>
      </c>
      <c r="EH76" s="195">
        <v>1</v>
      </c>
      <c r="EI76" s="195">
        <v>0</v>
      </c>
      <c r="EJ76" s="195">
        <v>0</v>
      </c>
      <c r="EK76" s="195">
        <v>0</v>
      </c>
      <c r="EL76" s="277">
        <f t="shared" si="52"/>
        <v>2</v>
      </c>
      <c r="EM76" s="277">
        <f t="shared" si="53"/>
        <v>2</v>
      </c>
      <c r="EN76" s="195">
        <v>0</v>
      </c>
      <c r="EO76" s="195">
        <v>0</v>
      </c>
      <c r="EP76" s="195">
        <v>0</v>
      </c>
      <c r="EQ76" s="195">
        <v>0</v>
      </c>
      <c r="ER76" s="195">
        <v>0</v>
      </c>
      <c r="ES76" s="195">
        <v>0</v>
      </c>
      <c r="ET76" s="195">
        <v>0</v>
      </c>
      <c r="EU76" s="195">
        <v>0</v>
      </c>
      <c r="EV76" s="195">
        <v>0</v>
      </c>
      <c r="EW76" s="195">
        <v>0</v>
      </c>
      <c r="EX76" s="195">
        <v>0</v>
      </c>
      <c r="EY76" s="195">
        <v>0</v>
      </c>
      <c r="EZ76" s="277">
        <f t="shared" si="54"/>
        <v>0</v>
      </c>
      <c r="FA76" s="277">
        <f t="shared" si="55"/>
        <v>0</v>
      </c>
      <c r="FB76" s="195">
        <v>0</v>
      </c>
      <c r="FC76" s="195">
        <v>0</v>
      </c>
      <c r="FD76" s="195">
        <v>0</v>
      </c>
      <c r="FE76" s="195">
        <v>0</v>
      </c>
      <c r="FF76" s="195">
        <v>0</v>
      </c>
      <c r="FG76" s="195">
        <v>0</v>
      </c>
      <c r="FH76" s="195">
        <v>0</v>
      </c>
      <c r="FI76" s="195">
        <v>0</v>
      </c>
      <c r="FJ76" s="195">
        <v>0</v>
      </c>
      <c r="FK76" s="195">
        <v>0</v>
      </c>
      <c r="FL76" s="195">
        <v>0</v>
      </c>
      <c r="FM76" s="195">
        <v>0</v>
      </c>
      <c r="FN76" s="277">
        <f t="shared" si="56"/>
        <v>0</v>
      </c>
      <c r="FO76" s="277">
        <f t="shared" si="57"/>
        <v>0</v>
      </c>
      <c r="FP76" s="195">
        <v>0</v>
      </c>
      <c r="FQ76" s="195">
        <v>0</v>
      </c>
      <c r="FR76" s="195">
        <v>0</v>
      </c>
      <c r="FS76" s="195">
        <v>0</v>
      </c>
      <c r="FT76" s="195">
        <v>0</v>
      </c>
      <c r="FU76" s="195">
        <v>0</v>
      </c>
      <c r="FV76" s="195">
        <v>0</v>
      </c>
      <c r="FW76" s="195">
        <v>0</v>
      </c>
      <c r="FX76" s="195">
        <v>0</v>
      </c>
      <c r="FY76" s="195">
        <v>0</v>
      </c>
      <c r="FZ76" s="195">
        <v>0</v>
      </c>
      <c r="GA76" s="195">
        <v>0</v>
      </c>
      <c r="GB76" s="277">
        <f t="shared" si="58"/>
        <v>0</v>
      </c>
      <c r="GC76" s="277">
        <f t="shared" si="59"/>
        <v>0</v>
      </c>
      <c r="GD76" s="195">
        <v>0</v>
      </c>
    </row>
    <row r="77" spans="1:205" x14ac:dyDescent="0.2">
      <c r="A77" s="440"/>
      <c r="B77" s="101"/>
      <c r="C77" s="268" t="s">
        <v>238</v>
      </c>
      <c r="D77" s="195">
        <v>15</v>
      </c>
      <c r="E77" s="195">
        <v>14</v>
      </c>
      <c r="F77" s="195">
        <v>14</v>
      </c>
      <c r="G77" s="195">
        <v>11</v>
      </c>
      <c r="H77" s="195">
        <v>1</v>
      </c>
      <c r="I77" s="195">
        <v>3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277">
        <f t="shared" si="36"/>
        <v>15</v>
      </c>
      <c r="S77" s="277">
        <f t="shared" si="37"/>
        <v>14</v>
      </c>
      <c r="T77" s="195">
        <v>0</v>
      </c>
      <c r="U77" s="195">
        <v>0</v>
      </c>
      <c r="V77" s="195">
        <v>0</v>
      </c>
      <c r="W77" s="195">
        <v>0</v>
      </c>
      <c r="X77" s="195">
        <v>0</v>
      </c>
      <c r="Y77" s="195">
        <v>0</v>
      </c>
      <c r="Z77" s="195">
        <v>0</v>
      </c>
      <c r="AA77" s="195">
        <v>0</v>
      </c>
      <c r="AB77" s="195">
        <v>0</v>
      </c>
      <c r="AC77" s="195">
        <v>0</v>
      </c>
      <c r="AD77" s="195">
        <v>0</v>
      </c>
      <c r="AE77" s="195">
        <v>0</v>
      </c>
      <c r="AF77" s="195">
        <v>0</v>
      </c>
      <c r="AG77" s="195">
        <v>0</v>
      </c>
      <c r="AH77" s="277">
        <f t="shared" si="38"/>
        <v>0</v>
      </c>
      <c r="AI77" s="277">
        <f t="shared" si="39"/>
        <v>0</v>
      </c>
      <c r="AJ77" s="195">
        <v>0</v>
      </c>
      <c r="AK77" s="195">
        <v>0</v>
      </c>
      <c r="AL77" s="195">
        <v>0</v>
      </c>
      <c r="AM77" s="195">
        <v>0</v>
      </c>
      <c r="AN77" s="195">
        <v>0</v>
      </c>
      <c r="AO77" s="195">
        <v>0</v>
      </c>
      <c r="AP77" s="195">
        <v>0</v>
      </c>
      <c r="AQ77" s="195">
        <v>0</v>
      </c>
      <c r="AR77" s="195">
        <v>0</v>
      </c>
      <c r="AS77" s="195">
        <v>0</v>
      </c>
      <c r="AT77" s="195">
        <v>0</v>
      </c>
      <c r="AU77" s="195">
        <v>0</v>
      </c>
      <c r="AV77" s="195">
        <v>0</v>
      </c>
      <c r="AW77" s="195">
        <v>0</v>
      </c>
      <c r="AX77" s="277">
        <f t="shared" si="40"/>
        <v>0</v>
      </c>
      <c r="AY77" s="277">
        <f t="shared" si="41"/>
        <v>0</v>
      </c>
      <c r="AZ77" s="195">
        <v>0</v>
      </c>
      <c r="BA77" s="195">
        <v>0</v>
      </c>
      <c r="BB77" s="195">
        <v>0</v>
      </c>
      <c r="BC77" s="195">
        <v>0</v>
      </c>
      <c r="BD77" s="195">
        <v>0</v>
      </c>
      <c r="BE77" s="195">
        <v>0</v>
      </c>
      <c r="BF77" s="195">
        <v>0</v>
      </c>
      <c r="BG77" s="195">
        <v>0</v>
      </c>
      <c r="BH77" s="195">
        <v>0</v>
      </c>
      <c r="BI77" s="195">
        <v>0</v>
      </c>
      <c r="BJ77" s="195">
        <v>0</v>
      </c>
      <c r="BK77" s="195">
        <v>0</v>
      </c>
      <c r="BL77" s="195">
        <v>0</v>
      </c>
      <c r="BM77" s="195">
        <v>0</v>
      </c>
      <c r="BN77" s="277">
        <f t="shared" si="42"/>
        <v>0</v>
      </c>
      <c r="BO77" s="277">
        <f t="shared" si="43"/>
        <v>0</v>
      </c>
      <c r="BP77" s="195">
        <v>0</v>
      </c>
      <c r="BQ77" s="195">
        <v>0</v>
      </c>
      <c r="BR77" s="195">
        <v>0</v>
      </c>
      <c r="BS77" s="195">
        <v>0</v>
      </c>
      <c r="BT77" s="195">
        <v>0</v>
      </c>
      <c r="BU77" s="195">
        <v>0</v>
      </c>
      <c r="BV77" s="195">
        <v>0</v>
      </c>
      <c r="BW77" s="195">
        <v>0</v>
      </c>
      <c r="BX77" s="195">
        <v>0</v>
      </c>
      <c r="BY77" s="195">
        <v>0</v>
      </c>
      <c r="BZ77" s="195">
        <v>0</v>
      </c>
      <c r="CA77" s="195">
        <v>0</v>
      </c>
      <c r="CB77" s="195">
        <v>0</v>
      </c>
      <c r="CC77" s="195">
        <v>0</v>
      </c>
      <c r="CD77" s="277">
        <f t="shared" si="44"/>
        <v>0</v>
      </c>
      <c r="CE77" s="277">
        <f t="shared" si="45"/>
        <v>0</v>
      </c>
      <c r="CF77" s="195">
        <v>0</v>
      </c>
      <c r="CG77" s="195">
        <v>0</v>
      </c>
      <c r="CH77" s="195">
        <v>0</v>
      </c>
      <c r="CI77" s="195">
        <v>0</v>
      </c>
      <c r="CJ77" s="195">
        <v>0</v>
      </c>
      <c r="CK77" s="195">
        <v>0</v>
      </c>
      <c r="CL77" s="195">
        <v>0</v>
      </c>
      <c r="CM77" s="195">
        <v>0</v>
      </c>
      <c r="CN77" s="195">
        <v>0</v>
      </c>
      <c r="CO77" s="195">
        <v>0</v>
      </c>
      <c r="CP77" s="195">
        <v>0</v>
      </c>
      <c r="CQ77" s="195">
        <v>0</v>
      </c>
      <c r="CR77" s="195">
        <v>0</v>
      </c>
      <c r="CS77" s="195">
        <v>0</v>
      </c>
      <c r="CT77" s="277">
        <f t="shared" si="46"/>
        <v>0</v>
      </c>
      <c r="CU77" s="277">
        <f t="shared" si="47"/>
        <v>0</v>
      </c>
      <c r="CV77" s="195">
        <v>0</v>
      </c>
      <c r="CW77" s="195">
        <v>0</v>
      </c>
      <c r="CX77" s="195">
        <v>0</v>
      </c>
      <c r="CY77" s="195">
        <v>0</v>
      </c>
      <c r="CZ77" s="195">
        <v>0</v>
      </c>
      <c r="DA77" s="195">
        <v>0</v>
      </c>
      <c r="DB77" s="195">
        <v>0</v>
      </c>
      <c r="DC77" s="195">
        <v>0</v>
      </c>
      <c r="DD77" s="195">
        <v>0</v>
      </c>
      <c r="DE77" s="195">
        <v>0</v>
      </c>
      <c r="DF77" s="195">
        <v>0</v>
      </c>
      <c r="DG77" s="195">
        <v>0</v>
      </c>
      <c r="DH77" s="195">
        <v>0</v>
      </c>
      <c r="DI77" s="195">
        <v>0</v>
      </c>
      <c r="DJ77" s="277">
        <f t="shared" si="48"/>
        <v>0</v>
      </c>
      <c r="DK77" s="277">
        <f t="shared" si="49"/>
        <v>0</v>
      </c>
      <c r="DL77" s="195">
        <v>0</v>
      </c>
      <c r="DM77" s="195">
        <v>0</v>
      </c>
      <c r="DN77" s="195">
        <v>0</v>
      </c>
      <c r="DO77" s="195">
        <v>0</v>
      </c>
      <c r="DP77" s="195">
        <v>0</v>
      </c>
      <c r="DQ77" s="195">
        <v>0</v>
      </c>
      <c r="DR77" s="195">
        <v>0</v>
      </c>
      <c r="DS77" s="195">
        <v>0</v>
      </c>
      <c r="DT77" s="195">
        <v>0</v>
      </c>
      <c r="DU77" s="195">
        <v>0</v>
      </c>
      <c r="DV77" s="195">
        <v>0</v>
      </c>
      <c r="DW77" s="195">
        <v>0</v>
      </c>
      <c r="DX77" s="277">
        <f t="shared" si="50"/>
        <v>0</v>
      </c>
      <c r="DY77" s="277">
        <f t="shared" si="51"/>
        <v>0</v>
      </c>
      <c r="DZ77" s="195">
        <v>1</v>
      </c>
      <c r="EA77" s="195">
        <v>4</v>
      </c>
      <c r="EB77" s="195">
        <v>1</v>
      </c>
      <c r="EC77" s="195">
        <v>3</v>
      </c>
      <c r="ED77" s="195">
        <v>0</v>
      </c>
      <c r="EE77" s="195">
        <v>0</v>
      </c>
      <c r="EF77" s="195">
        <v>0</v>
      </c>
      <c r="EG77" s="195">
        <v>1</v>
      </c>
      <c r="EH77" s="195">
        <v>0</v>
      </c>
      <c r="EI77" s="195">
        <v>0</v>
      </c>
      <c r="EJ77" s="195">
        <v>0</v>
      </c>
      <c r="EK77" s="195">
        <v>0</v>
      </c>
      <c r="EL77" s="277">
        <f t="shared" si="52"/>
        <v>1</v>
      </c>
      <c r="EM77" s="277">
        <f t="shared" si="53"/>
        <v>4</v>
      </c>
      <c r="EN77" s="195">
        <v>0</v>
      </c>
      <c r="EO77" s="195">
        <v>0</v>
      </c>
      <c r="EP77" s="195">
        <v>0</v>
      </c>
      <c r="EQ77" s="195">
        <v>0</v>
      </c>
      <c r="ER77" s="195">
        <v>0</v>
      </c>
      <c r="ES77" s="195">
        <v>0</v>
      </c>
      <c r="ET77" s="195">
        <v>0</v>
      </c>
      <c r="EU77" s="195">
        <v>0</v>
      </c>
      <c r="EV77" s="195">
        <v>0</v>
      </c>
      <c r="EW77" s="195">
        <v>0</v>
      </c>
      <c r="EX77" s="195">
        <v>0</v>
      </c>
      <c r="EY77" s="195">
        <v>0</v>
      </c>
      <c r="EZ77" s="277">
        <f t="shared" si="54"/>
        <v>0</v>
      </c>
      <c r="FA77" s="277">
        <f t="shared" si="55"/>
        <v>0</v>
      </c>
      <c r="FB77" s="195">
        <v>0</v>
      </c>
      <c r="FC77" s="195">
        <v>0</v>
      </c>
      <c r="FD77" s="195">
        <v>0</v>
      </c>
      <c r="FE77" s="195">
        <v>0</v>
      </c>
      <c r="FF77" s="195">
        <v>0</v>
      </c>
      <c r="FG77" s="195">
        <v>0</v>
      </c>
      <c r="FH77" s="195">
        <v>0</v>
      </c>
      <c r="FI77" s="195">
        <v>0</v>
      </c>
      <c r="FJ77" s="195">
        <v>0</v>
      </c>
      <c r="FK77" s="195">
        <v>0</v>
      </c>
      <c r="FL77" s="195">
        <v>0</v>
      </c>
      <c r="FM77" s="195">
        <v>0</v>
      </c>
      <c r="FN77" s="277">
        <f t="shared" si="56"/>
        <v>0</v>
      </c>
      <c r="FO77" s="277">
        <f t="shared" si="57"/>
        <v>0</v>
      </c>
      <c r="FP77" s="195">
        <v>0</v>
      </c>
      <c r="FQ77" s="195">
        <v>0</v>
      </c>
      <c r="FR77" s="195">
        <v>0</v>
      </c>
      <c r="FS77" s="195">
        <v>0</v>
      </c>
      <c r="FT77" s="195">
        <v>0</v>
      </c>
      <c r="FU77" s="195">
        <v>0</v>
      </c>
      <c r="FV77" s="195">
        <v>0</v>
      </c>
      <c r="FW77" s="195">
        <v>0</v>
      </c>
      <c r="FX77" s="195">
        <v>0</v>
      </c>
      <c r="FY77" s="195">
        <v>0</v>
      </c>
      <c r="FZ77" s="195">
        <v>0</v>
      </c>
      <c r="GA77" s="195">
        <v>0</v>
      </c>
      <c r="GB77" s="277">
        <f t="shared" si="58"/>
        <v>0</v>
      </c>
      <c r="GC77" s="277">
        <f t="shared" si="59"/>
        <v>0</v>
      </c>
      <c r="GD77" s="195"/>
    </row>
    <row r="78" spans="1:205" x14ac:dyDescent="0.2">
      <c r="A78" s="440"/>
      <c r="B78" s="101" t="s">
        <v>83</v>
      </c>
      <c r="C78" s="268" t="s">
        <v>182</v>
      </c>
      <c r="D78" s="195">
        <v>10</v>
      </c>
      <c r="E78" s="195">
        <v>37</v>
      </c>
      <c r="F78" s="195">
        <v>8</v>
      </c>
      <c r="G78" s="195">
        <v>27</v>
      </c>
      <c r="H78" s="195">
        <v>0</v>
      </c>
      <c r="I78" s="195">
        <v>4</v>
      </c>
      <c r="J78" s="195">
        <v>0</v>
      </c>
      <c r="K78" s="195">
        <v>0</v>
      </c>
      <c r="L78" s="195">
        <v>1</v>
      </c>
      <c r="M78" s="195">
        <v>3</v>
      </c>
      <c r="N78" s="195">
        <v>1</v>
      </c>
      <c r="O78" s="195">
        <v>3</v>
      </c>
      <c r="P78" s="195">
        <v>0</v>
      </c>
      <c r="Q78" s="195">
        <v>0</v>
      </c>
      <c r="R78" s="277">
        <f t="shared" si="36"/>
        <v>10</v>
      </c>
      <c r="S78" s="277">
        <f t="shared" si="37"/>
        <v>37</v>
      </c>
      <c r="T78" s="195">
        <v>2</v>
      </c>
      <c r="U78" s="195">
        <v>7</v>
      </c>
      <c r="V78" s="195">
        <v>2</v>
      </c>
      <c r="W78" s="195">
        <v>4</v>
      </c>
      <c r="X78" s="195">
        <v>0</v>
      </c>
      <c r="Y78" s="195">
        <v>0</v>
      </c>
      <c r="Z78" s="195">
        <v>0</v>
      </c>
      <c r="AA78" s="195">
        <v>0</v>
      </c>
      <c r="AB78" s="195">
        <v>0</v>
      </c>
      <c r="AC78" s="195">
        <v>3</v>
      </c>
      <c r="AD78" s="195">
        <v>0</v>
      </c>
      <c r="AE78" s="195">
        <v>0</v>
      </c>
      <c r="AF78" s="195">
        <v>0</v>
      </c>
      <c r="AG78" s="195">
        <v>0</v>
      </c>
      <c r="AH78" s="277">
        <f t="shared" si="38"/>
        <v>2</v>
      </c>
      <c r="AI78" s="277">
        <f t="shared" si="39"/>
        <v>7</v>
      </c>
      <c r="AJ78" s="195">
        <v>0</v>
      </c>
      <c r="AK78" s="195">
        <v>0</v>
      </c>
      <c r="AL78" s="195">
        <v>0</v>
      </c>
      <c r="AM78" s="195">
        <v>0</v>
      </c>
      <c r="AN78" s="195">
        <v>0</v>
      </c>
      <c r="AO78" s="195">
        <v>0</v>
      </c>
      <c r="AP78" s="195">
        <v>0</v>
      </c>
      <c r="AQ78" s="195">
        <v>0</v>
      </c>
      <c r="AR78" s="195">
        <v>0</v>
      </c>
      <c r="AS78" s="195">
        <v>0</v>
      </c>
      <c r="AT78" s="195">
        <v>0</v>
      </c>
      <c r="AU78" s="195">
        <v>0</v>
      </c>
      <c r="AV78" s="195">
        <v>0</v>
      </c>
      <c r="AW78" s="195">
        <v>0</v>
      </c>
      <c r="AX78" s="277">
        <f t="shared" si="40"/>
        <v>0</v>
      </c>
      <c r="AY78" s="277">
        <f t="shared" si="41"/>
        <v>0</v>
      </c>
      <c r="AZ78" s="195">
        <v>0</v>
      </c>
      <c r="BA78" s="195">
        <v>0</v>
      </c>
      <c r="BB78" s="195">
        <v>0</v>
      </c>
      <c r="BC78" s="195">
        <v>0</v>
      </c>
      <c r="BD78" s="195">
        <v>0</v>
      </c>
      <c r="BE78" s="195">
        <v>0</v>
      </c>
      <c r="BF78" s="195">
        <v>0</v>
      </c>
      <c r="BG78" s="195">
        <v>0</v>
      </c>
      <c r="BH78" s="195">
        <v>0</v>
      </c>
      <c r="BI78" s="195">
        <v>0</v>
      </c>
      <c r="BJ78" s="195">
        <v>0</v>
      </c>
      <c r="BK78" s="195">
        <v>0</v>
      </c>
      <c r="BL78" s="195">
        <v>0</v>
      </c>
      <c r="BM78" s="195">
        <v>0</v>
      </c>
      <c r="BN78" s="277">
        <f t="shared" si="42"/>
        <v>0</v>
      </c>
      <c r="BO78" s="277">
        <f t="shared" si="43"/>
        <v>0</v>
      </c>
      <c r="BP78" s="195">
        <v>0</v>
      </c>
      <c r="BQ78" s="195">
        <v>0</v>
      </c>
      <c r="BR78" s="195">
        <v>0</v>
      </c>
      <c r="BS78" s="195">
        <v>0</v>
      </c>
      <c r="BT78" s="195">
        <v>0</v>
      </c>
      <c r="BU78" s="195">
        <v>0</v>
      </c>
      <c r="BV78" s="195">
        <v>0</v>
      </c>
      <c r="BW78" s="195">
        <v>0</v>
      </c>
      <c r="BX78" s="195">
        <v>0</v>
      </c>
      <c r="BY78" s="195">
        <v>0</v>
      </c>
      <c r="BZ78" s="195">
        <v>0</v>
      </c>
      <c r="CA78" s="195">
        <v>0</v>
      </c>
      <c r="CB78" s="195">
        <v>0</v>
      </c>
      <c r="CC78" s="195">
        <v>0</v>
      </c>
      <c r="CD78" s="277">
        <f t="shared" si="44"/>
        <v>0</v>
      </c>
      <c r="CE78" s="277">
        <f t="shared" si="45"/>
        <v>0</v>
      </c>
      <c r="CF78" s="195">
        <v>0</v>
      </c>
      <c r="CG78" s="195">
        <v>0</v>
      </c>
      <c r="CH78" s="195">
        <v>0</v>
      </c>
      <c r="CI78" s="195">
        <v>0</v>
      </c>
      <c r="CJ78" s="195">
        <v>0</v>
      </c>
      <c r="CK78" s="195">
        <v>0</v>
      </c>
      <c r="CL78" s="195">
        <v>0</v>
      </c>
      <c r="CM78" s="195">
        <v>0</v>
      </c>
      <c r="CN78" s="195">
        <v>0</v>
      </c>
      <c r="CO78" s="195">
        <v>0</v>
      </c>
      <c r="CP78" s="195">
        <v>0</v>
      </c>
      <c r="CQ78" s="195">
        <v>0</v>
      </c>
      <c r="CR78" s="195">
        <v>0</v>
      </c>
      <c r="CS78" s="195">
        <v>0</v>
      </c>
      <c r="CT78" s="277">
        <f t="shared" si="46"/>
        <v>0</v>
      </c>
      <c r="CU78" s="277">
        <f t="shared" si="47"/>
        <v>0</v>
      </c>
      <c r="CV78" s="195">
        <v>0</v>
      </c>
      <c r="CW78" s="195">
        <v>0</v>
      </c>
      <c r="CX78" s="195">
        <v>0</v>
      </c>
      <c r="CY78" s="195">
        <v>0</v>
      </c>
      <c r="CZ78" s="195">
        <v>0</v>
      </c>
      <c r="DA78" s="195">
        <v>0</v>
      </c>
      <c r="DB78" s="195">
        <v>0</v>
      </c>
      <c r="DC78" s="195">
        <v>0</v>
      </c>
      <c r="DD78" s="195">
        <v>0</v>
      </c>
      <c r="DE78" s="195">
        <v>0</v>
      </c>
      <c r="DF78" s="195">
        <v>0</v>
      </c>
      <c r="DG78" s="195">
        <v>0</v>
      </c>
      <c r="DH78" s="195">
        <v>0</v>
      </c>
      <c r="DI78" s="195">
        <v>0</v>
      </c>
      <c r="DJ78" s="277">
        <f t="shared" si="48"/>
        <v>0</v>
      </c>
      <c r="DK78" s="277">
        <f t="shared" si="49"/>
        <v>0</v>
      </c>
      <c r="DL78" s="195">
        <v>6</v>
      </c>
      <c r="DM78" s="195">
        <v>11</v>
      </c>
      <c r="DN78" s="195">
        <v>6</v>
      </c>
      <c r="DO78" s="195">
        <v>9</v>
      </c>
      <c r="DP78" s="195">
        <v>0</v>
      </c>
      <c r="DQ78" s="195">
        <v>0</v>
      </c>
      <c r="DR78" s="195">
        <v>0</v>
      </c>
      <c r="DS78" s="195">
        <v>1</v>
      </c>
      <c r="DT78" s="195">
        <v>0</v>
      </c>
      <c r="DU78" s="195">
        <v>1</v>
      </c>
      <c r="DV78" s="195">
        <v>0</v>
      </c>
      <c r="DW78" s="195">
        <v>0</v>
      </c>
      <c r="DX78" s="277">
        <f t="shared" si="50"/>
        <v>6</v>
      </c>
      <c r="DY78" s="277">
        <f t="shared" si="51"/>
        <v>11</v>
      </c>
      <c r="DZ78" s="195">
        <v>4</v>
      </c>
      <c r="EA78" s="195">
        <v>21</v>
      </c>
      <c r="EB78" s="195">
        <v>4</v>
      </c>
      <c r="EC78" s="195">
        <v>21</v>
      </c>
      <c r="ED78" s="195">
        <v>0</v>
      </c>
      <c r="EE78" s="195">
        <v>0</v>
      </c>
      <c r="EF78" s="195">
        <v>0</v>
      </c>
      <c r="EG78" s="195">
        <v>0</v>
      </c>
      <c r="EH78" s="195">
        <v>0</v>
      </c>
      <c r="EI78" s="195">
        <v>0</v>
      </c>
      <c r="EJ78" s="195">
        <v>0</v>
      </c>
      <c r="EK78" s="195">
        <v>0</v>
      </c>
      <c r="EL78" s="277">
        <f t="shared" si="52"/>
        <v>4</v>
      </c>
      <c r="EM78" s="277">
        <f t="shared" si="53"/>
        <v>21</v>
      </c>
      <c r="EN78" s="195">
        <v>0</v>
      </c>
      <c r="EO78" s="195">
        <v>0</v>
      </c>
      <c r="EP78" s="195">
        <v>0</v>
      </c>
      <c r="EQ78" s="195">
        <v>0</v>
      </c>
      <c r="ER78" s="195">
        <v>0</v>
      </c>
      <c r="ES78" s="195">
        <v>0</v>
      </c>
      <c r="ET78" s="195">
        <v>0</v>
      </c>
      <c r="EU78" s="195">
        <v>0</v>
      </c>
      <c r="EV78" s="195">
        <v>0</v>
      </c>
      <c r="EW78" s="195">
        <v>0</v>
      </c>
      <c r="EX78" s="195">
        <v>0</v>
      </c>
      <c r="EY78" s="195">
        <v>0</v>
      </c>
      <c r="EZ78" s="277">
        <f t="shared" si="54"/>
        <v>0</v>
      </c>
      <c r="FA78" s="277">
        <f t="shared" si="55"/>
        <v>0</v>
      </c>
      <c r="FB78" s="195">
        <v>0</v>
      </c>
      <c r="FC78" s="195">
        <v>0</v>
      </c>
      <c r="FD78" s="195">
        <v>0</v>
      </c>
      <c r="FE78" s="195">
        <v>0</v>
      </c>
      <c r="FF78" s="195">
        <v>0</v>
      </c>
      <c r="FG78" s="195">
        <v>0</v>
      </c>
      <c r="FH78" s="195">
        <v>0</v>
      </c>
      <c r="FI78" s="195">
        <v>0</v>
      </c>
      <c r="FJ78" s="195">
        <v>0</v>
      </c>
      <c r="FK78" s="195">
        <v>0</v>
      </c>
      <c r="FL78" s="195">
        <v>0</v>
      </c>
      <c r="FM78" s="195">
        <v>0</v>
      </c>
      <c r="FN78" s="277">
        <f t="shared" si="56"/>
        <v>0</v>
      </c>
      <c r="FO78" s="277">
        <f t="shared" si="57"/>
        <v>0</v>
      </c>
      <c r="FP78" s="195">
        <v>0</v>
      </c>
      <c r="FQ78" s="195">
        <v>0</v>
      </c>
      <c r="FR78" s="195">
        <v>0</v>
      </c>
      <c r="FS78" s="195">
        <v>0</v>
      </c>
      <c r="FT78" s="195">
        <v>0</v>
      </c>
      <c r="FU78" s="195">
        <v>0</v>
      </c>
      <c r="FV78" s="195">
        <v>0</v>
      </c>
      <c r="FW78" s="195">
        <v>0</v>
      </c>
      <c r="FX78" s="195">
        <v>0</v>
      </c>
      <c r="FY78" s="195">
        <v>0</v>
      </c>
      <c r="FZ78" s="195">
        <v>0</v>
      </c>
      <c r="GA78" s="195">
        <v>0</v>
      </c>
      <c r="GB78" s="277">
        <f t="shared" si="58"/>
        <v>0</v>
      </c>
      <c r="GC78" s="277">
        <f t="shared" si="59"/>
        <v>0</v>
      </c>
      <c r="GD78" s="195"/>
    </row>
    <row r="79" spans="1:205" x14ac:dyDescent="0.2">
      <c r="A79" s="441"/>
      <c r="B79" s="101" t="s">
        <v>83</v>
      </c>
      <c r="C79" s="268" t="s">
        <v>183</v>
      </c>
      <c r="D79" s="195">
        <v>23</v>
      </c>
      <c r="E79" s="195">
        <v>58</v>
      </c>
      <c r="F79" s="195">
        <v>18</v>
      </c>
      <c r="G79" s="195">
        <v>49</v>
      </c>
      <c r="H79" s="195">
        <v>2</v>
      </c>
      <c r="I79" s="195">
        <v>2</v>
      </c>
      <c r="J79" s="195">
        <v>1</v>
      </c>
      <c r="K79" s="195">
        <v>2</v>
      </c>
      <c r="L79" s="195">
        <v>2</v>
      </c>
      <c r="M79" s="195">
        <v>1</v>
      </c>
      <c r="N79" s="195">
        <v>0</v>
      </c>
      <c r="O79" s="195">
        <v>2</v>
      </c>
      <c r="P79" s="195">
        <v>0</v>
      </c>
      <c r="Q79" s="195">
        <v>2</v>
      </c>
      <c r="R79" s="277">
        <f t="shared" si="36"/>
        <v>23</v>
      </c>
      <c r="S79" s="277">
        <f t="shared" si="37"/>
        <v>58</v>
      </c>
      <c r="T79" s="195">
        <v>1</v>
      </c>
      <c r="U79" s="195">
        <v>13</v>
      </c>
      <c r="V79" s="195">
        <v>0</v>
      </c>
      <c r="W79" s="195">
        <v>8</v>
      </c>
      <c r="X79" s="195">
        <v>0</v>
      </c>
      <c r="Y79" s="195">
        <v>2</v>
      </c>
      <c r="Z79" s="195">
        <v>0</v>
      </c>
      <c r="AA79" s="195">
        <v>0</v>
      </c>
      <c r="AB79" s="195">
        <v>0</v>
      </c>
      <c r="AC79" s="195">
        <v>0</v>
      </c>
      <c r="AD79" s="195">
        <v>0</v>
      </c>
      <c r="AE79" s="195">
        <v>2</v>
      </c>
      <c r="AF79" s="195">
        <v>1</v>
      </c>
      <c r="AG79" s="195">
        <v>1</v>
      </c>
      <c r="AH79" s="277">
        <f t="shared" si="38"/>
        <v>1</v>
      </c>
      <c r="AI79" s="277">
        <f t="shared" si="39"/>
        <v>13</v>
      </c>
      <c r="AJ79" s="195">
        <v>0</v>
      </c>
      <c r="AK79" s="195">
        <v>1</v>
      </c>
      <c r="AL79" s="195">
        <v>0</v>
      </c>
      <c r="AM79" s="195">
        <v>1</v>
      </c>
      <c r="AN79" s="195">
        <v>0</v>
      </c>
      <c r="AO79" s="195">
        <v>0</v>
      </c>
      <c r="AP79" s="195">
        <v>0</v>
      </c>
      <c r="AQ79" s="195">
        <v>0</v>
      </c>
      <c r="AR79" s="195">
        <v>0</v>
      </c>
      <c r="AS79" s="195">
        <v>0</v>
      </c>
      <c r="AT79" s="195">
        <v>0</v>
      </c>
      <c r="AU79" s="195">
        <v>0</v>
      </c>
      <c r="AV79" s="195">
        <v>0</v>
      </c>
      <c r="AW79" s="195">
        <v>0</v>
      </c>
      <c r="AX79" s="277">
        <f t="shared" si="40"/>
        <v>0</v>
      </c>
      <c r="AY79" s="277">
        <f t="shared" si="41"/>
        <v>1</v>
      </c>
      <c r="AZ79" s="195">
        <v>0</v>
      </c>
      <c r="BA79" s="195">
        <v>0</v>
      </c>
      <c r="BB79" s="195">
        <v>0</v>
      </c>
      <c r="BC79" s="195">
        <v>0</v>
      </c>
      <c r="BD79" s="195">
        <v>0</v>
      </c>
      <c r="BE79" s="195">
        <v>0</v>
      </c>
      <c r="BF79" s="195">
        <v>0</v>
      </c>
      <c r="BG79" s="195">
        <v>0</v>
      </c>
      <c r="BH79" s="195">
        <v>0</v>
      </c>
      <c r="BI79" s="195">
        <v>0</v>
      </c>
      <c r="BJ79" s="195">
        <v>0</v>
      </c>
      <c r="BK79" s="195">
        <v>0</v>
      </c>
      <c r="BL79" s="195">
        <v>0</v>
      </c>
      <c r="BM79" s="195">
        <v>0</v>
      </c>
      <c r="BN79" s="277">
        <f t="shared" si="42"/>
        <v>0</v>
      </c>
      <c r="BO79" s="277">
        <f t="shared" si="43"/>
        <v>0</v>
      </c>
      <c r="BP79" s="195">
        <v>0</v>
      </c>
      <c r="BQ79" s="195">
        <v>0</v>
      </c>
      <c r="BR79" s="195">
        <v>0</v>
      </c>
      <c r="BS79" s="195">
        <v>0</v>
      </c>
      <c r="BT79" s="195">
        <v>0</v>
      </c>
      <c r="BU79" s="195">
        <v>0</v>
      </c>
      <c r="BV79" s="195">
        <v>0</v>
      </c>
      <c r="BW79" s="195">
        <v>0</v>
      </c>
      <c r="BX79" s="195">
        <v>0</v>
      </c>
      <c r="BY79" s="195">
        <v>0</v>
      </c>
      <c r="BZ79" s="195">
        <v>0</v>
      </c>
      <c r="CA79" s="195">
        <v>0</v>
      </c>
      <c r="CB79" s="195">
        <v>0</v>
      </c>
      <c r="CC79" s="195">
        <v>0</v>
      </c>
      <c r="CD79" s="277">
        <f t="shared" si="44"/>
        <v>0</v>
      </c>
      <c r="CE79" s="277">
        <f t="shared" si="45"/>
        <v>0</v>
      </c>
      <c r="CF79" s="195">
        <v>0</v>
      </c>
      <c r="CG79" s="195">
        <v>0</v>
      </c>
      <c r="CH79" s="195">
        <v>0</v>
      </c>
      <c r="CI79" s="195">
        <v>0</v>
      </c>
      <c r="CJ79" s="195">
        <v>0</v>
      </c>
      <c r="CK79" s="195">
        <v>0</v>
      </c>
      <c r="CL79" s="195">
        <v>0</v>
      </c>
      <c r="CM79" s="195">
        <v>0</v>
      </c>
      <c r="CN79" s="195">
        <v>0</v>
      </c>
      <c r="CO79" s="195">
        <v>0</v>
      </c>
      <c r="CP79" s="195">
        <v>0</v>
      </c>
      <c r="CQ79" s="195">
        <v>0</v>
      </c>
      <c r="CR79" s="195">
        <v>0</v>
      </c>
      <c r="CS79" s="195">
        <v>0</v>
      </c>
      <c r="CT79" s="277">
        <f t="shared" si="46"/>
        <v>0</v>
      </c>
      <c r="CU79" s="277">
        <f t="shared" si="47"/>
        <v>0</v>
      </c>
      <c r="CV79" s="195">
        <v>0</v>
      </c>
      <c r="CW79" s="195">
        <v>0</v>
      </c>
      <c r="CX79" s="195">
        <v>0</v>
      </c>
      <c r="CY79" s="195">
        <v>0</v>
      </c>
      <c r="CZ79" s="195">
        <v>0</v>
      </c>
      <c r="DA79" s="195">
        <v>0</v>
      </c>
      <c r="DB79" s="195">
        <v>0</v>
      </c>
      <c r="DC79" s="195">
        <v>0</v>
      </c>
      <c r="DD79" s="195">
        <v>0</v>
      </c>
      <c r="DE79" s="195">
        <v>0</v>
      </c>
      <c r="DF79" s="195">
        <v>0</v>
      </c>
      <c r="DG79" s="195">
        <v>0</v>
      </c>
      <c r="DH79" s="195">
        <v>0</v>
      </c>
      <c r="DI79" s="195">
        <v>0</v>
      </c>
      <c r="DJ79" s="277">
        <f t="shared" si="48"/>
        <v>0</v>
      </c>
      <c r="DK79" s="277">
        <f t="shared" si="49"/>
        <v>0</v>
      </c>
      <c r="DL79" s="195">
        <v>22</v>
      </c>
      <c r="DM79" s="195">
        <v>35</v>
      </c>
      <c r="DN79" s="195">
        <v>19</v>
      </c>
      <c r="DO79" s="195">
        <v>34</v>
      </c>
      <c r="DP79" s="195">
        <v>1</v>
      </c>
      <c r="DQ79" s="195">
        <v>0</v>
      </c>
      <c r="DR79" s="195">
        <v>2</v>
      </c>
      <c r="DS79" s="195">
        <v>1</v>
      </c>
      <c r="DT79" s="195">
        <v>0</v>
      </c>
      <c r="DU79" s="195">
        <v>0</v>
      </c>
      <c r="DV79" s="195">
        <v>0</v>
      </c>
      <c r="DW79" s="195">
        <v>0</v>
      </c>
      <c r="DX79" s="277">
        <f t="shared" si="50"/>
        <v>22</v>
      </c>
      <c r="DY79" s="277">
        <f t="shared" si="51"/>
        <v>35</v>
      </c>
      <c r="DZ79" s="195">
        <v>35</v>
      </c>
      <c r="EA79" s="195">
        <v>37</v>
      </c>
      <c r="EB79" s="195">
        <v>35</v>
      </c>
      <c r="EC79" s="195">
        <v>36</v>
      </c>
      <c r="ED79" s="195">
        <v>0</v>
      </c>
      <c r="EE79" s="195">
        <v>0</v>
      </c>
      <c r="EF79" s="195">
        <v>0</v>
      </c>
      <c r="EG79" s="195">
        <v>1</v>
      </c>
      <c r="EH79" s="195">
        <v>0</v>
      </c>
      <c r="EI79" s="195">
        <v>0</v>
      </c>
      <c r="EJ79" s="195">
        <v>0</v>
      </c>
      <c r="EK79" s="195">
        <v>0</v>
      </c>
      <c r="EL79" s="277">
        <f t="shared" si="52"/>
        <v>35</v>
      </c>
      <c r="EM79" s="277">
        <f t="shared" si="53"/>
        <v>37</v>
      </c>
      <c r="EN79" s="195">
        <v>0</v>
      </c>
      <c r="EO79" s="195">
        <v>2</v>
      </c>
      <c r="EP79" s="195">
        <v>0</v>
      </c>
      <c r="EQ79" s="195">
        <v>2</v>
      </c>
      <c r="ER79" s="195">
        <v>0</v>
      </c>
      <c r="ES79" s="195">
        <v>0</v>
      </c>
      <c r="ET79" s="195">
        <v>0</v>
      </c>
      <c r="EU79" s="195">
        <v>0</v>
      </c>
      <c r="EV79" s="195">
        <v>0</v>
      </c>
      <c r="EW79" s="195">
        <v>0</v>
      </c>
      <c r="EX79" s="195">
        <v>0</v>
      </c>
      <c r="EY79" s="195">
        <v>0</v>
      </c>
      <c r="EZ79" s="277">
        <f t="shared" si="54"/>
        <v>0</v>
      </c>
      <c r="FA79" s="277">
        <f t="shared" si="55"/>
        <v>2</v>
      </c>
      <c r="FB79" s="195">
        <v>1</v>
      </c>
      <c r="FC79" s="195">
        <v>1</v>
      </c>
      <c r="FD79" s="195">
        <v>1</v>
      </c>
      <c r="FE79" s="195">
        <v>1</v>
      </c>
      <c r="FF79" s="195">
        <v>0</v>
      </c>
      <c r="FG79" s="195">
        <v>0</v>
      </c>
      <c r="FH79" s="195">
        <v>0</v>
      </c>
      <c r="FI79" s="195">
        <v>0</v>
      </c>
      <c r="FJ79" s="195">
        <v>0</v>
      </c>
      <c r="FK79" s="195">
        <v>0</v>
      </c>
      <c r="FL79" s="195">
        <v>0</v>
      </c>
      <c r="FM79" s="195">
        <v>0</v>
      </c>
      <c r="FN79" s="277">
        <f t="shared" si="56"/>
        <v>1</v>
      </c>
      <c r="FO79" s="277">
        <f t="shared" si="57"/>
        <v>1</v>
      </c>
      <c r="FP79" s="195">
        <v>0</v>
      </c>
      <c r="FQ79" s="195">
        <v>0</v>
      </c>
      <c r="FR79" s="195">
        <v>0</v>
      </c>
      <c r="FS79" s="195">
        <v>0</v>
      </c>
      <c r="FT79" s="195">
        <v>0</v>
      </c>
      <c r="FU79" s="195">
        <v>0</v>
      </c>
      <c r="FV79" s="195">
        <v>0</v>
      </c>
      <c r="FW79" s="195">
        <v>0</v>
      </c>
      <c r="FX79" s="195">
        <v>0</v>
      </c>
      <c r="FY79" s="195">
        <v>0</v>
      </c>
      <c r="FZ79" s="195">
        <v>0</v>
      </c>
      <c r="GA79" s="195">
        <v>0</v>
      </c>
      <c r="GB79" s="277">
        <f t="shared" si="58"/>
        <v>0</v>
      </c>
      <c r="GC79" s="277">
        <f t="shared" si="59"/>
        <v>0</v>
      </c>
      <c r="GD79" s="195"/>
    </row>
    <row r="80" spans="1:205" x14ac:dyDescent="0.2">
      <c r="A80" s="147"/>
      <c r="B80" s="148"/>
      <c r="C80" s="147" t="s">
        <v>197</v>
      </c>
      <c r="D80" s="274">
        <f>SUM(D64:D79)</f>
        <v>346</v>
      </c>
      <c r="E80" s="274">
        <f t="shared" ref="E80:BP80" si="60">SUM(E64:E79)</f>
        <v>629</v>
      </c>
      <c r="F80" s="274">
        <f t="shared" si="60"/>
        <v>290</v>
      </c>
      <c r="G80" s="274">
        <f t="shared" si="60"/>
        <v>552</v>
      </c>
      <c r="H80" s="274">
        <f t="shared" si="60"/>
        <v>12</v>
      </c>
      <c r="I80" s="274">
        <f t="shared" si="60"/>
        <v>24</v>
      </c>
      <c r="J80" s="274">
        <f t="shared" si="60"/>
        <v>11</v>
      </c>
      <c r="K80" s="274">
        <f t="shared" si="60"/>
        <v>9</v>
      </c>
      <c r="L80" s="274">
        <f t="shared" si="60"/>
        <v>20</v>
      </c>
      <c r="M80" s="274">
        <f t="shared" si="60"/>
        <v>20</v>
      </c>
      <c r="N80" s="274">
        <f t="shared" si="60"/>
        <v>9</v>
      </c>
      <c r="O80" s="274">
        <f t="shared" si="60"/>
        <v>13</v>
      </c>
      <c r="P80" s="274">
        <f t="shared" si="60"/>
        <v>4</v>
      </c>
      <c r="Q80" s="274">
        <f t="shared" si="60"/>
        <v>11</v>
      </c>
      <c r="R80" s="274">
        <f t="shared" si="60"/>
        <v>346</v>
      </c>
      <c r="S80" s="274">
        <f t="shared" si="60"/>
        <v>629</v>
      </c>
      <c r="T80" s="274">
        <f t="shared" si="60"/>
        <v>34</v>
      </c>
      <c r="U80" s="274">
        <f t="shared" si="60"/>
        <v>103</v>
      </c>
      <c r="V80" s="274">
        <f t="shared" si="60"/>
        <v>29</v>
      </c>
      <c r="W80" s="274">
        <f t="shared" si="60"/>
        <v>82</v>
      </c>
      <c r="X80" s="274">
        <f t="shared" si="60"/>
        <v>0</v>
      </c>
      <c r="Y80" s="274">
        <f t="shared" si="60"/>
        <v>3</v>
      </c>
      <c r="Z80" s="274">
        <f t="shared" si="60"/>
        <v>0</v>
      </c>
      <c r="AA80" s="274">
        <f t="shared" si="60"/>
        <v>5</v>
      </c>
      <c r="AB80" s="274">
        <f t="shared" si="60"/>
        <v>3</v>
      </c>
      <c r="AC80" s="274">
        <f t="shared" si="60"/>
        <v>8</v>
      </c>
      <c r="AD80" s="274">
        <f t="shared" si="60"/>
        <v>0</v>
      </c>
      <c r="AE80" s="274">
        <f t="shared" si="60"/>
        <v>4</v>
      </c>
      <c r="AF80" s="274">
        <f t="shared" si="60"/>
        <v>2</v>
      </c>
      <c r="AG80" s="274">
        <f t="shared" si="60"/>
        <v>1</v>
      </c>
      <c r="AH80" s="274">
        <f t="shared" si="60"/>
        <v>34</v>
      </c>
      <c r="AI80" s="274">
        <f t="shared" si="60"/>
        <v>103</v>
      </c>
      <c r="AJ80" s="274">
        <f t="shared" si="60"/>
        <v>3</v>
      </c>
      <c r="AK80" s="274">
        <f t="shared" si="60"/>
        <v>8</v>
      </c>
      <c r="AL80" s="274">
        <f t="shared" si="60"/>
        <v>2</v>
      </c>
      <c r="AM80" s="274">
        <f t="shared" si="60"/>
        <v>6</v>
      </c>
      <c r="AN80" s="274">
        <f t="shared" si="60"/>
        <v>0</v>
      </c>
      <c r="AO80" s="274">
        <f t="shared" si="60"/>
        <v>0</v>
      </c>
      <c r="AP80" s="274">
        <f t="shared" si="60"/>
        <v>0</v>
      </c>
      <c r="AQ80" s="274">
        <f t="shared" si="60"/>
        <v>1</v>
      </c>
      <c r="AR80" s="274">
        <f t="shared" si="60"/>
        <v>1</v>
      </c>
      <c r="AS80" s="274">
        <f t="shared" si="60"/>
        <v>0</v>
      </c>
      <c r="AT80" s="274">
        <f t="shared" si="60"/>
        <v>0</v>
      </c>
      <c r="AU80" s="274">
        <f t="shared" si="60"/>
        <v>0</v>
      </c>
      <c r="AV80" s="274">
        <f t="shared" si="60"/>
        <v>0</v>
      </c>
      <c r="AW80" s="274">
        <f t="shared" si="60"/>
        <v>1</v>
      </c>
      <c r="AX80" s="274">
        <f t="shared" si="60"/>
        <v>3</v>
      </c>
      <c r="AY80" s="274">
        <f t="shared" si="60"/>
        <v>8</v>
      </c>
      <c r="AZ80" s="274">
        <f t="shared" si="60"/>
        <v>0</v>
      </c>
      <c r="BA80" s="274">
        <f t="shared" si="60"/>
        <v>5</v>
      </c>
      <c r="BB80" s="274">
        <f t="shared" si="60"/>
        <v>0</v>
      </c>
      <c r="BC80" s="274">
        <f t="shared" si="60"/>
        <v>5</v>
      </c>
      <c r="BD80" s="274">
        <f t="shared" si="60"/>
        <v>0</v>
      </c>
      <c r="BE80" s="274">
        <f t="shared" si="60"/>
        <v>0</v>
      </c>
      <c r="BF80" s="274">
        <f t="shared" si="60"/>
        <v>0</v>
      </c>
      <c r="BG80" s="274">
        <f t="shared" si="60"/>
        <v>0</v>
      </c>
      <c r="BH80" s="274">
        <f t="shared" si="60"/>
        <v>0</v>
      </c>
      <c r="BI80" s="274">
        <f t="shared" si="60"/>
        <v>0</v>
      </c>
      <c r="BJ80" s="274">
        <f t="shared" si="60"/>
        <v>0</v>
      </c>
      <c r="BK80" s="274">
        <f t="shared" si="60"/>
        <v>0</v>
      </c>
      <c r="BL80" s="274">
        <f t="shared" si="60"/>
        <v>0</v>
      </c>
      <c r="BM80" s="274">
        <f t="shared" si="60"/>
        <v>0</v>
      </c>
      <c r="BN80" s="274">
        <f t="shared" si="60"/>
        <v>0</v>
      </c>
      <c r="BO80" s="274">
        <f t="shared" si="60"/>
        <v>5</v>
      </c>
      <c r="BP80" s="274">
        <f t="shared" si="60"/>
        <v>2</v>
      </c>
      <c r="BQ80" s="274">
        <f t="shared" ref="BQ80:EB80" si="61">SUM(BQ64:BQ79)</f>
        <v>2</v>
      </c>
      <c r="BR80" s="274">
        <f t="shared" si="61"/>
        <v>2</v>
      </c>
      <c r="BS80" s="274">
        <f t="shared" si="61"/>
        <v>2</v>
      </c>
      <c r="BT80" s="274">
        <f t="shared" si="61"/>
        <v>0</v>
      </c>
      <c r="BU80" s="274">
        <f t="shared" si="61"/>
        <v>0</v>
      </c>
      <c r="BV80" s="274">
        <f t="shared" si="61"/>
        <v>0</v>
      </c>
      <c r="BW80" s="274">
        <f t="shared" si="61"/>
        <v>0</v>
      </c>
      <c r="BX80" s="274">
        <f t="shared" si="61"/>
        <v>0</v>
      </c>
      <c r="BY80" s="274">
        <f t="shared" si="61"/>
        <v>0</v>
      </c>
      <c r="BZ80" s="274">
        <f t="shared" si="61"/>
        <v>0</v>
      </c>
      <c r="CA80" s="274">
        <f t="shared" si="61"/>
        <v>0</v>
      </c>
      <c r="CB80" s="274">
        <f t="shared" si="61"/>
        <v>0</v>
      </c>
      <c r="CC80" s="274">
        <f t="shared" si="61"/>
        <v>0</v>
      </c>
      <c r="CD80" s="274">
        <f t="shared" si="61"/>
        <v>2</v>
      </c>
      <c r="CE80" s="274">
        <f t="shared" si="61"/>
        <v>2</v>
      </c>
      <c r="CF80" s="274">
        <f t="shared" si="61"/>
        <v>0</v>
      </c>
      <c r="CG80" s="274">
        <f t="shared" si="61"/>
        <v>0</v>
      </c>
      <c r="CH80" s="274">
        <f t="shared" si="61"/>
        <v>0</v>
      </c>
      <c r="CI80" s="274">
        <f t="shared" si="61"/>
        <v>0</v>
      </c>
      <c r="CJ80" s="274">
        <f t="shared" si="61"/>
        <v>0</v>
      </c>
      <c r="CK80" s="274">
        <f t="shared" si="61"/>
        <v>0</v>
      </c>
      <c r="CL80" s="274">
        <f t="shared" si="61"/>
        <v>0</v>
      </c>
      <c r="CM80" s="274">
        <f t="shared" si="61"/>
        <v>0</v>
      </c>
      <c r="CN80" s="274">
        <f t="shared" si="61"/>
        <v>0</v>
      </c>
      <c r="CO80" s="274">
        <f t="shared" si="61"/>
        <v>0</v>
      </c>
      <c r="CP80" s="274">
        <f t="shared" si="61"/>
        <v>0</v>
      </c>
      <c r="CQ80" s="274">
        <f t="shared" si="61"/>
        <v>0</v>
      </c>
      <c r="CR80" s="274">
        <f t="shared" si="61"/>
        <v>0</v>
      </c>
      <c r="CS80" s="274">
        <f t="shared" si="61"/>
        <v>0</v>
      </c>
      <c r="CT80" s="274">
        <f t="shared" si="61"/>
        <v>0</v>
      </c>
      <c r="CU80" s="274">
        <f t="shared" si="61"/>
        <v>0</v>
      </c>
      <c r="CV80" s="274">
        <f t="shared" si="61"/>
        <v>1</v>
      </c>
      <c r="CW80" s="274">
        <f t="shared" si="61"/>
        <v>3</v>
      </c>
      <c r="CX80" s="274">
        <f t="shared" si="61"/>
        <v>1</v>
      </c>
      <c r="CY80" s="274">
        <f t="shared" si="61"/>
        <v>3</v>
      </c>
      <c r="CZ80" s="274">
        <f t="shared" si="61"/>
        <v>0</v>
      </c>
      <c r="DA80" s="274">
        <f t="shared" si="61"/>
        <v>0</v>
      </c>
      <c r="DB80" s="274">
        <f t="shared" si="61"/>
        <v>0</v>
      </c>
      <c r="DC80" s="274">
        <f t="shared" si="61"/>
        <v>0</v>
      </c>
      <c r="DD80" s="274">
        <f t="shared" si="61"/>
        <v>0</v>
      </c>
      <c r="DE80" s="274">
        <f t="shared" si="61"/>
        <v>0</v>
      </c>
      <c r="DF80" s="274">
        <f t="shared" si="61"/>
        <v>0</v>
      </c>
      <c r="DG80" s="274">
        <f t="shared" si="61"/>
        <v>0</v>
      </c>
      <c r="DH80" s="274">
        <f t="shared" si="61"/>
        <v>0</v>
      </c>
      <c r="DI80" s="274">
        <f t="shared" si="61"/>
        <v>0</v>
      </c>
      <c r="DJ80" s="274">
        <f t="shared" si="61"/>
        <v>1</v>
      </c>
      <c r="DK80" s="274">
        <f t="shared" si="61"/>
        <v>3</v>
      </c>
      <c r="DL80" s="274">
        <f t="shared" si="61"/>
        <v>120</v>
      </c>
      <c r="DM80" s="274">
        <f t="shared" si="61"/>
        <v>191</v>
      </c>
      <c r="DN80" s="274">
        <f t="shared" si="61"/>
        <v>115</v>
      </c>
      <c r="DO80" s="274">
        <f t="shared" si="61"/>
        <v>182</v>
      </c>
      <c r="DP80" s="274">
        <f t="shared" si="61"/>
        <v>1</v>
      </c>
      <c r="DQ80" s="274">
        <f t="shared" si="61"/>
        <v>0</v>
      </c>
      <c r="DR80" s="274">
        <f t="shared" si="61"/>
        <v>3</v>
      </c>
      <c r="DS80" s="274">
        <f t="shared" si="61"/>
        <v>4</v>
      </c>
      <c r="DT80" s="274">
        <f t="shared" si="61"/>
        <v>1</v>
      </c>
      <c r="DU80" s="274">
        <f t="shared" si="61"/>
        <v>2</v>
      </c>
      <c r="DV80" s="274">
        <f t="shared" si="61"/>
        <v>0</v>
      </c>
      <c r="DW80" s="274">
        <f t="shared" si="61"/>
        <v>3</v>
      </c>
      <c r="DX80" s="274">
        <f t="shared" si="61"/>
        <v>120</v>
      </c>
      <c r="DY80" s="274">
        <f t="shared" si="61"/>
        <v>191</v>
      </c>
      <c r="DZ80" s="274">
        <f t="shared" si="61"/>
        <v>219</v>
      </c>
      <c r="EA80" s="274">
        <f t="shared" si="61"/>
        <v>341</v>
      </c>
      <c r="EB80" s="274">
        <f t="shared" si="61"/>
        <v>207</v>
      </c>
      <c r="EC80" s="274">
        <f t="shared" ref="EC80:GN80" si="62">SUM(EC64:EC79)</f>
        <v>323</v>
      </c>
      <c r="ED80" s="274">
        <f t="shared" si="62"/>
        <v>1</v>
      </c>
      <c r="EE80" s="274">
        <f t="shared" si="62"/>
        <v>1</v>
      </c>
      <c r="EF80" s="274">
        <f t="shared" si="62"/>
        <v>5</v>
      </c>
      <c r="EG80" s="274">
        <f t="shared" si="62"/>
        <v>11</v>
      </c>
      <c r="EH80" s="274">
        <f t="shared" si="62"/>
        <v>3</v>
      </c>
      <c r="EI80" s="274">
        <f t="shared" si="62"/>
        <v>3</v>
      </c>
      <c r="EJ80" s="274">
        <f t="shared" si="62"/>
        <v>3</v>
      </c>
      <c r="EK80" s="274">
        <f t="shared" si="62"/>
        <v>3</v>
      </c>
      <c r="EL80" s="274">
        <f t="shared" si="62"/>
        <v>219</v>
      </c>
      <c r="EM80" s="274">
        <f t="shared" si="62"/>
        <v>341</v>
      </c>
      <c r="EN80" s="274">
        <f t="shared" si="62"/>
        <v>1</v>
      </c>
      <c r="EO80" s="274">
        <f t="shared" si="62"/>
        <v>5</v>
      </c>
      <c r="EP80" s="274">
        <f t="shared" si="62"/>
        <v>1</v>
      </c>
      <c r="EQ80" s="274">
        <f t="shared" si="62"/>
        <v>4</v>
      </c>
      <c r="ER80" s="274">
        <f t="shared" si="62"/>
        <v>0</v>
      </c>
      <c r="ES80" s="274">
        <f t="shared" si="62"/>
        <v>0</v>
      </c>
      <c r="ET80" s="274">
        <f t="shared" si="62"/>
        <v>0</v>
      </c>
      <c r="EU80" s="274">
        <f t="shared" si="62"/>
        <v>0</v>
      </c>
      <c r="EV80" s="274">
        <f t="shared" si="62"/>
        <v>0</v>
      </c>
      <c r="EW80" s="274">
        <f t="shared" si="62"/>
        <v>0</v>
      </c>
      <c r="EX80" s="274">
        <f t="shared" si="62"/>
        <v>0</v>
      </c>
      <c r="EY80" s="274">
        <f t="shared" si="62"/>
        <v>1</v>
      </c>
      <c r="EZ80" s="274">
        <f t="shared" si="62"/>
        <v>1</v>
      </c>
      <c r="FA80" s="274">
        <f t="shared" si="62"/>
        <v>5</v>
      </c>
      <c r="FB80" s="274">
        <f t="shared" si="62"/>
        <v>5</v>
      </c>
      <c r="FC80" s="274">
        <f t="shared" si="62"/>
        <v>9</v>
      </c>
      <c r="FD80" s="274">
        <f t="shared" si="62"/>
        <v>5</v>
      </c>
      <c r="FE80" s="274">
        <f t="shared" si="62"/>
        <v>9</v>
      </c>
      <c r="FF80" s="274">
        <f t="shared" si="62"/>
        <v>0</v>
      </c>
      <c r="FG80" s="274">
        <f t="shared" si="62"/>
        <v>0</v>
      </c>
      <c r="FH80" s="274">
        <f t="shared" si="62"/>
        <v>0</v>
      </c>
      <c r="FI80" s="274">
        <f t="shared" si="62"/>
        <v>0</v>
      </c>
      <c r="FJ80" s="274">
        <f t="shared" si="62"/>
        <v>0</v>
      </c>
      <c r="FK80" s="274">
        <f t="shared" si="62"/>
        <v>0</v>
      </c>
      <c r="FL80" s="274">
        <f t="shared" si="62"/>
        <v>0</v>
      </c>
      <c r="FM80" s="274">
        <f t="shared" si="62"/>
        <v>0</v>
      </c>
      <c r="FN80" s="274">
        <f t="shared" si="62"/>
        <v>5</v>
      </c>
      <c r="FO80" s="274">
        <f t="shared" si="62"/>
        <v>9</v>
      </c>
      <c r="FP80" s="274">
        <f t="shared" si="62"/>
        <v>0</v>
      </c>
      <c r="FQ80" s="274">
        <f t="shared" si="62"/>
        <v>8</v>
      </c>
      <c r="FR80" s="274">
        <f t="shared" si="62"/>
        <v>0</v>
      </c>
      <c r="FS80" s="274">
        <f t="shared" si="62"/>
        <v>8</v>
      </c>
      <c r="FT80" s="274">
        <f t="shared" si="62"/>
        <v>0</v>
      </c>
      <c r="FU80" s="274">
        <f t="shared" si="62"/>
        <v>0</v>
      </c>
      <c r="FV80" s="274">
        <f t="shared" si="62"/>
        <v>0</v>
      </c>
      <c r="FW80" s="274">
        <f t="shared" si="62"/>
        <v>0</v>
      </c>
      <c r="FX80" s="274">
        <f t="shared" si="62"/>
        <v>0</v>
      </c>
      <c r="FY80" s="274">
        <f t="shared" si="62"/>
        <v>0</v>
      </c>
      <c r="FZ80" s="274">
        <f t="shared" si="62"/>
        <v>0</v>
      </c>
      <c r="GA80" s="274">
        <f t="shared" si="62"/>
        <v>0</v>
      </c>
      <c r="GB80" s="274">
        <f t="shared" si="62"/>
        <v>0</v>
      </c>
      <c r="GC80" s="274">
        <f t="shared" si="62"/>
        <v>8</v>
      </c>
      <c r="GD80" s="274">
        <f t="shared" si="62"/>
        <v>0</v>
      </c>
      <c r="GE80" s="274">
        <f t="shared" si="62"/>
        <v>0</v>
      </c>
      <c r="GF80" s="274">
        <f t="shared" si="62"/>
        <v>0</v>
      </c>
      <c r="GG80" s="274">
        <f t="shared" si="62"/>
        <v>0</v>
      </c>
      <c r="GH80" s="274">
        <f t="shared" si="62"/>
        <v>0</v>
      </c>
      <c r="GI80" s="274">
        <f t="shared" si="62"/>
        <v>0</v>
      </c>
      <c r="GJ80" s="274">
        <f t="shared" si="62"/>
        <v>0</v>
      </c>
      <c r="GK80" s="274">
        <f t="shared" si="62"/>
        <v>0</v>
      </c>
      <c r="GL80" s="274">
        <f t="shared" si="62"/>
        <v>0</v>
      </c>
      <c r="GM80" s="274">
        <f t="shared" si="62"/>
        <v>0</v>
      </c>
      <c r="GN80" s="274">
        <f t="shared" si="62"/>
        <v>0</v>
      </c>
      <c r="GO80" s="274">
        <f t="shared" ref="GO80:GW80" si="63">SUM(GO64:GO79)</f>
        <v>0</v>
      </c>
      <c r="GP80" s="274">
        <f t="shared" si="63"/>
        <v>0</v>
      </c>
      <c r="GQ80" s="274">
        <f t="shared" si="63"/>
        <v>0</v>
      </c>
      <c r="GR80" s="274">
        <f t="shared" si="63"/>
        <v>0</v>
      </c>
      <c r="GS80" s="274">
        <f t="shared" si="63"/>
        <v>0</v>
      </c>
      <c r="GT80" s="274">
        <f t="shared" si="63"/>
        <v>0</v>
      </c>
      <c r="GU80" s="274">
        <f t="shared" si="63"/>
        <v>0</v>
      </c>
      <c r="GV80" s="274">
        <f t="shared" si="63"/>
        <v>0</v>
      </c>
      <c r="GW80" s="274">
        <f t="shared" si="63"/>
        <v>0</v>
      </c>
    </row>
    <row r="81" spans="1:205" x14ac:dyDescent="0.2">
      <c r="A81" s="433" t="s">
        <v>203</v>
      </c>
      <c r="B81" s="101" t="s">
        <v>83</v>
      </c>
      <c r="C81" s="268" t="s">
        <v>184</v>
      </c>
      <c r="D81" s="195">
        <v>13</v>
      </c>
      <c r="E81" s="195">
        <v>26</v>
      </c>
      <c r="F81" s="195">
        <v>12</v>
      </c>
      <c r="G81" s="195">
        <v>21</v>
      </c>
      <c r="H81" s="195">
        <v>0</v>
      </c>
      <c r="I81" s="195">
        <v>1</v>
      </c>
      <c r="J81" s="195">
        <v>0</v>
      </c>
      <c r="K81" s="195">
        <v>0</v>
      </c>
      <c r="L81" s="195">
        <v>1</v>
      </c>
      <c r="M81" s="195">
        <v>2</v>
      </c>
      <c r="N81" s="195">
        <v>0</v>
      </c>
      <c r="O81" s="195">
        <v>2</v>
      </c>
      <c r="P81" s="195">
        <v>0</v>
      </c>
      <c r="Q81" s="195">
        <v>0</v>
      </c>
      <c r="R81" s="277">
        <f t="shared" si="36"/>
        <v>13</v>
      </c>
      <c r="S81" s="277">
        <f t="shared" si="37"/>
        <v>26</v>
      </c>
      <c r="T81" s="195">
        <v>1</v>
      </c>
      <c r="U81" s="195">
        <v>5</v>
      </c>
      <c r="V81" s="195">
        <v>0</v>
      </c>
      <c r="W81" s="195">
        <v>3</v>
      </c>
      <c r="X81" s="195">
        <v>0</v>
      </c>
      <c r="Y81" s="195">
        <v>0</v>
      </c>
      <c r="Z81" s="195">
        <v>0</v>
      </c>
      <c r="AA81" s="195">
        <v>0</v>
      </c>
      <c r="AB81" s="195">
        <v>0</v>
      </c>
      <c r="AC81" s="195">
        <v>1</v>
      </c>
      <c r="AD81" s="195">
        <v>1</v>
      </c>
      <c r="AE81" s="195">
        <v>1</v>
      </c>
      <c r="AF81" s="195">
        <v>0</v>
      </c>
      <c r="AG81" s="195">
        <v>0</v>
      </c>
      <c r="AH81" s="277">
        <f t="shared" si="38"/>
        <v>1</v>
      </c>
      <c r="AI81" s="277">
        <f t="shared" si="39"/>
        <v>5</v>
      </c>
      <c r="AJ81" s="195">
        <v>0</v>
      </c>
      <c r="AK81" s="195">
        <v>0</v>
      </c>
      <c r="AL81" s="195">
        <v>0</v>
      </c>
      <c r="AM81" s="195">
        <v>0</v>
      </c>
      <c r="AN81" s="195">
        <v>0</v>
      </c>
      <c r="AO81" s="195">
        <v>0</v>
      </c>
      <c r="AP81" s="195">
        <v>0</v>
      </c>
      <c r="AQ81" s="195">
        <v>0</v>
      </c>
      <c r="AR81" s="195">
        <v>0</v>
      </c>
      <c r="AS81" s="195">
        <v>0</v>
      </c>
      <c r="AT81" s="195">
        <v>0</v>
      </c>
      <c r="AU81" s="195">
        <v>0</v>
      </c>
      <c r="AV81" s="195">
        <v>0</v>
      </c>
      <c r="AW81" s="195">
        <v>0</v>
      </c>
      <c r="AX81" s="277">
        <f t="shared" si="40"/>
        <v>0</v>
      </c>
      <c r="AY81" s="277">
        <f t="shared" si="41"/>
        <v>0</v>
      </c>
      <c r="AZ81" s="195">
        <v>0</v>
      </c>
      <c r="BA81" s="195">
        <v>0</v>
      </c>
      <c r="BB81" s="195">
        <v>0</v>
      </c>
      <c r="BC81" s="195">
        <v>0</v>
      </c>
      <c r="BD81" s="195">
        <v>0</v>
      </c>
      <c r="BE81" s="195">
        <v>0</v>
      </c>
      <c r="BF81" s="195">
        <v>0</v>
      </c>
      <c r="BG81" s="195">
        <v>0</v>
      </c>
      <c r="BH81" s="195">
        <v>0</v>
      </c>
      <c r="BI81" s="195">
        <v>0</v>
      </c>
      <c r="BJ81" s="195">
        <v>0</v>
      </c>
      <c r="BK81" s="195">
        <v>0</v>
      </c>
      <c r="BL81" s="195">
        <v>0</v>
      </c>
      <c r="BM81" s="195">
        <v>0</v>
      </c>
      <c r="BN81" s="277">
        <f t="shared" si="42"/>
        <v>0</v>
      </c>
      <c r="BO81" s="277">
        <f t="shared" si="43"/>
        <v>0</v>
      </c>
      <c r="BP81" s="195">
        <v>0</v>
      </c>
      <c r="BQ81" s="195">
        <v>0</v>
      </c>
      <c r="BR81" s="195">
        <v>0</v>
      </c>
      <c r="BS81" s="195">
        <v>0</v>
      </c>
      <c r="BT81" s="195">
        <v>0</v>
      </c>
      <c r="BU81" s="195">
        <v>0</v>
      </c>
      <c r="BV81" s="195">
        <v>0</v>
      </c>
      <c r="BW81" s="195">
        <v>0</v>
      </c>
      <c r="BX81" s="195">
        <v>0</v>
      </c>
      <c r="BY81" s="195">
        <v>0</v>
      </c>
      <c r="BZ81" s="195">
        <v>0</v>
      </c>
      <c r="CA81" s="195">
        <v>0</v>
      </c>
      <c r="CB81" s="195">
        <v>0</v>
      </c>
      <c r="CC81" s="195">
        <v>0</v>
      </c>
      <c r="CD81" s="277">
        <f t="shared" si="44"/>
        <v>0</v>
      </c>
      <c r="CE81" s="277">
        <f t="shared" si="45"/>
        <v>0</v>
      </c>
      <c r="CF81" s="195">
        <v>0</v>
      </c>
      <c r="CG81" s="195">
        <v>2</v>
      </c>
      <c r="CH81" s="195">
        <v>0</v>
      </c>
      <c r="CI81" s="195">
        <v>2</v>
      </c>
      <c r="CJ81" s="195">
        <v>0</v>
      </c>
      <c r="CK81" s="195">
        <v>0</v>
      </c>
      <c r="CL81" s="195">
        <v>0</v>
      </c>
      <c r="CM81" s="195">
        <v>0</v>
      </c>
      <c r="CN81" s="195">
        <v>0</v>
      </c>
      <c r="CO81" s="195">
        <v>0</v>
      </c>
      <c r="CP81" s="195">
        <v>0</v>
      </c>
      <c r="CQ81" s="195">
        <v>0</v>
      </c>
      <c r="CR81" s="195">
        <v>0</v>
      </c>
      <c r="CS81" s="195">
        <v>0</v>
      </c>
      <c r="CT81" s="277">
        <f t="shared" si="46"/>
        <v>0</v>
      </c>
      <c r="CU81" s="277">
        <f t="shared" si="47"/>
        <v>2</v>
      </c>
      <c r="CV81" s="195">
        <v>1</v>
      </c>
      <c r="CW81" s="195">
        <v>2</v>
      </c>
      <c r="CX81" s="195">
        <v>1</v>
      </c>
      <c r="CY81" s="195">
        <v>0</v>
      </c>
      <c r="CZ81" s="195">
        <v>0</v>
      </c>
      <c r="DA81" s="195">
        <v>0</v>
      </c>
      <c r="DB81" s="195">
        <v>0</v>
      </c>
      <c r="DC81" s="195">
        <v>0</v>
      </c>
      <c r="DD81" s="195">
        <v>0</v>
      </c>
      <c r="DE81" s="195">
        <v>0</v>
      </c>
      <c r="DF81" s="195">
        <v>0</v>
      </c>
      <c r="DG81" s="195">
        <v>0</v>
      </c>
      <c r="DH81" s="195">
        <v>0</v>
      </c>
      <c r="DI81" s="195">
        <v>0</v>
      </c>
      <c r="DJ81" s="277">
        <f t="shared" si="48"/>
        <v>1</v>
      </c>
      <c r="DK81" s="277">
        <f t="shared" si="49"/>
        <v>0</v>
      </c>
      <c r="DL81" s="195">
        <v>1</v>
      </c>
      <c r="DM81" s="195">
        <v>3</v>
      </c>
      <c r="DN81" s="195">
        <v>1</v>
      </c>
      <c r="DO81" s="195">
        <v>2</v>
      </c>
      <c r="DP81" s="195">
        <v>0</v>
      </c>
      <c r="DQ81" s="195">
        <v>0</v>
      </c>
      <c r="DR81" s="195">
        <v>0</v>
      </c>
      <c r="DS81" s="195">
        <v>0</v>
      </c>
      <c r="DT81" s="195">
        <v>0</v>
      </c>
      <c r="DU81" s="195">
        <v>1</v>
      </c>
      <c r="DV81" s="195">
        <v>0</v>
      </c>
      <c r="DW81" s="195">
        <v>0</v>
      </c>
      <c r="DX81" s="277">
        <f t="shared" si="50"/>
        <v>1</v>
      </c>
      <c r="DY81" s="277">
        <f t="shared" si="51"/>
        <v>3</v>
      </c>
      <c r="DZ81" s="195">
        <v>6</v>
      </c>
      <c r="EA81" s="195">
        <v>15</v>
      </c>
      <c r="EB81" s="195">
        <v>6</v>
      </c>
      <c r="EC81" s="195">
        <v>13</v>
      </c>
      <c r="ED81" s="195">
        <v>0</v>
      </c>
      <c r="EE81" s="195">
        <v>0</v>
      </c>
      <c r="EF81" s="195">
        <v>0</v>
      </c>
      <c r="EG81" s="195">
        <v>0</v>
      </c>
      <c r="EH81" s="195">
        <v>0</v>
      </c>
      <c r="EI81" s="195">
        <v>2</v>
      </c>
      <c r="EJ81" s="195">
        <v>0</v>
      </c>
      <c r="EK81" s="195">
        <v>0</v>
      </c>
      <c r="EL81" s="277">
        <f t="shared" si="52"/>
        <v>6</v>
      </c>
      <c r="EM81" s="277">
        <f t="shared" si="53"/>
        <v>15</v>
      </c>
      <c r="EN81" s="195">
        <v>0</v>
      </c>
      <c r="EO81" s="195">
        <v>0</v>
      </c>
      <c r="EP81" s="195">
        <v>0</v>
      </c>
      <c r="EQ81" s="195">
        <v>0</v>
      </c>
      <c r="ER81" s="195">
        <v>0</v>
      </c>
      <c r="ES81" s="195">
        <v>0</v>
      </c>
      <c r="ET81" s="195">
        <v>0</v>
      </c>
      <c r="EU81" s="195">
        <v>0</v>
      </c>
      <c r="EV81" s="195">
        <v>0</v>
      </c>
      <c r="EW81" s="195">
        <v>0</v>
      </c>
      <c r="EX81" s="195">
        <v>0</v>
      </c>
      <c r="EY81" s="195">
        <v>0</v>
      </c>
      <c r="EZ81" s="277">
        <f t="shared" si="54"/>
        <v>0</v>
      </c>
      <c r="FA81" s="277">
        <f t="shared" si="55"/>
        <v>0</v>
      </c>
      <c r="FB81" s="195">
        <v>2</v>
      </c>
      <c r="FC81" s="195">
        <v>2</v>
      </c>
      <c r="FD81" s="195">
        <v>2</v>
      </c>
      <c r="FE81" s="195">
        <v>2</v>
      </c>
      <c r="FF81" s="195">
        <v>0</v>
      </c>
      <c r="FG81" s="195">
        <v>0</v>
      </c>
      <c r="FH81" s="195">
        <v>0</v>
      </c>
      <c r="FI81" s="195">
        <v>0</v>
      </c>
      <c r="FJ81" s="195">
        <v>0</v>
      </c>
      <c r="FK81" s="195">
        <v>0</v>
      </c>
      <c r="FL81" s="195">
        <v>0</v>
      </c>
      <c r="FM81" s="195">
        <v>0</v>
      </c>
      <c r="FN81" s="277">
        <f t="shared" si="56"/>
        <v>2</v>
      </c>
      <c r="FO81" s="277">
        <f t="shared" si="57"/>
        <v>2</v>
      </c>
      <c r="FP81" s="195">
        <v>0</v>
      </c>
      <c r="FQ81" s="195">
        <v>4</v>
      </c>
      <c r="FR81" s="195">
        <v>0</v>
      </c>
      <c r="FS81" s="195">
        <v>3</v>
      </c>
      <c r="FT81" s="195">
        <v>0</v>
      </c>
      <c r="FU81" s="195">
        <v>0</v>
      </c>
      <c r="FV81" s="195">
        <v>0</v>
      </c>
      <c r="FW81" s="195">
        <v>0</v>
      </c>
      <c r="FX81" s="195">
        <v>0</v>
      </c>
      <c r="FY81" s="195">
        <v>0</v>
      </c>
      <c r="FZ81" s="195">
        <v>0</v>
      </c>
      <c r="GA81" s="195">
        <v>0</v>
      </c>
      <c r="GB81" s="277">
        <f t="shared" si="58"/>
        <v>0</v>
      </c>
      <c r="GC81" s="277">
        <f t="shared" si="59"/>
        <v>3</v>
      </c>
      <c r="GD81" s="195"/>
    </row>
    <row r="82" spans="1:205" x14ac:dyDescent="0.2">
      <c r="A82" s="434"/>
      <c r="B82" s="101" t="s">
        <v>83</v>
      </c>
      <c r="C82" s="268" t="s">
        <v>185</v>
      </c>
      <c r="D82" s="195">
        <v>8</v>
      </c>
      <c r="E82" s="195">
        <v>35</v>
      </c>
      <c r="F82" s="195">
        <v>8</v>
      </c>
      <c r="G82" s="195">
        <v>35</v>
      </c>
      <c r="H82" s="195">
        <v>0</v>
      </c>
      <c r="I82" s="195">
        <v>0</v>
      </c>
      <c r="J82" s="195">
        <v>0</v>
      </c>
      <c r="K82" s="195">
        <v>0</v>
      </c>
      <c r="L82" s="195">
        <v>0</v>
      </c>
      <c r="M82" s="195">
        <v>0</v>
      </c>
      <c r="N82" s="195">
        <v>0</v>
      </c>
      <c r="O82" s="195">
        <v>0</v>
      </c>
      <c r="P82" s="195">
        <v>0</v>
      </c>
      <c r="Q82" s="195">
        <v>0</v>
      </c>
      <c r="R82" s="277">
        <f t="shared" si="36"/>
        <v>8</v>
      </c>
      <c r="S82" s="277">
        <f t="shared" si="37"/>
        <v>35</v>
      </c>
      <c r="T82" s="195">
        <v>1</v>
      </c>
      <c r="U82" s="195">
        <v>4</v>
      </c>
      <c r="V82" s="195">
        <v>1</v>
      </c>
      <c r="W82" s="195">
        <v>3</v>
      </c>
      <c r="X82" s="195">
        <v>0</v>
      </c>
      <c r="Y82" s="195">
        <v>0</v>
      </c>
      <c r="Z82" s="195">
        <v>0</v>
      </c>
      <c r="AA82" s="195">
        <v>0</v>
      </c>
      <c r="AB82" s="195">
        <v>0</v>
      </c>
      <c r="AC82" s="195">
        <v>1</v>
      </c>
      <c r="AD82" s="195">
        <v>0</v>
      </c>
      <c r="AE82" s="195">
        <v>0</v>
      </c>
      <c r="AF82" s="195">
        <v>0</v>
      </c>
      <c r="AG82" s="195">
        <v>0</v>
      </c>
      <c r="AH82" s="277">
        <f t="shared" si="38"/>
        <v>1</v>
      </c>
      <c r="AI82" s="277">
        <f t="shared" si="39"/>
        <v>4</v>
      </c>
      <c r="AJ82" s="195">
        <v>0</v>
      </c>
      <c r="AK82" s="195">
        <v>0</v>
      </c>
      <c r="AL82" s="195">
        <v>0</v>
      </c>
      <c r="AM82" s="195">
        <v>0</v>
      </c>
      <c r="AN82" s="195">
        <v>0</v>
      </c>
      <c r="AO82" s="195">
        <v>0</v>
      </c>
      <c r="AP82" s="195">
        <v>0</v>
      </c>
      <c r="AQ82" s="195">
        <v>0</v>
      </c>
      <c r="AR82" s="195">
        <v>0</v>
      </c>
      <c r="AS82" s="195">
        <v>0</v>
      </c>
      <c r="AT82" s="195">
        <v>0</v>
      </c>
      <c r="AU82" s="195">
        <v>0</v>
      </c>
      <c r="AV82" s="195">
        <v>0</v>
      </c>
      <c r="AW82" s="195">
        <v>0</v>
      </c>
      <c r="AX82" s="277">
        <f t="shared" si="40"/>
        <v>0</v>
      </c>
      <c r="AY82" s="277">
        <f t="shared" si="41"/>
        <v>0</v>
      </c>
      <c r="AZ82" s="195">
        <v>0</v>
      </c>
      <c r="BA82" s="195">
        <v>2</v>
      </c>
      <c r="BB82" s="195">
        <v>0</v>
      </c>
      <c r="BC82" s="195">
        <v>1</v>
      </c>
      <c r="BD82" s="195">
        <v>0</v>
      </c>
      <c r="BE82" s="195">
        <v>0</v>
      </c>
      <c r="BF82" s="195">
        <v>0</v>
      </c>
      <c r="BG82" s="195">
        <v>0</v>
      </c>
      <c r="BH82" s="195">
        <v>0</v>
      </c>
      <c r="BI82" s="195">
        <v>0</v>
      </c>
      <c r="BJ82" s="195">
        <v>0</v>
      </c>
      <c r="BK82" s="195">
        <v>0</v>
      </c>
      <c r="BL82" s="195">
        <v>0</v>
      </c>
      <c r="BM82" s="195">
        <v>1</v>
      </c>
      <c r="BN82" s="277">
        <f t="shared" si="42"/>
        <v>0</v>
      </c>
      <c r="BO82" s="277">
        <f t="shared" si="43"/>
        <v>2</v>
      </c>
      <c r="BP82" s="195">
        <v>0</v>
      </c>
      <c r="BQ82" s="195">
        <v>1</v>
      </c>
      <c r="BR82" s="195">
        <v>0</v>
      </c>
      <c r="BS82" s="195">
        <v>0</v>
      </c>
      <c r="BT82" s="195">
        <v>0</v>
      </c>
      <c r="BU82" s="195">
        <v>1</v>
      </c>
      <c r="BV82" s="195">
        <v>0</v>
      </c>
      <c r="BW82" s="195">
        <v>0</v>
      </c>
      <c r="BX82" s="195">
        <v>0</v>
      </c>
      <c r="BY82" s="195">
        <v>0</v>
      </c>
      <c r="BZ82" s="195">
        <v>0</v>
      </c>
      <c r="CA82" s="195">
        <v>0</v>
      </c>
      <c r="CB82" s="195">
        <v>0</v>
      </c>
      <c r="CC82" s="195">
        <v>0</v>
      </c>
      <c r="CD82" s="277">
        <f t="shared" si="44"/>
        <v>0</v>
      </c>
      <c r="CE82" s="277">
        <f t="shared" si="45"/>
        <v>1</v>
      </c>
      <c r="CF82" s="195">
        <v>0</v>
      </c>
      <c r="CG82" s="195">
        <v>0</v>
      </c>
      <c r="CH82" s="195">
        <v>0</v>
      </c>
      <c r="CI82" s="195">
        <v>0</v>
      </c>
      <c r="CJ82" s="195">
        <v>0</v>
      </c>
      <c r="CK82" s="195">
        <v>0</v>
      </c>
      <c r="CL82" s="195">
        <v>0</v>
      </c>
      <c r="CM82" s="195">
        <v>0</v>
      </c>
      <c r="CN82" s="195">
        <v>0</v>
      </c>
      <c r="CO82" s="195">
        <v>0</v>
      </c>
      <c r="CP82" s="195">
        <v>0</v>
      </c>
      <c r="CQ82" s="195">
        <v>0</v>
      </c>
      <c r="CR82" s="195">
        <v>0</v>
      </c>
      <c r="CS82" s="195">
        <v>0</v>
      </c>
      <c r="CT82" s="277">
        <f t="shared" si="46"/>
        <v>0</v>
      </c>
      <c r="CU82" s="277">
        <f t="shared" si="47"/>
        <v>0</v>
      </c>
      <c r="CV82" s="195">
        <v>0</v>
      </c>
      <c r="CW82" s="195">
        <v>0</v>
      </c>
      <c r="CX82" s="195">
        <v>0</v>
      </c>
      <c r="CY82" s="195">
        <v>0</v>
      </c>
      <c r="CZ82" s="195">
        <v>0</v>
      </c>
      <c r="DA82" s="195">
        <v>0</v>
      </c>
      <c r="DB82" s="195">
        <v>0</v>
      </c>
      <c r="DC82" s="195">
        <v>0</v>
      </c>
      <c r="DD82" s="195">
        <v>0</v>
      </c>
      <c r="DE82" s="195">
        <v>0</v>
      </c>
      <c r="DF82" s="195">
        <v>0</v>
      </c>
      <c r="DG82" s="195">
        <v>0</v>
      </c>
      <c r="DH82" s="195">
        <v>0</v>
      </c>
      <c r="DI82" s="195">
        <v>0</v>
      </c>
      <c r="DJ82" s="277">
        <f t="shared" si="48"/>
        <v>0</v>
      </c>
      <c r="DK82" s="277">
        <f t="shared" si="49"/>
        <v>0</v>
      </c>
      <c r="DL82" s="195">
        <v>0</v>
      </c>
      <c r="DM82" s="195">
        <v>6</v>
      </c>
      <c r="DN82" s="195">
        <v>0</v>
      </c>
      <c r="DO82" s="195">
        <v>6</v>
      </c>
      <c r="DP82" s="195">
        <v>0</v>
      </c>
      <c r="DQ82" s="195">
        <v>0</v>
      </c>
      <c r="DR82" s="195">
        <v>0</v>
      </c>
      <c r="DS82" s="195">
        <v>0</v>
      </c>
      <c r="DT82" s="195">
        <v>0</v>
      </c>
      <c r="DU82" s="195">
        <v>0</v>
      </c>
      <c r="DV82" s="195">
        <v>0</v>
      </c>
      <c r="DW82" s="195">
        <v>0</v>
      </c>
      <c r="DX82" s="277">
        <f t="shared" si="50"/>
        <v>0</v>
      </c>
      <c r="DY82" s="277">
        <f t="shared" si="51"/>
        <v>6</v>
      </c>
      <c r="DZ82" s="195">
        <v>5</v>
      </c>
      <c r="EA82" s="195">
        <v>6</v>
      </c>
      <c r="EB82" s="195">
        <v>5</v>
      </c>
      <c r="EC82" s="195">
        <v>6</v>
      </c>
      <c r="ED82" s="195">
        <v>0</v>
      </c>
      <c r="EE82" s="195">
        <v>0</v>
      </c>
      <c r="EF82" s="195">
        <v>0</v>
      </c>
      <c r="EG82" s="195">
        <v>0</v>
      </c>
      <c r="EH82" s="195">
        <v>0</v>
      </c>
      <c r="EI82" s="195">
        <v>0</v>
      </c>
      <c r="EJ82" s="195">
        <v>0</v>
      </c>
      <c r="EK82" s="195">
        <v>0</v>
      </c>
      <c r="EL82" s="277">
        <f t="shared" si="52"/>
        <v>5</v>
      </c>
      <c r="EM82" s="277">
        <f t="shared" si="53"/>
        <v>6</v>
      </c>
      <c r="EN82" s="195">
        <v>0</v>
      </c>
      <c r="EO82" s="195">
        <v>0</v>
      </c>
      <c r="EP82" s="195">
        <v>0</v>
      </c>
      <c r="EQ82" s="195">
        <v>0</v>
      </c>
      <c r="ER82" s="195">
        <v>0</v>
      </c>
      <c r="ES82" s="195">
        <v>0</v>
      </c>
      <c r="ET82" s="195">
        <v>0</v>
      </c>
      <c r="EU82" s="195">
        <v>0</v>
      </c>
      <c r="EV82" s="195">
        <v>0</v>
      </c>
      <c r="EW82" s="195">
        <v>0</v>
      </c>
      <c r="EX82" s="195">
        <v>0</v>
      </c>
      <c r="EY82" s="195">
        <v>0</v>
      </c>
      <c r="EZ82" s="277">
        <f t="shared" si="54"/>
        <v>0</v>
      </c>
      <c r="FA82" s="277">
        <f t="shared" si="55"/>
        <v>0</v>
      </c>
      <c r="FB82" s="195">
        <v>0</v>
      </c>
      <c r="FC82" s="195">
        <v>1</v>
      </c>
      <c r="FD82" s="195">
        <v>0</v>
      </c>
      <c r="FE82" s="195">
        <v>1</v>
      </c>
      <c r="FF82" s="195">
        <v>0</v>
      </c>
      <c r="FG82" s="195">
        <v>0</v>
      </c>
      <c r="FH82" s="195">
        <v>0</v>
      </c>
      <c r="FI82" s="195">
        <v>0</v>
      </c>
      <c r="FJ82" s="195">
        <v>0</v>
      </c>
      <c r="FK82" s="195">
        <v>0</v>
      </c>
      <c r="FL82" s="195">
        <v>0</v>
      </c>
      <c r="FM82" s="195">
        <v>0</v>
      </c>
      <c r="FN82" s="277">
        <f t="shared" si="56"/>
        <v>0</v>
      </c>
      <c r="FO82" s="277">
        <f t="shared" si="57"/>
        <v>1</v>
      </c>
      <c r="FP82" s="195">
        <v>1</v>
      </c>
      <c r="FQ82" s="195">
        <v>0</v>
      </c>
      <c r="FR82" s="195">
        <v>1</v>
      </c>
      <c r="FS82" s="195">
        <v>0</v>
      </c>
      <c r="FT82" s="195">
        <v>0</v>
      </c>
      <c r="FU82" s="195">
        <v>0</v>
      </c>
      <c r="FV82" s="195">
        <v>0</v>
      </c>
      <c r="FW82" s="195">
        <v>0</v>
      </c>
      <c r="FX82" s="195">
        <v>0</v>
      </c>
      <c r="FY82" s="195">
        <v>0</v>
      </c>
      <c r="FZ82" s="195">
        <v>0</v>
      </c>
      <c r="GA82" s="195">
        <v>0</v>
      </c>
      <c r="GB82" s="277">
        <f t="shared" si="58"/>
        <v>1</v>
      </c>
      <c r="GC82" s="277">
        <f t="shared" si="59"/>
        <v>0</v>
      </c>
      <c r="GD82" s="195"/>
    </row>
    <row r="83" spans="1:205" x14ac:dyDescent="0.2">
      <c r="A83" s="434"/>
      <c r="B83" s="101" t="s">
        <v>83</v>
      </c>
      <c r="C83" s="268" t="s">
        <v>186</v>
      </c>
      <c r="D83" s="195">
        <v>13</v>
      </c>
      <c r="E83" s="195">
        <v>10</v>
      </c>
      <c r="F83" s="195">
        <v>11</v>
      </c>
      <c r="G83" s="195">
        <v>9</v>
      </c>
      <c r="H83" s="195">
        <v>1</v>
      </c>
      <c r="I83" s="195">
        <v>1</v>
      </c>
      <c r="J83" s="195">
        <v>0</v>
      </c>
      <c r="K83" s="195">
        <v>0</v>
      </c>
      <c r="L83" s="195">
        <v>1</v>
      </c>
      <c r="M83" s="195">
        <v>0</v>
      </c>
      <c r="N83" s="195">
        <v>0</v>
      </c>
      <c r="O83" s="195">
        <v>0</v>
      </c>
      <c r="P83" s="195">
        <v>0</v>
      </c>
      <c r="Q83" s="195">
        <v>0</v>
      </c>
      <c r="R83" s="277">
        <f t="shared" si="36"/>
        <v>13</v>
      </c>
      <c r="S83" s="277">
        <f t="shared" si="37"/>
        <v>10</v>
      </c>
      <c r="T83" s="195">
        <v>6</v>
      </c>
      <c r="U83" s="195">
        <v>3</v>
      </c>
      <c r="V83" s="195">
        <v>6</v>
      </c>
      <c r="W83" s="195">
        <v>3</v>
      </c>
      <c r="X83" s="195">
        <v>0</v>
      </c>
      <c r="Y83" s="195">
        <v>0</v>
      </c>
      <c r="Z83" s="195">
        <v>0</v>
      </c>
      <c r="AA83" s="195">
        <v>0</v>
      </c>
      <c r="AB83" s="195">
        <v>0</v>
      </c>
      <c r="AC83" s="195">
        <v>0</v>
      </c>
      <c r="AD83" s="195">
        <v>0</v>
      </c>
      <c r="AE83" s="195">
        <v>0</v>
      </c>
      <c r="AF83" s="195">
        <v>0</v>
      </c>
      <c r="AG83" s="195">
        <v>0</v>
      </c>
      <c r="AH83" s="277">
        <f t="shared" si="38"/>
        <v>6</v>
      </c>
      <c r="AI83" s="277">
        <f t="shared" si="39"/>
        <v>3</v>
      </c>
      <c r="AJ83" s="195">
        <v>0</v>
      </c>
      <c r="AK83" s="195">
        <v>1</v>
      </c>
      <c r="AL83" s="195">
        <v>0</v>
      </c>
      <c r="AM83" s="195">
        <v>1</v>
      </c>
      <c r="AN83" s="195">
        <v>0</v>
      </c>
      <c r="AO83" s="195">
        <v>0</v>
      </c>
      <c r="AP83" s="195">
        <v>0</v>
      </c>
      <c r="AQ83" s="195">
        <v>0</v>
      </c>
      <c r="AR83" s="195">
        <v>0</v>
      </c>
      <c r="AS83" s="195">
        <v>0</v>
      </c>
      <c r="AT83" s="195">
        <v>0</v>
      </c>
      <c r="AU83" s="195">
        <v>0</v>
      </c>
      <c r="AV83" s="195">
        <v>0</v>
      </c>
      <c r="AW83" s="195">
        <v>0</v>
      </c>
      <c r="AX83" s="277">
        <f t="shared" si="40"/>
        <v>0</v>
      </c>
      <c r="AY83" s="277">
        <f t="shared" si="41"/>
        <v>1</v>
      </c>
      <c r="AZ83" s="195">
        <v>1</v>
      </c>
      <c r="BA83" s="195">
        <v>0</v>
      </c>
      <c r="BB83" s="195">
        <v>0</v>
      </c>
      <c r="BC83" s="195">
        <v>0</v>
      </c>
      <c r="BD83" s="195">
        <v>0</v>
      </c>
      <c r="BE83" s="195">
        <v>0</v>
      </c>
      <c r="BF83" s="195">
        <v>0</v>
      </c>
      <c r="BG83" s="195">
        <v>0</v>
      </c>
      <c r="BH83" s="195">
        <v>0</v>
      </c>
      <c r="BI83" s="195">
        <v>0</v>
      </c>
      <c r="BJ83" s="195">
        <v>0</v>
      </c>
      <c r="BK83" s="195">
        <v>0</v>
      </c>
      <c r="BL83" s="195">
        <v>1</v>
      </c>
      <c r="BM83" s="195">
        <v>0</v>
      </c>
      <c r="BN83" s="277">
        <f t="shared" si="42"/>
        <v>1</v>
      </c>
      <c r="BO83" s="277">
        <f t="shared" si="43"/>
        <v>0</v>
      </c>
      <c r="BP83" s="195">
        <v>1</v>
      </c>
      <c r="BQ83" s="195">
        <v>0</v>
      </c>
      <c r="BR83" s="195">
        <v>1</v>
      </c>
      <c r="BS83" s="195">
        <v>0</v>
      </c>
      <c r="BT83" s="195">
        <v>0</v>
      </c>
      <c r="BU83" s="195">
        <v>0</v>
      </c>
      <c r="BV83" s="195">
        <v>0</v>
      </c>
      <c r="BW83" s="195">
        <v>0</v>
      </c>
      <c r="BX83" s="195">
        <v>0</v>
      </c>
      <c r="BY83" s="195">
        <v>0</v>
      </c>
      <c r="BZ83" s="195">
        <v>0</v>
      </c>
      <c r="CA83" s="195">
        <v>0</v>
      </c>
      <c r="CB83" s="195">
        <v>0</v>
      </c>
      <c r="CC83" s="195">
        <v>0</v>
      </c>
      <c r="CD83" s="277">
        <f t="shared" si="44"/>
        <v>1</v>
      </c>
      <c r="CE83" s="277">
        <f t="shared" si="45"/>
        <v>0</v>
      </c>
      <c r="CF83" s="195">
        <v>0</v>
      </c>
      <c r="CG83" s="195">
        <v>0</v>
      </c>
      <c r="CH83" s="195">
        <v>0</v>
      </c>
      <c r="CI83" s="195">
        <v>0</v>
      </c>
      <c r="CJ83" s="195">
        <v>0</v>
      </c>
      <c r="CK83" s="195">
        <v>0</v>
      </c>
      <c r="CL83" s="195">
        <v>0</v>
      </c>
      <c r="CM83" s="195">
        <v>0</v>
      </c>
      <c r="CN83" s="195">
        <v>0</v>
      </c>
      <c r="CO83" s="195">
        <v>0</v>
      </c>
      <c r="CP83" s="195">
        <v>0</v>
      </c>
      <c r="CQ83" s="195">
        <v>0</v>
      </c>
      <c r="CR83" s="195">
        <v>0</v>
      </c>
      <c r="CS83" s="195">
        <v>0</v>
      </c>
      <c r="CT83" s="277">
        <f t="shared" si="46"/>
        <v>0</v>
      </c>
      <c r="CU83" s="277">
        <f t="shared" si="47"/>
        <v>0</v>
      </c>
      <c r="CV83" s="195">
        <v>0</v>
      </c>
      <c r="CW83" s="195">
        <v>0</v>
      </c>
      <c r="CX83" s="195">
        <v>0</v>
      </c>
      <c r="CY83" s="195">
        <v>0</v>
      </c>
      <c r="CZ83" s="195">
        <v>0</v>
      </c>
      <c r="DA83" s="195">
        <v>0</v>
      </c>
      <c r="DB83" s="195">
        <v>0</v>
      </c>
      <c r="DC83" s="195">
        <v>0</v>
      </c>
      <c r="DD83" s="195">
        <v>0</v>
      </c>
      <c r="DE83" s="195">
        <v>0</v>
      </c>
      <c r="DF83" s="195">
        <v>0</v>
      </c>
      <c r="DG83" s="195">
        <v>0</v>
      </c>
      <c r="DH83" s="195">
        <v>0</v>
      </c>
      <c r="DI83" s="195">
        <v>0</v>
      </c>
      <c r="DJ83" s="277">
        <f t="shared" si="48"/>
        <v>0</v>
      </c>
      <c r="DK83" s="277">
        <f t="shared" si="49"/>
        <v>0</v>
      </c>
      <c r="DL83" s="195">
        <v>1</v>
      </c>
      <c r="DM83" s="195">
        <v>1</v>
      </c>
      <c r="DN83" s="195">
        <v>1</v>
      </c>
      <c r="DO83" s="195">
        <v>1</v>
      </c>
      <c r="DP83" s="195">
        <v>0</v>
      </c>
      <c r="DQ83" s="195">
        <v>0</v>
      </c>
      <c r="DR83" s="195">
        <v>0</v>
      </c>
      <c r="DS83" s="195">
        <v>0</v>
      </c>
      <c r="DT83" s="195">
        <v>0</v>
      </c>
      <c r="DU83" s="195">
        <v>0</v>
      </c>
      <c r="DV83" s="195">
        <v>0</v>
      </c>
      <c r="DW83" s="195">
        <v>0</v>
      </c>
      <c r="DX83" s="277">
        <f t="shared" si="50"/>
        <v>1</v>
      </c>
      <c r="DY83" s="277">
        <f t="shared" si="51"/>
        <v>1</v>
      </c>
      <c r="DZ83" s="195">
        <v>7</v>
      </c>
      <c r="EA83" s="195">
        <v>8</v>
      </c>
      <c r="EB83" s="195">
        <v>7</v>
      </c>
      <c r="EC83" s="195">
        <v>7</v>
      </c>
      <c r="ED83" s="195">
        <v>0</v>
      </c>
      <c r="EE83" s="195">
        <v>0</v>
      </c>
      <c r="EF83" s="195">
        <v>0</v>
      </c>
      <c r="EG83" s="195">
        <v>1</v>
      </c>
      <c r="EH83" s="195">
        <v>0</v>
      </c>
      <c r="EI83" s="195">
        <v>0</v>
      </c>
      <c r="EJ83" s="195">
        <v>0</v>
      </c>
      <c r="EK83" s="195">
        <v>0</v>
      </c>
      <c r="EL83" s="277">
        <f t="shared" si="52"/>
        <v>7</v>
      </c>
      <c r="EM83" s="277">
        <f t="shared" si="53"/>
        <v>8</v>
      </c>
      <c r="EN83" s="195">
        <v>0</v>
      </c>
      <c r="EO83" s="195">
        <v>0</v>
      </c>
      <c r="EP83" s="195">
        <v>0</v>
      </c>
      <c r="EQ83" s="195">
        <v>0</v>
      </c>
      <c r="ER83" s="195">
        <v>0</v>
      </c>
      <c r="ES83" s="195">
        <v>0</v>
      </c>
      <c r="ET83" s="195">
        <v>0</v>
      </c>
      <c r="EU83" s="195">
        <v>0</v>
      </c>
      <c r="EV83" s="195">
        <v>0</v>
      </c>
      <c r="EW83" s="195">
        <v>0</v>
      </c>
      <c r="EX83" s="195">
        <v>0</v>
      </c>
      <c r="EY83" s="195">
        <v>0</v>
      </c>
      <c r="EZ83" s="277">
        <f t="shared" si="54"/>
        <v>0</v>
      </c>
      <c r="FA83" s="277">
        <f t="shared" si="55"/>
        <v>0</v>
      </c>
      <c r="FB83" s="195">
        <v>0</v>
      </c>
      <c r="FC83" s="195">
        <v>0</v>
      </c>
      <c r="FD83" s="195">
        <v>0</v>
      </c>
      <c r="FE83" s="195">
        <v>0</v>
      </c>
      <c r="FF83" s="195">
        <v>0</v>
      </c>
      <c r="FG83" s="195">
        <v>0</v>
      </c>
      <c r="FH83" s="195">
        <v>0</v>
      </c>
      <c r="FI83" s="195">
        <v>0</v>
      </c>
      <c r="FJ83" s="195">
        <v>0</v>
      </c>
      <c r="FK83" s="195">
        <v>0</v>
      </c>
      <c r="FL83" s="195">
        <v>0</v>
      </c>
      <c r="FM83" s="195">
        <v>0</v>
      </c>
      <c r="FN83" s="277">
        <f t="shared" si="56"/>
        <v>0</v>
      </c>
      <c r="FO83" s="277">
        <f t="shared" si="57"/>
        <v>0</v>
      </c>
      <c r="FP83" s="195">
        <v>0</v>
      </c>
      <c r="FQ83" s="195">
        <v>0</v>
      </c>
      <c r="FR83" s="195">
        <v>0</v>
      </c>
      <c r="FS83" s="195">
        <v>0</v>
      </c>
      <c r="FT83" s="195">
        <v>0</v>
      </c>
      <c r="FU83" s="195">
        <v>0</v>
      </c>
      <c r="FV83" s="195">
        <v>0</v>
      </c>
      <c r="FW83" s="195">
        <v>0</v>
      </c>
      <c r="FX83" s="195">
        <v>0</v>
      </c>
      <c r="FY83" s="195">
        <v>0</v>
      </c>
      <c r="FZ83" s="195">
        <v>0</v>
      </c>
      <c r="GA83" s="195">
        <v>0</v>
      </c>
      <c r="GB83" s="277">
        <f t="shared" si="58"/>
        <v>0</v>
      </c>
      <c r="GC83" s="277">
        <f t="shared" si="59"/>
        <v>0</v>
      </c>
      <c r="GD83" s="195"/>
    </row>
    <row r="84" spans="1:205" x14ac:dyDescent="0.2">
      <c r="A84" s="434"/>
      <c r="B84" s="101" t="s">
        <v>83</v>
      </c>
      <c r="C84" s="268" t="s">
        <v>187</v>
      </c>
      <c r="D84" s="195">
        <v>8</v>
      </c>
      <c r="E84" s="195">
        <v>13</v>
      </c>
      <c r="F84" s="195">
        <v>7</v>
      </c>
      <c r="G84" s="195">
        <v>9</v>
      </c>
      <c r="H84" s="195">
        <v>0</v>
      </c>
      <c r="I84" s="195">
        <v>3</v>
      </c>
      <c r="J84" s="195">
        <v>1</v>
      </c>
      <c r="K84" s="195">
        <v>0</v>
      </c>
      <c r="L84" s="195">
        <v>0</v>
      </c>
      <c r="M84" s="195">
        <v>0</v>
      </c>
      <c r="N84" s="195">
        <v>0</v>
      </c>
      <c r="O84" s="195">
        <v>1</v>
      </c>
      <c r="P84" s="195">
        <v>0</v>
      </c>
      <c r="Q84" s="195">
        <v>0</v>
      </c>
      <c r="R84" s="277">
        <f t="shared" si="36"/>
        <v>8</v>
      </c>
      <c r="S84" s="277">
        <f t="shared" si="37"/>
        <v>13</v>
      </c>
      <c r="T84" s="195">
        <v>2</v>
      </c>
      <c r="U84" s="195">
        <v>2</v>
      </c>
      <c r="V84" s="195">
        <v>0</v>
      </c>
      <c r="W84" s="195">
        <v>0</v>
      </c>
      <c r="X84" s="195">
        <v>0</v>
      </c>
      <c r="Y84" s="195">
        <v>0</v>
      </c>
      <c r="Z84" s="195">
        <v>1</v>
      </c>
      <c r="AA84" s="195">
        <v>0</v>
      </c>
      <c r="AB84" s="195">
        <v>1</v>
      </c>
      <c r="AC84" s="195">
        <v>2</v>
      </c>
      <c r="AD84" s="195">
        <v>0</v>
      </c>
      <c r="AE84" s="195">
        <v>0</v>
      </c>
      <c r="AF84" s="195">
        <v>0</v>
      </c>
      <c r="AG84" s="195">
        <v>0</v>
      </c>
      <c r="AH84" s="277">
        <f t="shared" si="38"/>
        <v>2</v>
      </c>
      <c r="AI84" s="277">
        <f t="shared" si="39"/>
        <v>2</v>
      </c>
      <c r="AJ84" s="195">
        <v>0</v>
      </c>
      <c r="AK84" s="195">
        <v>0</v>
      </c>
      <c r="AL84" s="195">
        <v>0</v>
      </c>
      <c r="AM84" s="195">
        <v>0</v>
      </c>
      <c r="AN84" s="195">
        <v>0</v>
      </c>
      <c r="AO84" s="195">
        <v>0</v>
      </c>
      <c r="AP84" s="195">
        <v>0</v>
      </c>
      <c r="AQ84" s="195">
        <v>0</v>
      </c>
      <c r="AR84" s="195">
        <v>0</v>
      </c>
      <c r="AS84" s="195">
        <v>0</v>
      </c>
      <c r="AT84" s="195">
        <v>0</v>
      </c>
      <c r="AU84" s="195">
        <v>0</v>
      </c>
      <c r="AV84" s="195">
        <v>0</v>
      </c>
      <c r="AW84" s="195">
        <v>0</v>
      </c>
      <c r="AX84" s="277">
        <f t="shared" si="40"/>
        <v>0</v>
      </c>
      <c r="AY84" s="277">
        <f t="shared" si="41"/>
        <v>0</v>
      </c>
      <c r="AZ84" s="195">
        <v>0</v>
      </c>
      <c r="BA84" s="195">
        <v>0</v>
      </c>
      <c r="BB84" s="195">
        <v>0</v>
      </c>
      <c r="BC84" s="195">
        <v>0</v>
      </c>
      <c r="BD84" s="195">
        <v>0</v>
      </c>
      <c r="BE84" s="195">
        <v>0</v>
      </c>
      <c r="BF84" s="195">
        <v>0</v>
      </c>
      <c r="BG84" s="195">
        <v>0</v>
      </c>
      <c r="BH84" s="195">
        <v>0</v>
      </c>
      <c r="BI84" s="195">
        <v>0</v>
      </c>
      <c r="BJ84" s="195">
        <v>0</v>
      </c>
      <c r="BK84" s="195">
        <v>0</v>
      </c>
      <c r="BL84" s="195">
        <v>0</v>
      </c>
      <c r="BM84" s="195">
        <v>0</v>
      </c>
      <c r="BN84" s="277">
        <f t="shared" si="42"/>
        <v>0</v>
      </c>
      <c r="BO84" s="277">
        <f t="shared" si="43"/>
        <v>0</v>
      </c>
      <c r="BP84" s="195">
        <v>0</v>
      </c>
      <c r="BQ84" s="195">
        <v>0</v>
      </c>
      <c r="BR84" s="195">
        <v>0</v>
      </c>
      <c r="BS84" s="195">
        <v>0</v>
      </c>
      <c r="BT84" s="195">
        <v>0</v>
      </c>
      <c r="BU84" s="195">
        <v>0</v>
      </c>
      <c r="BV84" s="195">
        <v>0</v>
      </c>
      <c r="BW84" s="195">
        <v>0</v>
      </c>
      <c r="BX84" s="195">
        <v>0</v>
      </c>
      <c r="BY84" s="195">
        <v>0</v>
      </c>
      <c r="BZ84" s="195">
        <v>0</v>
      </c>
      <c r="CA84" s="195">
        <v>0</v>
      </c>
      <c r="CB84" s="195">
        <v>0</v>
      </c>
      <c r="CC84" s="195">
        <v>0</v>
      </c>
      <c r="CD84" s="277">
        <f t="shared" si="44"/>
        <v>0</v>
      </c>
      <c r="CE84" s="277">
        <f t="shared" si="45"/>
        <v>0</v>
      </c>
      <c r="CF84" s="195">
        <v>0</v>
      </c>
      <c r="CG84" s="195">
        <v>0</v>
      </c>
      <c r="CH84" s="195">
        <v>0</v>
      </c>
      <c r="CI84" s="195">
        <v>0</v>
      </c>
      <c r="CJ84" s="195">
        <v>0</v>
      </c>
      <c r="CK84" s="195">
        <v>0</v>
      </c>
      <c r="CL84" s="195">
        <v>0</v>
      </c>
      <c r="CM84" s="195">
        <v>0</v>
      </c>
      <c r="CN84" s="195">
        <v>0</v>
      </c>
      <c r="CO84" s="195">
        <v>0</v>
      </c>
      <c r="CP84" s="195">
        <v>0</v>
      </c>
      <c r="CQ84" s="195">
        <v>0</v>
      </c>
      <c r="CR84" s="195">
        <v>0</v>
      </c>
      <c r="CS84" s="195">
        <v>0</v>
      </c>
      <c r="CT84" s="277">
        <f t="shared" si="46"/>
        <v>0</v>
      </c>
      <c r="CU84" s="277">
        <f t="shared" si="47"/>
        <v>0</v>
      </c>
      <c r="CV84" s="195">
        <v>0</v>
      </c>
      <c r="CW84" s="195">
        <v>0</v>
      </c>
      <c r="CX84" s="195">
        <v>0</v>
      </c>
      <c r="CY84" s="195">
        <v>0</v>
      </c>
      <c r="CZ84" s="195">
        <v>0</v>
      </c>
      <c r="DA84" s="195">
        <v>0</v>
      </c>
      <c r="DB84" s="195">
        <v>0</v>
      </c>
      <c r="DC84" s="195">
        <v>0</v>
      </c>
      <c r="DD84" s="195">
        <v>0</v>
      </c>
      <c r="DE84" s="195">
        <v>0</v>
      </c>
      <c r="DF84" s="195">
        <v>0</v>
      </c>
      <c r="DG84" s="195">
        <v>0</v>
      </c>
      <c r="DH84" s="195">
        <v>0</v>
      </c>
      <c r="DI84" s="195">
        <v>0</v>
      </c>
      <c r="DJ84" s="277">
        <f t="shared" si="48"/>
        <v>0</v>
      </c>
      <c r="DK84" s="277">
        <f t="shared" si="49"/>
        <v>0</v>
      </c>
      <c r="DL84" s="195">
        <v>3</v>
      </c>
      <c r="DM84" s="195">
        <v>1</v>
      </c>
      <c r="DN84" s="195">
        <v>3</v>
      </c>
      <c r="DO84" s="195">
        <v>1</v>
      </c>
      <c r="DP84" s="195">
        <v>0</v>
      </c>
      <c r="DQ84" s="195">
        <v>0</v>
      </c>
      <c r="DR84" s="195">
        <v>0</v>
      </c>
      <c r="DS84" s="195">
        <v>0</v>
      </c>
      <c r="DT84" s="195">
        <v>0</v>
      </c>
      <c r="DU84" s="195">
        <v>0</v>
      </c>
      <c r="DV84" s="195">
        <v>0</v>
      </c>
      <c r="DW84" s="195">
        <v>0</v>
      </c>
      <c r="DX84" s="277">
        <f t="shared" si="50"/>
        <v>3</v>
      </c>
      <c r="DY84" s="277">
        <f t="shared" si="51"/>
        <v>1</v>
      </c>
      <c r="DZ84" s="195">
        <v>2</v>
      </c>
      <c r="EA84" s="195">
        <v>6</v>
      </c>
      <c r="EB84" s="195">
        <v>2</v>
      </c>
      <c r="EC84" s="195">
        <v>6</v>
      </c>
      <c r="ED84" s="195">
        <v>0</v>
      </c>
      <c r="EE84" s="195">
        <v>0</v>
      </c>
      <c r="EF84" s="195">
        <v>0</v>
      </c>
      <c r="EG84" s="195">
        <v>0</v>
      </c>
      <c r="EH84" s="195">
        <v>0</v>
      </c>
      <c r="EI84" s="195">
        <v>0</v>
      </c>
      <c r="EJ84" s="195">
        <v>0</v>
      </c>
      <c r="EK84" s="195">
        <v>0</v>
      </c>
      <c r="EL84" s="277">
        <f t="shared" si="52"/>
        <v>2</v>
      </c>
      <c r="EM84" s="277">
        <f t="shared" si="53"/>
        <v>6</v>
      </c>
      <c r="EN84" s="195">
        <v>0</v>
      </c>
      <c r="EO84" s="195">
        <v>1</v>
      </c>
      <c r="EP84" s="195">
        <v>0</v>
      </c>
      <c r="EQ84" s="195">
        <v>1</v>
      </c>
      <c r="ER84" s="195">
        <v>0</v>
      </c>
      <c r="ES84" s="195">
        <v>0</v>
      </c>
      <c r="ET84" s="195">
        <v>0</v>
      </c>
      <c r="EU84" s="195">
        <v>0</v>
      </c>
      <c r="EV84" s="195">
        <v>0</v>
      </c>
      <c r="EW84" s="195">
        <v>0</v>
      </c>
      <c r="EX84" s="195">
        <v>0</v>
      </c>
      <c r="EY84" s="195">
        <v>0</v>
      </c>
      <c r="EZ84" s="277">
        <f t="shared" si="54"/>
        <v>0</v>
      </c>
      <c r="FA84" s="277">
        <f t="shared" si="55"/>
        <v>1</v>
      </c>
      <c r="FB84" s="195">
        <v>1</v>
      </c>
      <c r="FC84" s="195">
        <v>1</v>
      </c>
      <c r="FD84" s="195">
        <v>1</v>
      </c>
      <c r="FE84" s="195">
        <v>1</v>
      </c>
      <c r="FF84" s="195">
        <v>0</v>
      </c>
      <c r="FG84" s="195">
        <v>0</v>
      </c>
      <c r="FH84" s="195">
        <v>0</v>
      </c>
      <c r="FI84" s="195">
        <v>0</v>
      </c>
      <c r="FJ84" s="195">
        <v>0</v>
      </c>
      <c r="FK84" s="195">
        <v>0</v>
      </c>
      <c r="FL84" s="195">
        <v>0</v>
      </c>
      <c r="FM84" s="195">
        <v>0</v>
      </c>
      <c r="FN84" s="277">
        <f t="shared" si="56"/>
        <v>1</v>
      </c>
      <c r="FO84" s="277">
        <f t="shared" si="57"/>
        <v>1</v>
      </c>
      <c r="FP84" s="195">
        <v>0</v>
      </c>
      <c r="FQ84" s="195">
        <v>0</v>
      </c>
      <c r="FR84" s="195">
        <v>0</v>
      </c>
      <c r="FS84" s="195">
        <v>0</v>
      </c>
      <c r="FT84" s="195">
        <v>0</v>
      </c>
      <c r="FU84" s="195">
        <v>0</v>
      </c>
      <c r="FV84" s="195">
        <v>0</v>
      </c>
      <c r="FW84" s="195">
        <v>0</v>
      </c>
      <c r="FX84" s="195">
        <v>0</v>
      </c>
      <c r="FY84" s="195">
        <v>0</v>
      </c>
      <c r="FZ84" s="195">
        <v>0</v>
      </c>
      <c r="GA84" s="195">
        <v>0</v>
      </c>
      <c r="GB84" s="277">
        <f t="shared" si="58"/>
        <v>0</v>
      </c>
      <c r="GC84" s="277">
        <f t="shared" si="59"/>
        <v>0</v>
      </c>
      <c r="GD84" s="195"/>
    </row>
    <row r="85" spans="1:205" x14ac:dyDescent="0.2">
      <c r="A85" s="434"/>
      <c r="B85" s="101" t="s">
        <v>83</v>
      </c>
      <c r="C85" s="268" t="s">
        <v>188</v>
      </c>
      <c r="D85" s="195">
        <v>9</v>
      </c>
      <c r="E85" s="195">
        <v>14</v>
      </c>
      <c r="F85" s="195">
        <v>9</v>
      </c>
      <c r="G85" s="195">
        <v>11</v>
      </c>
      <c r="H85" s="195">
        <v>0</v>
      </c>
      <c r="I85" s="195">
        <v>1</v>
      </c>
      <c r="J85" s="195">
        <v>0</v>
      </c>
      <c r="K85" s="195">
        <v>1</v>
      </c>
      <c r="L85" s="195">
        <v>0</v>
      </c>
      <c r="M85" s="195">
        <v>1</v>
      </c>
      <c r="N85" s="195">
        <v>0</v>
      </c>
      <c r="O85" s="195">
        <v>0</v>
      </c>
      <c r="P85" s="195">
        <v>0</v>
      </c>
      <c r="Q85" s="195">
        <v>0</v>
      </c>
      <c r="R85" s="277">
        <f t="shared" si="36"/>
        <v>9</v>
      </c>
      <c r="S85" s="277">
        <f t="shared" si="37"/>
        <v>14</v>
      </c>
      <c r="T85" s="195">
        <v>1</v>
      </c>
      <c r="U85" s="195">
        <v>2</v>
      </c>
      <c r="V85" s="195">
        <v>1</v>
      </c>
      <c r="W85" s="195">
        <v>2</v>
      </c>
      <c r="X85" s="195">
        <v>0</v>
      </c>
      <c r="Y85" s="195">
        <v>0</v>
      </c>
      <c r="Z85" s="195">
        <v>0</v>
      </c>
      <c r="AA85" s="195">
        <v>0</v>
      </c>
      <c r="AB85" s="195">
        <v>0</v>
      </c>
      <c r="AC85" s="195">
        <v>0</v>
      </c>
      <c r="AD85" s="195">
        <v>0</v>
      </c>
      <c r="AE85" s="195">
        <v>0</v>
      </c>
      <c r="AF85" s="195">
        <v>0</v>
      </c>
      <c r="AG85" s="195">
        <v>0</v>
      </c>
      <c r="AH85" s="277">
        <f t="shared" si="38"/>
        <v>1</v>
      </c>
      <c r="AI85" s="277">
        <f t="shared" si="39"/>
        <v>2</v>
      </c>
      <c r="AJ85" s="195">
        <v>1</v>
      </c>
      <c r="AK85" s="195">
        <v>1</v>
      </c>
      <c r="AL85" s="195">
        <v>1</v>
      </c>
      <c r="AM85" s="195">
        <v>1</v>
      </c>
      <c r="AN85" s="195">
        <v>0</v>
      </c>
      <c r="AO85" s="195">
        <v>0</v>
      </c>
      <c r="AP85" s="195">
        <v>0</v>
      </c>
      <c r="AQ85" s="195">
        <v>0</v>
      </c>
      <c r="AR85" s="195">
        <v>0</v>
      </c>
      <c r="AS85" s="195">
        <v>0</v>
      </c>
      <c r="AT85" s="195">
        <v>0</v>
      </c>
      <c r="AU85" s="195">
        <v>0</v>
      </c>
      <c r="AV85" s="195">
        <v>0</v>
      </c>
      <c r="AW85" s="195">
        <v>0</v>
      </c>
      <c r="AX85" s="277">
        <f t="shared" si="40"/>
        <v>1</v>
      </c>
      <c r="AY85" s="277">
        <f t="shared" si="41"/>
        <v>1</v>
      </c>
      <c r="AZ85" s="195">
        <v>0</v>
      </c>
      <c r="BA85" s="195">
        <v>0</v>
      </c>
      <c r="BB85" s="195">
        <v>0</v>
      </c>
      <c r="BC85" s="195">
        <v>0</v>
      </c>
      <c r="BD85" s="195">
        <v>0</v>
      </c>
      <c r="BE85" s="195">
        <v>0</v>
      </c>
      <c r="BF85" s="195">
        <v>0</v>
      </c>
      <c r="BG85" s="195">
        <v>0</v>
      </c>
      <c r="BH85" s="195">
        <v>0</v>
      </c>
      <c r="BI85" s="195">
        <v>0</v>
      </c>
      <c r="BJ85" s="195">
        <v>0</v>
      </c>
      <c r="BK85" s="195">
        <v>0</v>
      </c>
      <c r="BL85" s="195">
        <v>0</v>
      </c>
      <c r="BM85" s="195">
        <v>0</v>
      </c>
      <c r="BN85" s="277">
        <f t="shared" si="42"/>
        <v>0</v>
      </c>
      <c r="BO85" s="277">
        <f t="shared" si="43"/>
        <v>0</v>
      </c>
      <c r="BP85" s="195">
        <v>0</v>
      </c>
      <c r="BQ85" s="195">
        <v>0</v>
      </c>
      <c r="BR85" s="195">
        <v>0</v>
      </c>
      <c r="BS85" s="195">
        <v>0</v>
      </c>
      <c r="BT85" s="195">
        <v>0</v>
      </c>
      <c r="BU85" s="195">
        <v>0</v>
      </c>
      <c r="BV85" s="195">
        <v>0</v>
      </c>
      <c r="BW85" s="195">
        <v>0</v>
      </c>
      <c r="BX85" s="195">
        <v>0</v>
      </c>
      <c r="BY85" s="195">
        <v>0</v>
      </c>
      <c r="BZ85" s="195">
        <v>0</v>
      </c>
      <c r="CA85" s="195">
        <v>0</v>
      </c>
      <c r="CB85" s="195">
        <v>0</v>
      </c>
      <c r="CC85" s="195">
        <v>0</v>
      </c>
      <c r="CD85" s="277">
        <f t="shared" si="44"/>
        <v>0</v>
      </c>
      <c r="CE85" s="277">
        <f t="shared" si="45"/>
        <v>0</v>
      </c>
      <c r="CF85" s="195">
        <v>0</v>
      </c>
      <c r="CG85" s="195">
        <v>0</v>
      </c>
      <c r="CH85" s="195">
        <v>0</v>
      </c>
      <c r="CI85" s="195">
        <v>0</v>
      </c>
      <c r="CJ85" s="195">
        <v>0</v>
      </c>
      <c r="CK85" s="195">
        <v>0</v>
      </c>
      <c r="CL85" s="195">
        <v>0</v>
      </c>
      <c r="CM85" s="195">
        <v>0</v>
      </c>
      <c r="CN85" s="195">
        <v>0</v>
      </c>
      <c r="CO85" s="195">
        <v>0</v>
      </c>
      <c r="CP85" s="195">
        <v>0</v>
      </c>
      <c r="CQ85" s="195">
        <v>0</v>
      </c>
      <c r="CR85" s="195">
        <v>0</v>
      </c>
      <c r="CS85" s="195">
        <v>0</v>
      </c>
      <c r="CT85" s="277">
        <f t="shared" si="46"/>
        <v>0</v>
      </c>
      <c r="CU85" s="277">
        <f t="shared" si="47"/>
        <v>0</v>
      </c>
      <c r="CV85" s="195">
        <v>0</v>
      </c>
      <c r="CW85" s="195">
        <v>0</v>
      </c>
      <c r="CX85" s="195">
        <v>0</v>
      </c>
      <c r="CY85" s="195">
        <v>0</v>
      </c>
      <c r="CZ85" s="195">
        <v>0</v>
      </c>
      <c r="DA85" s="195">
        <v>0</v>
      </c>
      <c r="DB85" s="195">
        <v>0</v>
      </c>
      <c r="DC85" s="195">
        <v>0</v>
      </c>
      <c r="DD85" s="195">
        <v>0</v>
      </c>
      <c r="DE85" s="195">
        <v>0</v>
      </c>
      <c r="DF85" s="195">
        <v>0</v>
      </c>
      <c r="DG85" s="195">
        <v>0</v>
      </c>
      <c r="DH85" s="195">
        <v>0</v>
      </c>
      <c r="DI85" s="195">
        <v>0</v>
      </c>
      <c r="DJ85" s="277">
        <f t="shared" si="48"/>
        <v>0</v>
      </c>
      <c r="DK85" s="277">
        <f t="shared" si="49"/>
        <v>0</v>
      </c>
      <c r="DL85" s="195">
        <v>2</v>
      </c>
      <c r="DM85" s="195">
        <v>6</v>
      </c>
      <c r="DN85" s="195">
        <v>2</v>
      </c>
      <c r="DO85" s="195">
        <v>6</v>
      </c>
      <c r="DP85" s="195">
        <v>0</v>
      </c>
      <c r="DQ85" s="195">
        <v>0</v>
      </c>
      <c r="DR85" s="195">
        <v>0</v>
      </c>
      <c r="DS85" s="195">
        <v>0</v>
      </c>
      <c r="DT85" s="195">
        <v>0</v>
      </c>
      <c r="DU85" s="195">
        <v>0</v>
      </c>
      <c r="DV85" s="195">
        <v>0</v>
      </c>
      <c r="DW85" s="195">
        <v>0</v>
      </c>
      <c r="DX85" s="277">
        <f t="shared" si="50"/>
        <v>2</v>
      </c>
      <c r="DY85" s="277">
        <f t="shared" si="51"/>
        <v>6</v>
      </c>
      <c r="DZ85" s="195">
        <v>3</v>
      </c>
      <c r="EA85" s="195">
        <v>10</v>
      </c>
      <c r="EB85" s="195">
        <v>3</v>
      </c>
      <c r="EC85" s="195">
        <v>9</v>
      </c>
      <c r="ED85" s="195">
        <v>0</v>
      </c>
      <c r="EE85" s="195">
        <v>0</v>
      </c>
      <c r="EF85" s="195">
        <v>0</v>
      </c>
      <c r="EG85" s="195">
        <v>1</v>
      </c>
      <c r="EH85" s="195">
        <v>0</v>
      </c>
      <c r="EI85" s="195">
        <v>0</v>
      </c>
      <c r="EJ85" s="195">
        <v>0</v>
      </c>
      <c r="EK85" s="195">
        <v>0</v>
      </c>
      <c r="EL85" s="277">
        <f t="shared" si="52"/>
        <v>3</v>
      </c>
      <c r="EM85" s="277">
        <f t="shared" si="53"/>
        <v>10</v>
      </c>
      <c r="EN85" s="195">
        <v>0</v>
      </c>
      <c r="EO85" s="195">
        <v>0</v>
      </c>
      <c r="EP85" s="195">
        <v>0</v>
      </c>
      <c r="EQ85" s="195">
        <v>0</v>
      </c>
      <c r="ER85" s="195">
        <v>0</v>
      </c>
      <c r="ES85" s="195">
        <v>0</v>
      </c>
      <c r="ET85" s="195">
        <v>0</v>
      </c>
      <c r="EU85" s="195">
        <v>0</v>
      </c>
      <c r="EV85" s="195">
        <v>0</v>
      </c>
      <c r="EW85" s="195">
        <v>0</v>
      </c>
      <c r="EX85" s="195">
        <v>0</v>
      </c>
      <c r="EY85" s="195">
        <v>0</v>
      </c>
      <c r="EZ85" s="277">
        <f t="shared" si="54"/>
        <v>0</v>
      </c>
      <c r="FA85" s="277">
        <f t="shared" si="55"/>
        <v>0</v>
      </c>
      <c r="FB85" s="195">
        <v>0</v>
      </c>
      <c r="FC85" s="195">
        <v>0</v>
      </c>
      <c r="FD85" s="195">
        <v>0</v>
      </c>
      <c r="FE85" s="195">
        <v>0</v>
      </c>
      <c r="FF85" s="195">
        <v>0</v>
      </c>
      <c r="FG85" s="195">
        <v>0</v>
      </c>
      <c r="FH85" s="195">
        <v>0</v>
      </c>
      <c r="FI85" s="195">
        <v>0</v>
      </c>
      <c r="FJ85" s="195">
        <v>0</v>
      </c>
      <c r="FK85" s="195">
        <v>0</v>
      </c>
      <c r="FL85" s="195">
        <v>0</v>
      </c>
      <c r="FM85" s="195">
        <v>0</v>
      </c>
      <c r="FN85" s="277">
        <f t="shared" si="56"/>
        <v>0</v>
      </c>
      <c r="FO85" s="277">
        <f t="shared" si="57"/>
        <v>0</v>
      </c>
      <c r="FP85" s="195">
        <v>0</v>
      </c>
      <c r="FQ85" s="195">
        <v>0</v>
      </c>
      <c r="FR85" s="195">
        <v>0</v>
      </c>
      <c r="FS85" s="195">
        <v>0</v>
      </c>
      <c r="FT85" s="195">
        <v>0</v>
      </c>
      <c r="FU85" s="195">
        <v>0</v>
      </c>
      <c r="FV85" s="195">
        <v>0</v>
      </c>
      <c r="FW85" s="195">
        <v>0</v>
      </c>
      <c r="FX85" s="195">
        <v>0</v>
      </c>
      <c r="FY85" s="195">
        <v>0</v>
      </c>
      <c r="FZ85" s="195">
        <v>0</v>
      </c>
      <c r="GA85" s="195">
        <v>0</v>
      </c>
      <c r="GB85" s="277">
        <f t="shared" si="58"/>
        <v>0</v>
      </c>
      <c r="GC85" s="277">
        <f t="shared" si="59"/>
        <v>0</v>
      </c>
      <c r="GD85" s="195"/>
    </row>
    <row r="86" spans="1:205" x14ac:dyDescent="0.2">
      <c r="A86" s="434"/>
      <c r="B86" s="101" t="s">
        <v>83</v>
      </c>
      <c r="C86" s="268" t="s">
        <v>189</v>
      </c>
      <c r="D86" s="195">
        <v>8</v>
      </c>
      <c r="E86" s="195">
        <v>14</v>
      </c>
      <c r="F86" s="195">
        <v>4</v>
      </c>
      <c r="G86" s="195">
        <v>12</v>
      </c>
      <c r="H86" s="195">
        <v>3</v>
      </c>
      <c r="I86" s="195">
        <v>1</v>
      </c>
      <c r="J86" s="195">
        <v>0</v>
      </c>
      <c r="K86" s="195">
        <v>0</v>
      </c>
      <c r="L86" s="195">
        <v>0</v>
      </c>
      <c r="M86" s="195">
        <v>0</v>
      </c>
      <c r="N86" s="195">
        <v>1</v>
      </c>
      <c r="O86" s="195">
        <v>1</v>
      </c>
      <c r="P86" s="195">
        <v>0</v>
      </c>
      <c r="Q86" s="195">
        <v>0</v>
      </c>
      <c r="R86" s="277">
        <f t="shared" si="36"/>
        <v>8</v>
      </c>
      <c r="S86" s="277">
        <f t="shared" si="37"/>
        <v>14</v>
      </c>
      <c r="T86" s="195">
        <v>2</v>
      </c>
      <c r="U86" s="195">
        <v>1</v>
      </c>
      <c r="V86" s="195">
        <v>2</v>
      </c>
      <c r="W86" s="195">
        <v>1</v>
      </c>
      <c r="X86" s="195">
        <v>0</v>
      </c>
      <c r="Y86" s="195">
        <v>0</v>
      </c>
      <c r="Z86" s="195">
        <v>0</v>
      </c>
      <c r="AA86" s="195">
        <v>0</v>
      </c>
      <c r="AB86" s="195">
        <v>0</v>
      </c>
      <c r="AC86" s="195">
        <v>0</v>
      </c>
      <c r="AD86" s="195">
        <v>0</v>
      </c>
      <c r="AE86" s="195">
        <v>0</v>
      </c>
      <c r="AF86" s="195">
        <v>0</v>
      </c>
      <c r="AG86" s="195">
        <v>0</v>
      </c>
      <c r="AH86" s="277">
        <f t="shared" si="38"/>
        <v>2</v>
      </c>
      <c r="AI86" s="277">
        <f t="shared" si="39"/>
        <v>1</v>
      </c>
      <c r="AJ86" s="195">
        <v>0</v>
      </c>
      <c r="AK86" s="195">
        <v>0</v>
      </c>
      <c r="AL86" s="195">
        <v>0</v>
      </c>
      <c r="AM86" s="195">
        <v>0</v>
      </c>
      <c r="AN86" s="195">
        <v>0</v>
      </c>
      <c r="AO86" s="195">
        <v>0</v>
      </c>
      <c r="AP86" s="195">
        <v>0</v>
      </c>
      <c r="AQ86" s="195">
        <v>0</v>
      </c>
      <c r="AR86" s="195">
        <v>0</v>
      </c>
      <c r="AS86" s="195">
        <v>0</v>
      </c>
      <c r="AT86" s="195">
        <v>0</v>
      </c>
      <c r="AU86" s="195">
        <v>0</v>
      </c>
      <c r="AV86" s="195">
        <v>0</v>
      </c>
      <c r="AW86" s="195">
        <v>0</v>
      </c>
      <c r="AX86" s="277">
        <f t="shared" si="40"/>
        <v>0</v>
      </c>
      <c r="AY86" s="277">
        <f t="shared" si="41"/>
        <v>0</v>
      </c>
      <c r="AZ86" s="195">
        <v>0</v>
      </c>
      <c r="BA86" s="195">
        <v>0</v>
      </c>
      <c r="BB86" s="195">
        <v>0</v>
      </c>
      <c r="BC86" s="195">
        <v>0</v>
      </c>
      <c r="BD86" s="195">
        <v>0</v>
      </c>
      <c r="BE86" s="195">
        <v>0</v>
      </c>
      <c r="BF86" s="195">
        <v>0</v>
      </c>
      <c r="BG86" s="195">
        <v>0</v>
      </c>
      <c r="BH86" s="195">
        <v>0</v>
      </c>
      <c r="BI86" s="195">
        <v>0</v>
      </c>
      <c r="BJ86" s="195">
        <v>0</v>
      </c>
      <c r="BK86" s="195">
        <v>0</v>
      </c>
      <c r="BL86" s="195">
        <v>0</v>
      </c>
      <c r="BM86" s="195">
        <v>0</v>
      </c>
      <c r="BN86" s="277">
        <f t="shared" si="42"/>
        <v>0</v>
      </c>
      <c r="BO86" s="277">
        <f t="shared" si="43"/>
        <v>0</v>
      </c>
      <c r="BP86" s="195">
        <v>0</v>
      </c>
      <c r="BQ86" s="195">
        <v>0</v>
      </c>
      <c r="BR86" s="195">
        <v>0</v>
      </c>
      <c r="BS86" s="195">
        <v>0</v>
      </c>
      <c r="BT86" s="195">
        <v>0</v>
      </c>
      <c r="BU86" s="195">
        <v>0</v>
      </c>
      <c r="BV86" s="195">
        <v>0</v>
      </c>
      <c r="BW86" s="195">
        <v>0</v>
      </c>
      <c r="BX86" s="195">
        <v>0</v>
      </c>
      <c r="BY86" s="195">
        <v>0</v>
      </c>
      <c r="BZ86" s="195">
        <v>0</v>
      </c>
      <c r="CA86" s="195">
        <v>0</v>
      </c>
      <c r="CB86" s="195">
        <v>0</v>
      </c>
      <c r="CC86" s="195">
        <v>0</v>
      </c>
      <c r="CD86" s="277">
        <f t="shared" si="44"/>
        <v>0</v>
      </c>
      <c r="CE86" s="277">
        <f t="shared" si="45"/>
        <v>0</v>
      </c>
      <c r="CF86" s="195">
        <v>0</v>
      </c>
      <c r="CG86" s="195">
        <v>0</v>
      </c>
      <c r="CH86" s="195">
        <v>0</v>
      </c>
      <c r="CI86" s="195">
        <v>0</v>
      </c>
      <c r="CJ86" s="195">
        <v>0</v>
      </c>
      <c r="CK86" s="195">
        <v>0</v>
      </c>
      <c r="CL86" s="195">
        <v>0</v>
      </c>
      <c r="CM86" s="195">
        <v>0</v>
      </c>
      <c r="CN86" s="195">
        <v>0</v>
      </c>
      <c r="CO86" s="195">
        <v>0</v>
      </c>
      <c r="CP86" s="195">
        <v>0</v>
      </c>
      <c r="CQ86" s="195">
        <v>0</v>
      </c>
      <c r="CR86" s="195">
        <v>0</v>
      </c>
      <c r="CS86" s="195">
        <v>0</v>
      </c>
      <c r="CT86" s="277">
        <f t="shared" si="46"/>
        <v>0</v>
      </c>
      <c r="CU86" s="277">
        <f t="shared" si="47"/>
        <v>0</v>
      </c>
      <c r="CV86" s="195">
        <v>0</v>
      </c>
      <c r="CW86" s="195">
        <v>0</v>
      </c>
      <c r="CX86" s="195">
        <v>0</v>
      </c>
      <c r="CY86" s="195">
        <v>0</v>
      </c>
      <c r="CZ86" s="195">
        <v>0</v>
      </c>
      <c r="DA86" s="195">
        <v>0</v>
      </c>
      <c r="DB86" s="195">
        <v>0</v>
      </c>
      <c r="DC86" s="195">
        <v>0</v>
      </c>
      <c r="DD86" s="195">
        <v>0</v>
      </c>
      <c r="DE86" s="195">
        <v>0</v>
      </c>
      <c r="DF86" s="195">
        <v>0</v>
      </c>
      <c r="DG86" s="195">
        <v>0</v>
      </c>
      <c r="DH86" s="195">
        <v>0</v>
      </c>
      <c r="DI86" s="195">
        <v>0</v>
      </c>
      <c r="DJ86" s="277">
        <f t="shared" si="48"/>
        <v>0</v>
      </c>
      <c r="DK86" s="277">
        <f t="shared" si="49"/>
        <v>0</v>
      </c>
      <c r="DL86" s="195">
        <v>4</v>
      </c>
      <c r="DM86" s="195">
        <v>12</v>
      </c>
      <c r="DN86" s="195">
        <v>2</v>
      </c>
      <c r="DO86" s="195">
        <v>10</v>
      </c>
      <c r="DP86" s="195">
        <v>0</v>
      </c>
      <c r="DQ86" s="195">
        <v>0</v>
      </c>
      <c r="DR86" s="195">
        <v>1</v>
      </c>
      <c r="DS86" s="195">
        <v>0</v>
      </c>
      <c r="DT86" s="195">
        <v>1</v>
      </c>
      <c r="DU86" s="195">
        <v>2</v>
      </c>
      <c r="DV86" s="195">
        <v>0</v>
      </c>
      <c r="DW86" s="195">
        <v>0</v>
      </c>
      <c r="DX86" s="277">
        <f t="shared" si="50"/>
        <v>4</v>
      </c>
      <c r="DY86" s="277">
        <f t="shared" si="51"/>
        <v>12</v>
      </c>
      <c r="DZ86" s="195">
        <v>3</v>
      </c>
      <c r="EA86" s="195">
        <v>3</v>
      </c>
      <c r="EB86" s="195">
        <v>3</v>
      </c>
      <c r="EC86" s="195">
        <v>2</v>
      </c>
      <c r="ED86" s="195">
        <v>0</v>
      </c>
      <c r="EE86" s="195">
        <v>0</v>
      </c>
      <c r="EF86" s="195">
        <v>0</v>
      </c>
      <c r="EG86" s="195">
        <v>0</v>
      </c>
      <c r="EH86" s="195">
        <v>0</v>
      </c>
      <c r="EI86" s="195">
        <v>1</v>
      </c>
      <c r="EJ86" s="195">
        <v>0</v>
      </c>
      <c r="EK86" s="195">
        <v>0</v>
      </c>
      <c r="EL86" s="277">
        <f t="shared" si="52"/>
        <v>3</v>
      </c>
      <c r="EM86" s="277">
        <f t="shared" si="53"/>
        <v>3</v>
      </c>
      <c r="EN86" s="195">
        <v>0</v>
      </c>
      <c r="EO86" s="195">
        <v>0</v>
      </c>
      <c r="EP86" s="195">
        <v>0</v>
      </c>
      <c r="EQ86" s="195">
        <v>0</v>
      </c>
      <c r="ER86" s="195">
        <v>0</v>
      </c>
      <c r="ES86" s="195">
        <v>0</v>
      </c>
      <c r="ET86" s="195">
        <v>0</v>
      </c>
      <c r="EU86" s="195">
        <v>0</v>
      </c>
      <c r="EV86" s="195">
        <v>0</v>
      </c>
      <c r="EW86" s="195">
        <v>0</v>
      </c>
      <c r="EX86" s="195">
        <v>0</v>
      </c>
      <c r="EY86" s="195">
        <v>0</v>
      </c>
      <c r="EZ86" s="277">
        <f t="shared" si="54"/>
        <v>0</v>
      </c>
      <c r="FA86" s="277">
        <f t="shared" si="55"/>
        <v>0</v>
      </c>
      <c r="FB86" s="195">
        <v>1</v>
      </c>
      <c r="FC86" s="195">
        <v>0</v>
      </c>
      <c r="FD86" s="195">
        <v>1</v>
      </c>
      <c r="FE86" s="195">
        <v>0</v>
      </c>
      <c r="FF86" s="195">
        <v>0</v>
      </c>
      <c r="FG86" s="195">
        <v>0</v>
      </c>
      <c r="FH86" s="195">
        <v>0</v>
      </c>
      <c r="FI86" s="195">
        <v>0</v>
      </c>
      <c r="FJ86" s="195">
        <v>0</v>
      </c>
      <c r="FK86" s="195">
        <v>0</v>
      </c>
      <c r="FL86" s="195">
        <v>0</v>
      </c>
      <c r="FM86" s="195">
        <v>0</v>
      </c>
      <c r="FN86" s="277">
        <f t="shared" si="56"/>
        <v>1</v>
      </c>
      <c r="FO86" s="277">
        <f t="shared" si="57"/>
        <v>0</v>
      </c>
      <c r="FP86" s="195">
        <v>0</v>
      </c>
      <c r="FQ86" s="195">
        <v>0</v>
      </c>
      <c r="FR86" s="195">
        <v>0</v>
      </c>
      <c r="FS86" s="195">
        <v>0</v>
      </c>
      <c r="FT86" s="195">
        <v>0</v>
      </c>
      <c r="FU86" s="195">
        <v>0</v>
      </c>
      <c r="FV86" s="195">
        <v>0</v>
      </c>
      <c r="FW86" s="195">
        <v>0</v>
      </c>
      <c r="FX86" s="195">
        <v>0</v>
      </c>
      <c r="FY86" s="195">
        <v>0</v>
      </c>
      <c r="FZ86" s="195">
        <v>0</v>
      </c>
      <c r="GA86" s="195">
        <v>0</v>
      </c>
      <c r="GB86" s="277">
        <f t="shared" si="58"/>
        <v>0</v>
      </c>
      <c r="GC86" s="277">
        <f t="shared" si="59"/>
        <v>0</v>
      </c>
      <c r="GD86" s="195"/>
    </row>
    <row r="87" spans="1:205" x14ac:dyDescent="0.2">
      <c r="A87" s="434"/>
      <c r="B87" s="101" t="s">
        <v>83</v>
      </c>
      <c r="C87" s="268" t="s">
        <v>190</v>
      </c>
      <c r="D87" s="195">
        <v>16</v>
      </c>
      <c r="E87" s="195">
        <v>33</v>
      </c>
      <c r="F87" s="195">
        <v>11</v>
      </c>
      <c r="G87" s="195">
        <v>22</v>
      </c>
      <c r="H87" s="195">
        <v>0</v>
      </c>
      <c r="I87" s="195">
        <v>3</v>
      </c>
      <c r="J87" s="195">
        <v>1</v>
      </c>
      <c r="K87" s="195">
        <v>1</v>
      </c>
      <c r="L87" s="195">
        <v>3</v>
      </c>
      <c r="M87" s="195">
        <v>5</v>
      </c>
      <c r="N87" s="195">
        <v>1</v>
      </c>
      <c r="O87" s="195">
        <v>2</v>
      </c>
      <c r="P87" s="195">
        <v>0</v>
      </c>
      <c r="Q87" s="195">
        <v>0</v>
      </c>
      <c r="R87" s="277">
        <f t="shared" si="36"/>
        <v>16</v>
      </c>
      <c r="S87" s="277">
        <f t="shared" si="37"/>
        <v>33</v>
      </c>
      <c r="T87" s="195">
        <v>2</v>
      </c>
      <c r="U87" s="195">
        <v>5</v>
      </c>
      <c r="V87" s="195">
        <v>2</v>
      </c>
      <c r="W87" s="195">
        <v>4</v>
      </c>
      <c r="X87" s="195">
        <v>0</v>
      </c>
      <c r="Y87" s="195">
        <v>0</v>
      </c>
      <c r="Z87" s="195">
        <v>0</v>
      </c>
      <c r="AA87" s="195">
        <v>0</v>
      </c>
      <c r="AB87" s="195">
        <v>0</v>
      </c>
      <c r="AC87" s="195">
        <v>0</v>
      </c>
      <c r="AD87" s="195">
        <v>0</v>
      </c>
      <c r="AE87" s="195">
        <v>1</v>
      </c>
      <c r="AF87" s="195">
        <v>0</v>
      </c>
      <c r="AG87" s="195">
        <v>0</v>
      </c>
      <c r="AH87" s="277">
        <f t="shared" si="38"/>
        <v>2</v>
      </c>
      <c r="AI87" s="277">
        <f t="shared" si="39"/>
        <v>5</v>
      </c>
      <c r="AJ87" s="195">
        <v>0</v>
      </c>
      <c r="AK87" s="195">
        <v>0</v>
      </c>
      <c r="AL87" s="195">
        <v>0</v>
      </c>
      <c r="AM87" s="195">
        <v>0</v>
      </c>
      <c r="AN87" s="195">
        <v>0</v>
      </c>
      <c r="AO87" s="195">
        <v>0</v>
      </c>
      <c r="AP87" s="195">
        <v>0</v>
      </c>
      <c r="AQ87" s="195">
        <v>0</v>
      </c>
      <c r="AR87" s="195">
        <v>0</v>
      </c>
      <c r="AS87" s="195">
        <v>0</v>
      </c>
      <c r="AT87" s="195">
        <v>0</v>
      </c>
      <c r="AU87" s="195">
        <v>0</v>
      </c>
      <c r="AV87" s="195">
        <v>0</v>
      </c>
      <c r="AW87" s="195">
        <v>0</v>
      </c>
      <c r="AX87" s="277">
        <f t="shared" si="40"/>
        <v>0</v>
      </c>
      <c r="AY87" s="277">
        <f t="shared" si="41"/>
        <v>0</v>
      </c>
      <c r="AZ87" s="195">
        <v>0</v>
      </c>
      <c r="BA87" s="195">
        <v>1</v>
      </c>
      <c r="BB87" s="195">
        <v>0</v>
      </c>
      <c r="BC87" s="195">
        <v>1</v>
      </c>
      <c r="BD87" s="195">
        <v>0</v>
      </c>
      <c r="BE87" s="195">
        <v>0</v>
      </c>
      <c r="BF87" s="195">
        <v>0</v>
      </c>
      <c r="BG87" s="195">
        <v>0</v>
      </c>
      <c r="BH87" s="195">
        <v>0</v>
      </c>
      <c r="BI87" s="195">
        <v>0</v>
      </c>
      <c r="BJ87" s="195">
        <v>0</v>
      </c>
      <c r="BK87" s="195">
        <v>0</v>
      </c>
      <c r="BL87" s="195">
        <v>0</v>
      </c>
      <c r="BM87" s="195">
        <v>0</v>
      </c>
      <c r="BN87" s="277">
        <f t="shared" si="42"/>
        <v>0</v>
      </c>
      <c r="BO87" s="277">
        <f t="shared" si="43"/>
        <v>1</v>
      </c>
      <c r="BP87" s="195">
        <v>0</v>
      </c>
      <c r="BQ87" s="195">
        <v>0</v>
      </c>
      <c r="BR87" s="195">
        <v>0</v>
      </c>
      <c r="BS87" s="195">
        <v>0</v>
      </c>
      <c r="BT87" s="195">
        <v>0</v>
      </c>
      <c r="BU87" s="195">
        <v>0</v>
      </c>
      <c r="BV87" s="195">
        <v>0</v>
      </c>
      <c r="BW87" s="195">
        <v>0</v>
      </c>
      <c r="BX87" s="195">
        <v>0</v>
      </c>
      <c r="BY87" s="195">
        <v>0</v>
      </c>
      <c r="BZ87" s="195">
        <v>0</v>
      </c>
      <c r="CA87" s="195">
        <v>0</v>
      </c>
      <c r="CB87" s="195">
        <v>0</v>
      </c>
      <c r="CC87" s="195">
        <v>0</v>
      </c>
      <c r="CD87" s="277">
        <f t="shared" si="44"/>
        <v>0</v>
      </c>
      <c r="CE87" s="277">
        <f t="shared" si="45"/>
        <v>0</v>
      </c>
      <c r="CF87" s="195">
        <v>0</v>
      </c>
      <c r="CG87" s="195">
        <v>0</v>
      </c>
      <c r="CH87" s="195">
        <v>0</v>
      </c>
      <c r="CI87" s="195">
        <v>0</v>
      </c>
      <c r="CJ87" s="195">
        <v>0</v>
      </c>
      <c r="CK87" s="195">
        <v>0</v>
      </c>
      <c r="CL87" s="195">
        <v>0</v>
      </c>
      <c r="CM87" s="195">
        <v>0</v>
      </c>
      <c r="CN87" s="195">
        <v>0</v>
      </c>
      <c r="CO87" s="195">
        <v>0</v>
      </c>
      <c r="CP87" s="195">
        <v>0</v>
      </c>
      <c r="CQ87" s="195">
        <v>0</v>
      </c>
      <c r="CR87" s="195">
        <v>0</v>
      </c>
      <c r="CS87" s="195">
        <v>0</v>
      </c>
      <c r="CT87" s="277">
        <f t="shared" si="46"/>
        <v>0</v>
      </c>
      <c r="CU87" s="277">
        <f t="shared" si="47"/>
        <v>0</v>
      </c>
      <c r="CV87" s="195">
        <v>1</v>
      </c>
      <c r="CW87" s="195">
        <v>2</v>
      </c>
      <c r="CX87" s="195">
        <v>0</v>
      </c>
      <c r="CY87" s="195">
        <v>0</v>
      </c>
      <c r="CZ87" s="195">
        <v>0</v>
      </c>
      <c r="DA87" s="195">
        <v>0</v>
      </c>
      <c r="DB87" s="195">
        <v>0</v>
      </c>
      <c r="DC87" s="195">
        <v>0</v>
      </c>
      <c r="DD87" s="195">
        <v>1</v>
      </c>
      <c r="DE87" s="195">
        <v>2</v>
      </c>
      <c r="DF87" s="195">
        <v>0</v>
      </c>
      <c r="DG87" s="195">
        <v>0</v>
      </c>
      <c r="DH87" s="195">
        <v>0</v>
      </c>
      <c r="DI87" s="195">
        <v>0</v>
      </c>
      <c r="DJ87" s="277">
        <f t="shared" si="48"/>
        <v>1</v>
      </c>
      <c r="DK87" s="277">
        <f t="shared" si="49"/>
        <v>2</v>
      </c>
      <c r="DL87" s="195">
        <v>2</v>
      </c>
      <c r="DM87" s="195">
        <v>4</v>
      </c>
      <c r="DN87" s="195">
        <v>2</v>
      </c>
      <c r="DO87" s="195">
        <v>4</v>
      </c>
      <c r="DP87" s="195">
        <v>0</v>
      </c>
      <c r="DQ87" s="195">
        <v>0</v>
      </c>
      <c r="DR87" s="195">
        <v>0</v>
      </c>
      <c r="DS87" s="195">
        <v>0</v>
      </c>
      <c r="DT87" s="195">
        <v>0</v>
      </c>
      <c r="DU87" s="195">
        <v>0</v>
      </c>
      <c r="DV87" s="195">
        <v>0</v>
      </c>
      <c r="DW87" s="195">
        <v>0</v>
      </c>
      <c r="DX87" s="277">
        <f t="shared" si="50"/>
        <v>2</v>
      </c>
      <c r="DY87" s="277">
        <f t="shared" si="51"/>
        <v>4</v>
      </c>
      <c r="DZ87" s="195">
        <v>7</v>
      </c>
      <c r="EA87" s="195">
        <v>5</v>
      </c>
      <c r="EB87" s="195">
        <v>6</v>
      </c>
      <c r="EC87" s="195">
        <v>4</v>
      </c>
      <c r="ED87" s="195">
        <v>0</v>
      </c>
      <c r="EE87" s="195">
        <v>0</v>
      </c>
      <c r="EF87" s="195">
        <v>1</v>
      </c>
      <c r="EG87" s="195">
        <v>0</v>
      </c>
      <c r="EH87" s="195">
        <v>0</v>
      </c>
      <c r="EI87" s="195">
        <v>0</v>
      </c>
      <c r="EJ87" s="195">
        <v>0</v>
      </c>
      <c r="EK87" s="195">
        <v>1</v>
      </c>
      <c r="EL87" s="277">
        <f t="shared" si="52"/>
        <v>7</v>
      </c>
      <c r="EM87" s="277">
        <f t="shared" si="53"/>
        <v>5</v>
      </c>
      <c r="EN87" s="195">
        <v>0</v>
      </c>
      <c r="EO87" s="195">
        <v>2</v>
      </c>
      <c r="EP87" s="195">
        <v>0</v>
      </c>
      <c r="EQ87" s="195">
        <v>0</v>
      </c>
      <c r="ER87" s="195">
        <v>0</v>
      </c>
      <c r="ES87" s="195">
        <v>0</v>
      </c>
      <c r="ET87" s="195">
        <v>0</v>
      </c>
      <c r="EU87" s="195">
        <v>0</v>
      </c>
      <c r="EV87" s="195">
        <v>0</v>
      </c>
      <c r="EW87" s="195">
        <v>0</v>
      </c>
      <c r="EX87" s="195">
        <v>0</v>
      </c>
      <c r="EY87" s="195">
        <v>2</v>
      </c>
      <c r="EZ87" s="277">
        <f t="shared" si="54"/>
        <v>0</v>
      </c>
      <c r="FA87" s="277">
        <f t="shared" si="55"/>
        <v>2</v>
      </c>
      <c r="FB87" s="195">
        <v>0</v>
      </c>
      <c r="FC87" s="195">
        <v>0</v>
      </c>
      <c r="FD87" s="195">
        <v>0</v>
      </c>
      <c r="FE87" s="195">
        <v>0</v>
      </c>
      <c r="FF87" s="195">
        <v>0</v>
      </c>
      <c r="FG87" s="195">
        <v>0</v>
      </c>
      <c r="FH87" s="195">
        <v>0</v>
      </c>
      <c r="FI87" s="195">
        <v>0</v>
      </c>
      <c r="FJ87" s="195">
        <v>0</v>
      </c>
      <c r="FK87" s="195">
        <v>0</v>
      </c>
      <c r="FL87" s="195">
        <v>0</v>
      </c>
      <c r="FM87" s="195">
        <v>0</v>
      </c>
      <c r="FN87" s="277">
        <f t="shared" si="56"/>
        <v>0</v>
      </c>
      <c r="FO87" s="277">
        <f t="shared" si="57"/>
        <v>0</v>
      </c>
      <c r="FP87" s="195">
        <v>0</v>
      </c>
      <c r="FQ87" s="195">
        <v>0</v>
      </c>
      <c r="FR87" s="195">
        <v>0</v>
      </c>
      <c r="FS87" s="195">
        <v>0</v>
      </c>
      <c r="FT87" s="195">
        <v>0</v>
      </c>
      <c r="FU87" s="195">
        <v>0</v>
      </c>
      <c r="FV87" s="195">
        <v>0</v>
      </c>
      <c r="FW87" s="195">
        <v>0</v>
      </c>
      <c r="FX87" s="195">
        <v>0</v>
      </c>
      <c r="FY87" s="195">
        <v>0</v>
      </c>
      <c r="FZ87" s="195">
        <v>0</v>
      </c>
      <c r="GA87" s="195">
        <v>0</v>
      </c>
      <c r="GB87" s="277">
        <f t="shared" si="58"/>
        <v>0</v>
      </c>
      <c r="GC87" s="277">
        <f t="shared" si="59"/>
        <v>0</v>
      </c>
      <c r="GD87" s="195"/>
    </row>
    <row r="88" spans="1:205" x14ac:dyDescent="0.2">
      <c r="A88" s="434"/>
      <c r="B88" s="101" t="s">
        <v>83</v>
      </c>
      <c r="C88" s="268" t="s">
        <v>191</v>
      </c>
      <c r="D88" s="195">
        <v>57</v>
      </c>
      <c r="E88" s="195">
        <v>117</v>
      </c>
      <c r="F88" s="195">
        <v>56</v>
      </c>
      <c r="G88" s="195">
        <v>101</v>
      </c>
      <c r="H88" s="195">
        <v>0</v>
      </c>
      <c r="I88" s="195">
        <v>0</v>
      </c>
      <c r="J88" s="195">
        <v>1</v>
      </c>
      <c r="K88" s="195">
        <v>4</v>
      </c>
      <c r="L88" s="195">
        <v>0</v>
      </c>
      <c r="M88" s="195">
        <v>4</v>
      </c>
      <c r="N88" s="195">
        <v>0</v>
      </c>
      <c r="O88" s="195">
        <v>3</v>
      </c>
      <c r="P88" s="195">
        <v>0</v>
      </c>
      <c r="Q88" s="195">
        <v>5</v>
      </c>
      <c r="R88" s="277">
        <f t="shared" si="36"/>
        <v>57</v>
      </c>
      <c r="S88" s="277">
        <f t="shared" si="37"/>
        <v>117</v>
      </c>
      <c r="T88" s="195">
        <v>8</v>
      </c>
      <c r="U88" s="195">
        <v>22</v>
      </c>
      <c r="V88" s="195">
        <v>6</v>
      </c>
      <c r="W88" s="195">
        <v>18</v>
      </c>
      <c r="X88" s="195">
        <v>0</v>
      </c>
      <c r="Y88" s="195">
        <v>0</v>
      </c>
      <c r="Z88" s="195">
        <v>1</v>
      </c>
      <c r="AA88" s="195">
        <v>1</v>
      </c>
      <c r="AB88" s="195">
        <v>1</v>
      </c>
      <c r="AC88" s="195">
        <v>1</v>
      </c>
      <c r="AD88" s="195">
        <v>0</v>
      </c>
      <c r="AE88" s="195">
        <v>1</v>
      </c>
      <c r="AF88" s="195">
        <v>0</v>
      </c>
      <c r="AG88" s="195">
        <v>1</v>
      </c>
      <c r="AH88" s="277">
        <f t="shared" si="38"/>
        <v>8</v>
      </c>
      <c r="AI88" s="277">
        <f t="shared" si="39"/>
        <v>22</v>
      </c>
      <c r="AJ88" s="195">
        <v>3</v>
      </c>
      <c r="AK88" s="195">
        <v>4</v>
      </c>
      <c r="AL88" s="195">
        <v>3</v>
      </c>
      <c r="AM88" s="195">
        <v>2</v>
      </c>
      <c r="AN88" s="195">
        <v>0</v>
      </c>
      <c r="AO88" s="195">
        <v>0</v>
      </c>
      <c r="AP88" s="195">
        <v>0</v>
      </c>
      <c r="AQ88" s="195">
        <v>0</v>
      </c>
      <c r="AR88" s="195">
        <v>0</v>
      </c>
      <c r="AS88" s="195">
        <v>1</v>
      </c>
      <c r="AT88" s="195">
        <v>0</v>
      </c>
      <c r="AU88" s="195">
        <v>0</v>
      </c>
      <c r="AV88" s="195">
        <v>0</v>
      </c>
      <c r="AW88" s="195">
        <v>1</v>
      </c>
      <c r="AX88" s="277">
        <f t="shared" si="40"/>
        <v>3</v>
      </c>
      <c r="AY88" s="277">
        <f t="shared" si="41"/>
        <v>4</v>
      </c>
      <c r="AZ88" s="195">
        <v>0</v>
      </c>
      <c r="BA88" s="195">
        <v>1</v>
      </c>
      <c r="BB88" s="195">
        <v>0</v>
      </c>
      <c r="BC88" s="195">
        <v>1</v>
      </c>
      <c r="BD88" s="195">
        <v>0</v>
      </c>
      <c r="BE88" s="195">
        <v>0</v>
      </c>
      <c r="BF88" s="195">
        <v>0</v>
      </c>
      <c r="BG88" s="195">
        <v>0</v>
      </c>
      <c r="BH88" s="195">
        <v>0</v>
      </c>
      <c r="BI88" s="195">
        <v>0</v>
      </c>
      <c r="BJ88" s="195">
        <v>0</v>
      </c>
      <c r="BK88" s="195">
        <v>0</v>
      </c>
      <c r="BL88" s="195">
        <v>0</v>
      </c>
      <c r="BM88" s="195">
        <v>0</v>
      </c>
      <c r="BN88" s="277">
        <f t="shared" si="42"/>
        <v>0</v>
      </c>
      <c r="BO88" s="277">
        <f t="shared" si="43"/>
        <v>1</v>
      </c>
      <c r="BP88" s="195">
        <v>0</v>
      </c>
      <c r="BQ88" s="195">
        <v>0</v>
      </c>
      <c r="BR88" s="195">
        <v>0</v>
      </c>
      <c r="BS88" s="195">
        <v>0</v>
      </c>
      <c r="BT88" s="195">
        <v>0</v>
      </c>
      <c r="BU88" s="195">
        <v>0</v>
      </c>
      <c r="BV88" s="195">
        <v>0</v>
      </c>
      <c r="BW88" s="195">
        <v>0</v>
      </c>
      <c r="BX88" s="195">
        <v>0</v>
      </c>
      <c r="BY88" s="195">
        <v>0</v>
      </c>
      <c r="BZ88" s="195">
        <v>0</v>
      </c>
      <c r="CA88" s="195">
        <v>0</v>
      </c>
      <c r="CB88" s="195">
        <v>0</v>
      </c>
      <c r="CC88" s="195">
        <v>0</v>
      </c>
      <c r="CD88" s="277">
        <f t="shared" si="44"/>
        <v>0</v>
      </c>
      <c r="CE88" s="277">
        <f t="shared" si="45"/>
        <v>0</v>
      </c>
      <c r="CF88" s="195">
        <v>0</v>
      </c>
      <c r="CG88" s="195">
        <v>1</v>
      </c>
      <c r="CH88" s="195">
        <v>0</v>
      </c>
      <c r="CI88" s="195">
        <v>1</v>
      </c>
      <c r="CJ88" s="195">
        <v>0</v>
      </c>
      <c r="CK88" s="195">
        <v>0</v>
      </c>
      <c r="CL88" s="195">
        <v>0</v>
      </c>
      <c r="CM88" s="195">
        <v>0</v>
      </c>
      <c r="CN88" s="195">
        <v>0</v>
      </c>
      <c r="CO88" s="195">
        <v>0</v>
      </c>
      <c r="CP88" s="195">
        <v>0</v>
      </c>
      <c r="CQ88" s="195">
        <v>0</v>
      </c>
      <c r="CR88" s="195">
        <v>0</v>
      </c>
      <c r="CS88" s="195">
        <v>0</v>
      </c>
      <c r="CT88" s="277">
        <f t="shared" si="46"/>
        <v>0</v>
      </c>
      <c r="CU88" s="277">
        <f t="shared" si="47"/>
        <v>1</v>
      </c>
      <c r="CV88" s="195">
        <v>0</v>
      </c>
      <c r="CW88" s="195">
        <v>1</v>
      </c>
      <c r="CX88" s="195">
        <v>0</v>
      </c>
      <c r="CY88" s="195">
        <v>1</v>
      </c>
      <c r="CZ88" s="195">
        <v>0</v>
      </c>
      <c r="DA88" s="195">
        <v>0</v>
      </c>
      <c r="DB88" s="195">
        <v>0</v>
      </c>
      <c r="DC88" s="195">
        <v>0</v>
      </c>
      <c r="DD88" s="195">
        <v>0</v>
      </c>
      <c r="DE88" s="195">
        <v>0</v>
      </c>
      <c r="DF88" s="195">
        <v>0</v>
      </c>
      <c r="DG88" s="195">
        <v>0</v>
      </c>
      <c r="DH88" s="195">
        <v>0</v>
      </c>
      <c r="DI88" s="195">
        <v>0</v>
      </c>
      <c r="DJ88" s="277">
        <f t="shared" si="48"/>
        <v>0</v>
      </c>
      <c r="DK88" s="277">
        <f t="shared" si="49"/>
        <v>1</v>
      </c>
      <c r="DL88" s="195">
        <v>13</v>
      </c>
      <c r="DM88" s="195">
        <v>53</v>
      </c>
      <c r="DN88" s="195">
        <v>12</v>
      </c>
      <c r="DO88" s="195">
        <v>52</v>
      </c>
      <c r="DP88" s="195">
        <v>0</v>
      </c>
      <c r="DQ88" s="195">
        <v>0</v>
      </c>
      <c r="DR88" s="195">
        <v>0</v>
      </c>
      <c r="DS88" s="195">
        <v>1</v>
      </c>
      <c r="DT88" s="195">
        <v>1</v>
      </c>
      <c r="DU88" s="195">
        <v>0</v>
      </c>
      <c r="DV88" s="195">
        <v>0</v>
      </c>
      <c r="DW88" s="195">
        <v>0</v>
      </c>
      <c r="DX88" s="277">
        <f t="shared" si="50"/>
        <v>13</v>
      </c>
      <c r="DY88" s="277">
        <f t="shared" si="51"/>
        <v>53</v>
      </c>
      <c r="DZ88" s="195">
        <v>28</v>
      </c>
      <c r="EA88" s="195">
        <v>54</v>
      </c>
      <c r="EB88" s="195">
        <v>26</v>
      </c>
      <c r="EC88" s="195">
        <v>49</v>
      </c>
      <c r="ED88" s="195">
        <v>0</v>
      </c>
      <c r="EE88" s="195">
        <v>0</v>
      </c>
      <c r="EF88" s="195">
        <v>0</v>
      </c>
      <c r="EG88" s="195">
        <v>0</v>
      </c>
      <c r="EH88" s="195">
        <v>1</v>
      </c>
      <c r="EI88" s="195">
        <v>2</v>
      </c>
      <c r="EJ88" s="195">
        <v>1</v>
      </c>
      <c r="EK88" s="195">
        <v>3</v>
      </c>
      <c r="EL88" s="277">
        <f t="shared" si="52"/>
        <v>28</v>
      </c>
      <c r="EM88" s="277">
        <f t="shared" si="53"/>
        <v>54</v>
      </c>
      <c r="EN88" s="195">
        <v>0</v>
      </c>
      <c r="EO88" s="195">
        <v>1</v>
      </c>
      <c r="EP88" s="195">
        <v>0</v>
      </c>
      <c r="EQ88" s="195">
        <v>1</v>
      </c>
      <c r="ER88" s="195">
        <v>0</v>
      </c>
      <c r="ES88" s="195">
        <v>0</v>
      </c>
      <c r="ET88" s="195">
        <v>0</v>
      </c>
      <c r="EU88" s="195">
        <v>0</v>
      </c>
      <c r="EV88" s="195">
        <v>0</v>
      </c>
      <c r="EW88" s="195">
        <v>0</v>
      </c>
      <c r="EX88" s="195">
        <v>0</v>
      </c>
      <c r="EY88" s="195">
        <v>0</v>
      </c>
      <c r="EZ88" s="277">
        <f t="shared" si="54"/>
        <v>0</v>
      </c>
      <c r="FA88" s="277">
        <f t="shared" si="55"/>
        <v>1</v>
      </c>
      <c r="FB88" s="195">
        <v>0</v>
      </c>
      <c r="FC88" s="195">
        <v>1</v>
      </c>
      <c r="FD88" s="195">
        <v>0</v>
      </c>
      <c r="FE88" s="195">
        <v>1</v>
      </c>
      <c r="FF88" s="195">
        <v>0</v>
      </c>
      <c r="FG88" s="195">
        <v>0</v>
      </c>
      <c r="FH88" s="195">
        <v>0</v>
      </c>
      <c r="FI88" s="195">
        <v>0</v>
      </c>
      <c r="FJ88" s="195">
        <v>0</v>
      </c>
      <c r="FK88" s="195">
        <v>0</v>
      </c>
      <c r="FL88" s="195">
        <v>0</v>
      </c>
      <c r="FM88" s="195">
        <v>0</v>
      </c>
      <c r="FN88" s="277">
        <f t="shared" si="56"/>
        <v>0</v>
      </c>
      <c r="FO88" s="277">
        <f t="shared" si="57"/>
        <v>1</v>
      </c>
      <c r="FP88" s="195">
        <v>1</v>
      </c>
      <c r="FQ88" s="195">
        <v>2</v>
      </c>
      <c r="FR88" s="195">
        <v>0</v>
      </c>
      <c r="FS88" s="195">
        <v>1</v>
      </c>
      <c r="FT88" s="195">
        <v>0</v>
      </c>
      <c r="FU88" s="195">
        <v>0</v>
      </c>
      <c r="FV88" s="195">
        <v>0</v>
      </c>
      <c r="FW88" s="195">
        <v>0</v>
      </c>
      <c r="FX88" s="195">
        <v>0</v>
      </c>
      <c r="FY88" s="195">
        <v>0</v>
      </c>
      <c r="FZ88" s="195">
        <v>0</v>
      </c>
      <c r="GA88" s="195">
        <v>0</v>
      </c>
      <c r="GB88" s="277">
        <f t="shared" si="58"/>
        <v>0</v>
      </c>
      <c r="GC88" s="277">
        <f t="shared" si="59"/>
        <v>1</v>
      </c>
      <c r="GD88" s="195"/>
    </row>
    <row r="89" spans="1:205" x14ac:dyDescent="0.2">
      <c r="A89" s="434"/>
      <c r="B89" s="218" t="s">
        <v>83</v>
      </c>
      <c r="C89" s="270" t="s">
        <v>192</v>
      </c>
      <c r="D89" s="195">
        <v>100</v>
      </c>
      <c r="E89" s="195">
        <v>166</v>
      </c>
      <c r="F89" s="195">
        <v>84</v>
      </c>
      <c r="G89" s="195">
        <v>134</v>
      </c>
      <c r="H89" s="195">
        <v>2</v>
      </c>
      <c r="I89" s="195">
        <v>9</v>
      </c>
      <c r="J89" s="195">
        <v>5</v>
      </c>
      <c r="K89" s="195">
        <v>1</v>
      </c>
      <c r="L89" s="195">
        <v>4</v>
      </c>
      <c r="M89" s="195">
        <v>9</v>
      </c>
      <c r="N89" s="195">
        <v>3</v>
      </c>
      <c r="O89" s="195">
        <v>9</v>
      </c>
      <c r="P89" s="195">
        <v>2</v>
      </c>
      <c r="Q89" s="195">
        <v>4</v>
      </c>
      <c r="R89" s="277">
        <f t="shared" si="36"/>
        <v>100</v>
      </c>
      <c r="S89" s="277">
        <f t="shared" si="37"/>
        <v>166</v>
      </c>
      <c r="T89" s="195">
        <v>10</v>
      </c>
      <c r="U89" s="195">
        <v>26</v>
      </c>
      <c r="V89" s="195">
        <v>9</v>
      </c>
      <c r="W89" s="195">
        <v>22</v>
      </c>
      <c r="X89" s="195">
        <v>0</v>
      </c>
      <c r="Y89" s="195">
        <v>0</v>
      </c>
      <c r="Z89" s="195">
        <v>1</v>
      </c>
      <c r="AA89" s="195">
        <v>0</v>
      </c>
      <c r="AB89" s="195">
        <v>0</v>
      </c>
      <c r="AC89" s="195">
        <v>1</v>
      </c>
      <c r="AD89" s="195">
        <v>0</v>
      </c>
      <c r="AE89" s="195">
        <v>3</v>
      </c>
      <c r="AF89" s="195">
        <v>0</v>
      </c>
      <c r="AG89" s="195">
        <v>0</v>
      </c>
      <c r="AH89" s="277">
        <f t="shared" si="38"/>
        <v>10</v>
      </c>
      <c r="AI89" s="277">
        <f t="shared" si="39"/>
        <v>26</v>
      </c>
      <c r="AJ89" s="195">
        <v>3</v>
      </c>
      <c r="AK89" s="195">
        <v>2</v>
      </c>
      <c r="AL89" s="195">
        <v>1</v>
      </c>
      <c r="AM89" s="195">
        <v>2</v>
      </c>
      <c r="AN89" s="195">
        <v>0</v>
      </c>
      <c r="AO89" s="195">
        <v>0</v>
      </c>
      <c r="AP89" s="195">
        <v>1</v>
      </c>
      <c r="AQ89" s="195">
        <v>0</v>
      </c>
      <c r="AR89" s="195">
        <v>0</v>
      </c>
      <c r="AS89" s="195">
        <v>0</v>
      </c>
      <c r="AT89" s="195">
        <v>1</v>
      </c>
      <c r="AU89" s="195">
        <v>0</v>
      </c>
      <c r="AV89" s="195">
        <v>0</v>
      </c>
      <c r="AW89" s="195">
        <v>0</v>
      </c>
      <c r="AX89" s="277">
        <f t="shared" si="40"/>
        <v>3</v>
      </c>
      <c r="AY89" s="277">
        <f t="shared" si="41"/>
        <v>2</v>
      </c>
      <c r="AZ89" s="195">
        <v>0</v>
      </c>
      <c r="BA89" s="195">
        <v>1</v>
      </c>
      <c r="BB89" s="195">
        <v>0</v>
      </c>
      <c r="BC89" s="195">
        <v>1</v>
      </c>
      <c r="BD89" s="195">
        <v>0</v>
      </c>
      <c r="BE89" s="195">
        <v>0</v>
      </c>
      <c r="BF89" s="195">
        <v>0</v>
      </c>
      <c r="BG89" s="195">
        <v>0</v>
      </c>
      <c r="BH89" s="195">
        <v>0</v>
      </c>
      <c r="BI89" s="195">
        <v>0</v>
      </c>
      <c r="BJ89" s="195">
        <v>0</v>
      </c>
      <c r="BK89" s="195">
        <v>0</v>
      </c>
      <c r="BL89" s="195">
        <v>0</v>
      </c>
      <c r="BM89" s="195">
        <v>0</v>
      </c>
      <c r="BN89" s="277">
        <f t="shared" si="42"/>
        <v>0</v>
      </c>
      <c r="BO89" s="277">
        <f t="shared" si="43"/>
        <v>1</v>
      </c>
      <c r="BP89" s="195">
        <v>1</v>
      </c>
      <c r="BQ89" s="195">
        <v>2</v>
      </c>
      <c r="BR89" s="195">
        <v>1</v>
      </c>
      <c r="BS89" s="195">
        <v>2</v>
      </c>
      <c r="BT89" s="195">
        <v>0</v>
      </c>
      <c r="BU89" s="195">
        <v>0</v>
      </c>
      <c r="BV89" s="195">
        <v>0</v>
      </c>
      <c r="BW89" s="195">
        <v>0</v>
      </c>
      <c r="BX89" s="195">
        <v>0</v>
      </c>
      <c r="BY89" s="195">
        <v>0</v>
      </c>
      <c r="BZ89" s="195">
        <v>0</v>
      </c>
      <c r="CA89" s="195">
        <v>0</v>
      </c>
      <c r="CB89" s="195">
        <v>0</v>
      </c>
      <c r="CC89" s="195">
        <v>0</v>
      </c>
      <c r="CD89" s="277">
        <f t="shared" si="44"/>
        <v>1</v>
      </c>
      <c r="CE89" s="277">
        <f t="shared" si="45"/>
        <v>2</v>
      </c>
      <c r="CF89" s="195">
        <v>0</v>
      </c>
      <c r="CG89" s="195">
        <v>0</v>
      </c>
      <c r="CH89" s="195">
        <v>0</v>
      </c>
      <c r="CI89" s="195">
        <v>0</v>
      </c>
      <c r="CJ89" s="195">
        <v>0</v>
      </c>
      <c r="CK89" s="195">
        <v>0</v>
      </c>
      <c r="CL89" s="195">
        <v>0</v>
      </c>
      <c r="CM89" s="195">
        <v>0</v>
      </c>
      <c r="CN89" s="195">
        <v>0</v>
      </c>
      <c r="CO89" s="195">
        <v>0</v>
      </c>
      <c r="CP89" s="195">
        <v>0</v>
      </c>
      <c r="CQ89" s="195">
        <v>0</v>
      </c>
      <c r="CR89" s="195">
        <v>0</v>
      </c>
      <c r="CS89" s="195">
        <v>0</v>
      </c>
      <c r="CT89" s="277">
        <f t="shared" si="46"/>
        <v>0</v>
      </c>
      <c r="CU89" s="277">
        <f t="shared" si="47"/>
        <v>0</v>
      </c>
      <c r="CV89" s="195">
        <v>1</v>
      </c>
      <c r="CW89" s="195">
        <v>2</v>
      </c>
      <c r="CX89" s="195">
        <v>0</v>
      </c>
      <c r="CY89" s="195">
        <v>2</v>
      </c>
      <c r="CZ89" s="195">
        <v>0</v>
      </c>
      <c r="DA89" s="195">
        <v>0</v>
      </c>
      <c r="DB89" s="195">
        <v>0</v>
      </c>
      <c r="DC89" s="195">
        <v>0</v>
      </c>
      <c r="DD89" s="195">
        <v>0</v>
      </c>
      <c r="DE89" s="195">
        <v>0</v>
      </c>
      <c r="DF89" s="195">
        <v>1</v>
      </c>
      <c r="DG89" s="195">
        <v>0</v>
      </c>
      <c r="DH89" s="195">
        <v>0</v>
      </c>
      <c r="DI89" s="195">
        <v>0</v>
      </c>
      <c r="DJ89" s="277">
        <f t="shared" si="48"/>
        <v>1</v>
      </c>
      <c r="DK89" s="277">
        <f t="shared" si="49"/>
        <v>2</v>
      </c>
      <c r="DL89" s="195">
        <v>22</v>
      </c>
      <c r="DM89" s="195">
        <v>38</v>
      </c>
      <c r="DN89" s="195">
        <v>19</v>
      </c>
      <c r="DO89" s="195">
        <v>34</v>
      </c>
      <c r="DP89" s="195">
        <v>0</v>
      </c>
      <c r="DQ89" s="195">
        <v>0</v>
      </c>
      <c r="DR89" s="195">
        <v>3</v>
      </c>
      <c r="DS89" s="195">
        <v>2</v>
      </c>
      <c r="DT89" s="195">
        <v>0</v>
      </c>
      <c r="DU89" s="195">
        <v>1</v>
      </c>
      <c r="DV89" s="195">
        <v>0</v>
      </c>
      <c r="DW89" s="195">
        <v>1</v>
      </c>
      <c r="DX89" s="277">
        <f t="shared" si="50"/>
        <v>22</v>
      </c>
      <c r="DY89" s="277">
        <f t="shared" si="51"/>
        <v>38</v>
      </c>
      <c r="DZ89" s="195">
        <v>44</v>
      </c>
      <c r="EA89" s="195">
        <v>66</v>
      </c>
      <c r="EB89" s="195">
        <v>42</v>
      </c>
      <c r="EC89" s="195">
        <v>59</v>
      </c>
      <c r="ED89" s="195">
        <v>0</v>
      </c>
      <c r="EE89" s="195">
        <v>0</v>
      </c>
      <c r="EF89" s="195">
        <v>0</v>
      </c>
      <c r="EG89" s="195">
        <v>1</v>
      </c>
      <c r="EH89" s="195">
        <v>0</v>
      </c>
      <c r="EI89" s="195">
        <v>1</v>
      </c>
      <c r="EJ89" s="195">
        <v>2</v>
      </c>
      <c r="EK89" s="195">
        <v>5</v>
      </c>
      <c r="EL89" s="277">
        <f t="shared" si="52"/>
        <v>44</v>
      </c>
      <c r="EM89" s="277">
        <f t="shared" si="53"/>
        <v>66</v>
      </c>
      <c r="EN89" s="195">
        <v>1</v>
      </c>
      <c r="EO89" s="195">
        <v>5</v>
      </c>
      <c r="EP89" s="195">
        <v>1</v>
      </c>
      <c r="EQ89" s="195">
        <v>4</v>
      </c>
      <c r="ER89" s="195">
        <v>0</v>
      </c>
      <c r="ES89" s="195">
        <v>0</v>
      </c>
      <c r="ET89" s="195">
        <v>0</v>
      </c>
      <c r="EU89" s="195">
        <v>0</v>
      </c>
      <c r="EV89" s="195">
        <v>0</v>
      </c>
      <c r="EW89" s="195">
        <v>0</v>
      </c>
      <c r="EX89" s="195">
        <v>0</v>
      </c>
      <c r="EY89" s="195">
        <v>1</v>
      </c>
      <c r="EZ89" s="277">
        <f t="shared" si="54"/>
        <v>1</v>
      </c>
      <c r="FA89" s="277">
        <f t="shared" si="55"/>
        <v>5</v>
      </c>
      <c r="FB89" s="195">
        <v>2</v>
      </c>
      <c r="FC89" s="195">
        <v>10</v>
      </c>
      <c r="FD89" s="195">
        <v>2</v>
      </c>
      <c r="FE89" s="195">
        <v>10</v>
      </c>
      <c r="FF89" s="195">
        <v>0</v>
      </c>
      <c r="FG89" s="195">
        <v>0</v>
      </c>
      <c r="FH89" s="195">
        <v>0</v>
      </c>
      <c r="FI89" s="195">
        <v>0</v>
      </c>
      <c r="FJ89" s="195">
        <v>0</v>
      </c>
      <c r="FK89" s="195">
        <v>0</v>
      </c>
      <c r="FL89" s="195">
        <v>0</v>
      </c>
      <c r="FM89" s="195">
        <v>0</v>
      </c>
      <c r="FN89" s="277">
        <f t="shared" si="56"/>
        <v>2</v>
      </c>
      <c r="FO89" s="277">
        <f t="shared" si="57"/>
        <v>10</v>
      </c>
      <c r="FP89" s="195">
        <v>0</v>
      </c>
      <c r="FQ89" s="195">
        <v>0</v>
      </c>
      <c r="FR89" s="195">
        <v>0</v>
      </c>
      <c r="FS89" s="195">
        <v>0</v>
      </c>
      <c r="FT89" s="195">
        <v>0</v>
      </c>
      <c r="FU89" s="195">
        <v>0</v>
      </c>
      <c r="FV89" s="195">
        <v>0</v>
      </c>
      <c r="FW89" s="195">
        <v>0</v>
      </c>
      <c r="FX89" s="195">
        <v>0</v>
      </c>
      <c r="FY89" s="195">
        <v>0</v>
      </c>
      <c r="FZ89" s="195">
        <v>0</v>
      </c>
      <c r="GA89" s="195">
        <v>0</v>
      </c>
      <c r="GB89" s="277">
        <f t="shared" si="58"/>
        <v>0</v>
      </c>
      <c r="GC89" s="277">
        <f t="shared" si="59"/>
        <v>0</v>
      </c>
      <c r="GD89" s="195"/>
    </row>
    <row r="90" spans="1:205" x14ac:dyDescent="0.2">
      <c r="A90" s="221"/>
      <c r="B90" s="222"/>
      <c r="C90" s="265" t="s">
        <v>198</v>
      </c>
      <c r="D90" s="271">
        <f>SUM(D81:D89)</f>
        <v>232</v>
      </c>
      <c r="E90" s="271">
        <f t="shared" ref="E90:BP90" si="64">SUM(E81:E89)</f>
        <v>428</v>
      </c>
      <c r="F90" s="271">
        <f t="shared" si="64"/>
        <v>202</v>
      </c>
      <c r="G90" s="271">
        <f t="shared" si="64"/>
        <v>354</v>
      </c>
      <c r="H90" s="271">
        <f t="shared" si="64"/>
        <v>6</v>
      </c>
      <c r="I90" s="271">
        <f t="shared" si="64"/>
        <v>19</v>
      </c>
      <c r="J90" s="271">
        <f t="shared" si="64"/>
        <v>8</v>
      </c>
      <c r="K90" s="271">
        <f t="shared" si="64"/>
        <v>7</v>
      </c>
      <c r="L90" s="271">
        <f t="shared" si="64"/>
        <v>9</v>
      </c>
      <c r="M90" s="271">
        <f t="shared" si="64"/>
        <v>21</v>
      </c>
      <c r="N90" s="271">
        <f t="shared" si="64"/>
        <v>5</v>
      </c>
      <c r="O90" s="271">
        <f t="shared" si="64"/>
        <v>18</v>
      </c>
      <c r="P90" s="271">
        <f t="shared" si="64"/>
        <v>2</v>
      </c>
      <c r="Q90" s="271">
        <f t="shared" si="64"/>
        <v>9</v>
      </c>
      <c r="R90" s="271">
        <f t="shared" si="64"/>
        <v>232</v>
      </c>
      <c r="S90" s="271">
        <f t="shared" si="64"/>
        <v>428</v>
      </c>
      <c r="T90" s="271">
        <f t="shared" si="64"/>
        <v>33</v>
      </c>
      <c r="U90" s="271">
        <f t="shared" si="64"/>
        <v>70</v>
      </c>
      <c r="V90" s="271">
        <f t="shared" si="64"/>
        <v>27</v>
      </c>
      <c r="W90" s="271">
        <f t="shared" si="64"/>
        <v>56</v>
      </c>
      <c r="X90" s="271">
        <f t="shared" si="64"/>
        <v>0</v>
      </c>
      <c r="Y90" s="271">
        <f t="shared" si="64"/>
        <v>0</v>
      </c>
      <c r="Z90" s="271">
        <f t="shared" si="64"/>
        <v>3</v>
      </c>
      <c r="AA90" s="271">
        <f t="shared" si="64"/>
        <v>1</v>
      </c>
      <c r="AB90" s="271">
        <f t="shared" si="64"/>
        <v>2</v>
      </c>
      <c r="AC90" s="271">
        <f t="shared" si="64"/>
        <v>6</v>
      </c>
      <c r="AD90" s="271">
        <f t="shared" si="64"/>
        <v>1</v>
      </c>
      <c r="AE90" s="271">
        <f t="shared" si="64"/>
        <v>6</v>
      </c>
      <c r="AF90" s="271">
        <f t="shared" si="64"/>
        <v>0</v>
      </c>
      <c r="AG90" s="271">
        <f t="shared" si="64"/>
        <v>1</v>
      </c>
      <c r="AH90" s="271">
        <f t="shared" si="64"/>
        <v>33</v>
      </c>
      <c r="AI90" s="271">
        <f t="shared" si="64"/>
        <v>70</v>
      </c>
      <c r="AJ90" s="271">
        <f t="shared" si="64"/>
        <v>7</v>
      </c>
      <c r="AK90" s="271">
        <f t="shared" si="64"/>
        <v>8</v>
      </c>
      <c r="AL90" s="271">
        <f t="shared" si="64"/>
        <v>5</v>
      </c>
      <c r="AM90" s="271">
        <f t="shared" si="64"/>
        <v>6</v>
      </c>
      <c r="AN90" s="271">
        <f t="shared" si="64"/>
        <v>0</v>
      </c>
      <c r="AO90" s="271">
        <f t="shared" si="64"/>
        <v>0</v>
      </c>
      <c r="AP90" s="271">
        <f t="shared" si="64"/>
        <v>1</v>
      </c>
      <c r="AQ90" s="271">
        <f t="shared" si="64"/>
        <v>0</v>
      </c>
      <c r="AR90" s="271">
        <f t="shared" si="64"/>
        <v>0</v>
      </c>
      <c r="AS90" s="271">
        <f t="shared" si="64"/>
        <v>1</v>
      </c>
      <c r="AT90" s="271">
        <f t="shared" si="64"/>
        <v>1</v>
      </c>
      <c r="AU90" s="271">
        <f t="shared" si="64"/>
        <v>0</v>
      </c>
      <c r="AV90" s="271">
        <f t="shared" si="64"/>
        <v>0</v>
      </c>
      <c r="AW90" s="271">
        <f t="shared" si="64"/>
        <v>1</v>
      </c>
      <c r="AX90" s="271">
        <f t="shared" si="64"/>
        <v>7</v>
      </c>
      <c r="AY90" s="271">
        <f t="shared" si="64"/>
        <v>8</v>
      </c>
      <c r="AZ90" s="271">
        <f t="shared" si="64"/>
        <v>1</v>
      </c>
      <c r="BA90" s="271">
        <f t="shared" si="64"/>
        <v>5</v>
      </c>
      <c r="BB90" s="271">
        <f t="shared" si="64"/>
        <v>0</v>
      </c>
      <c r="BC90" s="271">
        <f t="shared" si="64"/>
        <v>4</v>
      </c>
      <c r="BD90" s="271">
        <f t="shared" si="64"/>
        <v>0</v>
      </c>
      <c r="BE90" s="271">
        <f t="shared" si="64"/>
        <v>0</v>
      </c>
      <c r="BF90" s="271">
        <f t="shared" si="64"/>
        <v>0</v>
      </c>
      <c r="BG90" s="271">
        <f t="shared" si="64"/>
        <v>0</v>
      </c>
      <c r="BH90" s="271">
        <f t="shared" si="64"/>
        <v>0</v>
      </c>
      <c r="BI90" s="271">
        <f t="shared" si="64"/>
        <v>0</v>
      </c>
      <c r="BJ90" s="271">
        <f t="shared" si="64"/>
        <v>0</v>
      </c>
      <c r="BK90" s="271">
        <f t="shared" si="64"/>
        <v>0</v>
      </c>
      <c r="BL90" s="271">
        <f t="shared" si="64"/>
        <v>1</v>
      </c>
      <c r="BM90" s="271">
        <f t="shared" si="64"/>
        <v>1</v>
      </c>
      <c r="BN90" s="271">
        <f t="shared" si="64"/>
        <v>1</v>
      </c>
      <c r="BO90" s="271">
        <f t="shared" si="64"/>
        <v>5</v>
      </c>
      <c r="BP90" s="271">
        <f t="shared" si="64"/>
        <v>2</v>
      </c>
      <c r="BQ90" s="271">
        <f t="shared" ref="BQ90:EB90" si="65">SUM(BQ81:BQ89)</f>
        <v>3</v>
      </c>
      <c r="BR90" s="271">
        <f t="shared" si="65"/>
        <v>2</v>
      </c>
      <c r="BS90" s="271">
        <f t="shared" si="65"/>
        <v>2</v>
      </c>
      <c r="BT90" s="271">
        <f t="shared" si="65"/>
        <v>0</v>
      </c>
      <c r="BU90" s="271">
        <f t="shared" si="65"/>
        <v>1</v>
      </c>
      <c r="BV90" s="271">
        <f t="shared" si="65"/>
        <v>0</v>
      </c>
      <c r="BW90" s="271">
        <f t="shared" si="65"/>
        <v>0</v>
      </c>
      <c r="BX90" s="271">
        <f t="shared" si="65"/>
        <v>0</v>
      </c>
      <c r="BY90" s="271">
        <f t="shared" si="65"/>
        <v>0</v>
      </c>
      <c r="BZ90" s="271">
        <f t="shared" si="65"/>
        <v>0</v>
      </c>
      <c r="CA90" s="271">
        <f t="shared" si="65"/>
        <v>0</v>
      </c>
      <c r="CB90" s="271">
        <f t="shared" si="65"/>
        <v>0</v>
      </c>
      <c r="CC90" s="271">
        <f t="shared" si="65"/>
        <v>0</v>
      </c>
      <c r="CD90" s="271">
        <f t="shared" si="65"/>
        <v>2</v>
      </c>
      <c r="CE90" s="271">
        <f t="shared" si="65"/>
        <v>3</v>
      </c>
      <c r="CF90" s="271">
        <f t="shared" si="65"/>
        <v>0</v>
      </c>
      <c r="CG90" s="271">
        <f t="shared" si="65"/>
        <v>3</v>
      </c>
      <c r="CH90" s="271">
        <f t="shared" si="65"/>
        <v>0</v>
      </c>
      <c r="CI90" s="271">
        <f t="shared" si="65"/>
        <v>3</v>
      </c>
      <c r="CJ90" s="271">
        <f t="shared" si="65"/>
        <v>0</v>
      </c>
      <c r="CK90" s="271">
        <f t="shared" si="65"/>
        <v>0</v>
      </c>
      <c r="CL90" s="271">
        <f t="shared" si="65"/>
        <v>0</v>
      </c>
      <c r="CM90" s="271">
        <f t="shared" si="65"/>
        <v>0</v>
      </c>
      <c r="CN90" s="271">
        <f t="shared" si="65"/>
        <v>0</v>
      </c>
      <c r="CO90" s="271">
        <f t="shared" si="65"/>
        <v>0</v>
      </c>
      <c r="CP90" s="271">
        <f t="shared" si="65"/>
        <v>0</v>
      </c>
      <c r="CQ90" s="271">
        <f t="shared" si="65"/>
        <v>0</v>
      </c>
      <c r="CR90" s="271">
        <f t="shared" si="65"/>
        <v>0</v>
      </c>
      <c r="CS90" s="271">
        <f t="shared" si="65"/>
        <v>0</v>
      </c>
      <c r="CT90" s="271">
        <f t="shared" si="65"/>
        <v>0</v>
      </c>
      <c r="CU90" s="271">
        <f t="shared" si="65"/>
        <v>3</v>
      </c>
      <c r="CV90" s="271">
        <f t="shared" si="65"/>
        <v>3</v>
      </c>
      <c r="CW90" s="271">
        <f t="shared" si="65"/>
        <v>7</v>
      </c>
      <c r="CX90" s="271">
        <f t="shared" si="65"/>
        <v>1</v>
      </c>
      <c r="CY90" s="271">
        <f t="shared" si="65"/>
        <v>3</v>
      </c>
      <c r="CZ90" s="271">
        <f t="shared" si="65"/>
        <v>0</v>
      </c>
      <c r="DA90" s="271">
        <f t="shared" si="65"/>
        <v>0</v>
      </c>
      <c r="DB90" s="271">
        <f t="shared" si="65"/>
        <v>0</v>
      </c>
      <c r="DC90" s="271">
        <f t="shared" si="65"/>
        <v>0</v>
      </c>
      <c r="DD90" s="271">
        <f t="shared" si="65"/>
        <v>1</v>
      </c>
      <c r="DE90" s="271">
        <f t="shared" si="65"/>
        <v>2</v>
      </c>
      <c r="DF90" s="271">
        <f t="shared" si="65"/>
        <v>1</v>
      </c>
      <c r="DG90" s="271">
        <f t="shared" si="65"/>
        <v>0</v>
      </c>
      <c r="DH90" s="271">
        <f t="shared" si="65"/>
        <v>0</v>
      </c>
      <c r="DI90" s="271">
        <f t="shared" si="65"/>
        <v>0</v>
      </c>
      <c r="DJ90" s="271">
        <f t="shared" si="65"/>
        <v>3</v>
      </c>
      <c r="DK90" s="271">
        <f t="shared" si="65"/>
        <v>5</v>
      </c>
      <c r="DL90" s="271">
        <f t="shared" si="65"/>
        <v>48</v>
      </c>
      <c r="DM90" s="271">
        <f t="shared" si="65"/>
        <v>124</v>
      </c>
      <c r="DN90" s="271">
        <f t="shared" si="65"/>
        <v>42</v>
      </c>
      <c r="DO90" s="271">
        <f t="shared" si="65"/>
        <v>116</v>
      </c>
      <c r="DP90" s="271">
        <f t="shared" si="65"/>
        <v>0</v>
      </c>
      <c r="DQ90" s="271">
        <f t="shared" si="65"/>
        <v>0</v>
      </c>
      <c r="DR90" s="271">
        <f t="shared" si="65"/>
        <v>4</v>
      </c>
      <c r="DS90" s="271">
        <f t="shared" si="65"/>
        <v>3</v>
      </c>
      <c r="DT90" s="271">
        <f t="shared" si="65"/>
        <v>2</v>
      </c>
      <c r="DU90" s="271">
        <f t="shared" si="65"/>
        <v>4</v>
      </c>
      <c r="DV90" s="271">
        <f t="shared" si="65"/>
        <v>0</v>
      </c>
      <c r="DW90" s="271">
        <f t="shared" si="65"/>
        <v>1</v>
      </c>
      <c r="DX90" s="271">
        <f t="shared" si="65"/>
        <v>48</v>
      </c>
      <c r="DY90" s="271">
        <f t="shared" si="65"/>
        <v>124</v>
      </c>
      <c r="DZ90" s="271">
        <f t="shared" si="65"/>
        <v>105</v>
      </c>
      <c r="EA90" s="271">
        <f t="shared" si="65"/>
        <v>173</v>
      </c>
      <c r="EB90" s="271">
        <f t="shared" si="65"/>
        <v>100</v>
      </c>
      <c r="EC90" s="271">
        <f t="shared" ref="EC90:GN90" si="66">SUM(EC81:EC89)</f>
        <v>155</v>
      </c>
      <c r="ED90" s="271">
        <f t="shared" si="66"/>
        <v>0</v>
      </c>
      <c r="EE90" s="271">
        <f t="shared" si="66"/>
        <v>0</v>
      </c>
      <c r="EF90" s="271">
        <f t="shared" si="66"/>
        <v>1</v>
      </c>
      <c r="EG90" s="271">
        <f t="shared" si="66"/>
        <v>3</v>
      </c>
      <c r="EH90" s="271">
        <f t="shared" si="66"/>
        <v>1</v>
      </c>
      <c r="EI90" s="271">
        <f t="shared" si="66"/>
        <v>6</v>
      </c>
      <c r="EJ90" s="271">
        <f t="shared" si="66"/>
        <v>3</v>
      </c>
      <c r="EK90" s="271">
        <f t="shared" si="66"/>
        <v>9</v>
      </c>
      <c r="EL90" s="271">
        <f t="shared" si="66"/>
        <v>105</v>
      </c>
      <c r="EM90" s="271">
        <f t="shared" si="66"/>
        <v>173</v>
      </c>
      <c r="EN90" s="271">
        <f t="shared" si="66"/>
        <v>1</v>
      </c>
      <c r="EO90" s="271">
        <f t="shared" si="66"/>
        <v>9</v>
      </c>
      <c r="EP90" s="271">
        <f t="shared" si="66"/>
        <v>1</v>
      </c>
      <c r="EQ90" s="271">
        <f t="shared" si="66"/>
        <v>6</v>
      </c>
      <c r="ER90" s="271">
        <f t="shared" si="66"/>
        <v>0</v>
      </c>
      <c r="ES90" s="271">
        <f t="shared" si="66"/>
        <v>0</v>
      </c>
      <c r="ET90" s="271">
        <f t="shared" si="66"/>
        <v>0</v>
      </c>
      <c r="EU90" s="271">
        <f t="shared" si="66"/>
        <v>0</v>
      </c>
      <c r="EV90" s="271">
        <f t="shared" si="66"/>
        <v>0</v>
      </c>
      <c r="EW90" s="271">
        <f t="shared" si="66"/>
        <v>0</v>
      </c>
      <c r="EX90" s="271">
        <f t="shared" si="66"/>
        <v>0</v>
      </c>
      <c r="EY90" s="271">
        <f t="shared" si="66"/>
        <v>3</v>
      </c>
      <c r="EZ90" s="271">
        <f t="shared" si="66"/>
        <v>1</v>
      </c>
      <c r="FA90" s="271">
        <f t="shared" si="66"/>
        <v>9</v>
      </c>
      <c r="FB90" s="271">
        <f t="shared" si="66"/>
        <v>6</v>
      </c>
      <c r="FC90" s="271">
        <f t="shared" si="66"/>
        <v>15</v>
      </c>
      <c r="FD90" s="271">
        <f t="shared" si="66"/>
        <v>6</v>
      </c>
      <c r="FE90" s="271">
        <f t="shared" si="66"/>
        <v>15</v>
      </c>
      <c r="FF90" s="271">
        <f t="shared" si="66"/>
        <v>0</v>
      </c>
      <c r="FG90" s="271">
        <f t="shared" si="66"/>
        <v>0</v>
      </c>
      <c r="FH90" s="271">
        <f t="shared" si="66"/>
        <v>0</v>
      </c>
      <c r="FI90" s="271">
        <f t="shared" si="66"/>
        <v>0</v>
      </c>
      <c r="FJ90" s="271">
        <f t="shared" si="66"/>
        <v>0</v>
      </c>
      <c r="FK90" s="271">
        <f t="shared" si="66"/>
        <v>0</v>
      </c>
      <c r="FL90" s="271">
        <f t="shared" si="66"/>
        <v>0</v>
      </c>
      <c r="FM90" s="271">
        <f t="shared" si="66"/>
        <v>0</v>
      </c>
      <c r="FN90" s="271">
        <f t="shared" si="66"/>
        <v>6</v>
      </c>
      <c r="FO90" s="271">
        <f t="shared" si="66"/>
        <v>15</v>
      </c>
      <c r="FP90" s="271">
        <f t="shared" si="66"/>
        <v>2</v>
      </c>
      <c r="FQ90" s="271">
        <f t="shared" si="66"/>
        <v>6</v>
      </c>
      <c r="FR90" s="271">
        <f t="shared" si="66"/>
        <v>1</v>
      </c>
      <c r="FS90" s="271">
        <f t="shared" si="66"/>
        <v>4</v>
      </c>
      <c r="FT90" s="271">
        <f t="shared" si="66"/>
        <v>0</v>
      </c>
      <c r="FU90" s="271">
        <f t="shared" si="66"/>
        <v>0</v>
      </c>
      <c r="FV90" s="271">
        <f t="shared" si="66"/>
        <v>0</v>
      </c>
      <c r="FW90" s="271">
        <f t="shared" si="66"/>
        <v>0</v>
      </c>
      <c r="FX90" s="271">
        <f t="shared" si="66"/>
        <v>0</v>
      </c>
      <c r="FY90" s="271">
        <f t="shared" si="66"/>
        <v>0</v>
      </c>
      <c r="FZ90" s="271">
        <f t="shared" si="66"/>
        <v>0</v>
      </c>
      <c r="GA90" s="271">
        <f t="shared" si="66"/>
        <v>0</v>
      </c>
      <c r="GB90" s="271">
        <f t="shared" si="66"/>
        <v>1</v>
      </c>
      <c r="GC90" s="271">
        <f t="shared" si="66"/>
        <v>4</v>
      </c>
      <c r="GD90" s="271">
        <f t="shared" si="66"/>
        <v>0</v>
      </c>
      <c r="GE90" s="271">
        <f t="shared" si="66"/>
        <v>0</v>
      </c>
      <c r="GF90" s="271">
        <f t="shared" si="66"/>
        <v>0</v>
      </c>
      <c r="GG90" s="271">
        <f t="shared" si="66"/>
        <v>0</v>
      </c>
      <c r="GH90" s="271">
        <f t="shared" si="66"/>
        <v>0</v>
      </c>
      <c r="GI90" s="271">
        <f t="shared" si="66"/>
        <v>0</v>
      </c>
      <c r="GJ90" s="271">
        <f t="shared" si="66"/>
        <v>0</v>
      </c>
      <c r="GK90" s="271">
        <f t="shared" si="66"/>
        <v>0</v>
      </c>
      <c r="GL90" s="271">
        <f t="shared" si="66"/>
        <v>0</v>
      </c>
      <c r="GM90" s="271">
        <f t="shared" si="66"/>
        <v>0</v>
      </c>
      <c r="GN90" s="271">
        <f t="shared" si="66"/>
        <v>0</v>
      </c>
      <c r="GO90" s="271">
        <f t="shared" ref="GO90:GW90" si="67">SUM(GO81:GO89)</f>
        <v>0</v>
      </c>
      <c r="GP90" s="271">
        <f t="shared" si="67"/>
        <v>0</v>
      </c>
      <c r="GQ90" s="271">
        <f t="shared" si="67"/>
        <v>0</v>
      </c>
      <c r="GR90" s="271">
        <f t="shared" si="67"/>
        <v>0</v>
      </c>
      <c r="GS90" s="271">
        <f t="shared" si="67"/>
        <v>0</v>
      </c>
      <c r="GT90" s="271">
        <f t="shared" si="67"/>
        <v>0</v>
      </c>
      <c r="GU90" s="271">
        <f t="shared" si="67"/>
        <v>0</v>
      </c>
      <c r="GV90" s="271">
        <f t="shared" si="67"/>
        <v>0</v>
      </c>
      <c r="GW90" s="271">
        <f t="shared" si="67"/>
        <v>0</v>
      </c>
    </row>
    <row r="91" spans="1:205" x14ac:dyDescent="0.2">
      <c r="A91" s="224"/>
      <c r="B91" s="225"/>
      <c r="C91" s="266" t="s">
        <v>193</v>
      </c>
      <c r="D91" s="275">
        <f>SUM(D90,D80,D63,D45,D25)</f>
        <v>1976</v>
      </c>
      <c r="E91" s="275">
        <f t="shared" ref="E91:BP91" si="68">SUM(E90,E80,E63,E45,E25)</f>
        <v>3714</v>
      </c>
      <c r="F91" s="275">
        <f t="shared" si="68"/>
        <v>1526</v>
      </c>
      <c r="G91" s="275">
        <f t="shared" si="68"/>
        <v>3061</v>
      </c>
      <c r="H91" s="275">
        <f t="shared" si="68"/>
        <v>100</v>
      </c>
      <c r="I91" s="275">
        <f t="shared" si="68"/>
        <v>233</v>
      </c>
      <c r="J91" s="275">
        <f t="shared" si="68"/>
        <v>35</v>
      </c>
      <c r="K91" s="275">
        <f t="shared" si="68"/>
        <v>49</v>
      </c>
      <c r="L91" s="275">
        <f t="shared" si="68"/>
        <v>72</v>
      </c>
      <c r="M91" s="275">
        <f t="shared" si="68"/>
        <v>140</v>
      </c>
      <c r="N91" s="275">
        <f t="shared" si="68"/>
        <v>46</v>
      </c>
      <c r="O91" s="275">
        <f t="shared" si="68"/>
        <v>114</v>
      </c>
      <c r="P91" s="275">
        <f t="shared" si="68"/>
        <v>18</v>
      </c>
      <c r="Q91" s="275">
        <f t="shared" si="68"/>
        <v>57</v>
      </c>
      <c r="R91" s="275">
        <f t="shared" si="68"/>
        <v>1797</v>
      </c>
      <c r="S91" s="275">
        <f t="shared" si="68"/>
        <v>3654</v>
      </c>
      <c r="T91" s="275">
        <f t="shared" si="68"/>
        <v>182</v>
      </c>
      <c r="U91" s="275">
        <f t="shared" si="68"/>
        <v>577</v>
      </c>
      <c r="V91" s="275">
        <f t="shared" si="68"/>
        <v>158</v>
      </c>
      <c r="W91" s="275">
        <f t="shared" si="68"/>
        <v>478</v>
      </c>
      <c r="X91" s="275">
        <f t="shared" si="68"/>
        <v>4</v>
      </c>
      <c r="Y91" s="275">
        <f t="shared" si="68"/>
        <v>23</v>
      </c>
      <c r="Z91" s="275">
        <f t="shared" si="68"/>
        <v>3</v>
      </c>
      <c r="AA91" s="275">
        <f t="shared" si="68"/>
        <v>9</v>
      </c>
      <c r="AB91" s="275">
        <f t="shared" si="68"/>
        <v>9</v>
      </c>
      <c r="AC91" s="275">
        <f t="shared" si="68"/>
        <v>33</v>
      </c>
      <c r="AD91" s="275">
        <f t="shared" si="68"/>
        <v>3</v>
      </c>
      <c r="AE91" s="275">
        <f t="shared" si="68"/>
        <v>24</v>
      </c>
      <c r="AF91" s="275">
        <f t="shared" si="68"/>
        <v>3</v>
      </c>
      <c r="AG91" s="275">
        <f t="shared" si="68"/>
        <v>7</v>
      </c>
      <c r="AH91" s="275">
        <f t="shared" si="68"/>
        <v>180</v>
      </c>
      <c r="AI91" s="275">
        <f t="shared" si="68"/>
        <v>574</v>
      </c>
      <c r="AJ91" s="275">
        <f t="shared" si="68"/>
        <v>21</v>
      </c>
      <c r="AK91" s="275">
        <f t="shared" si="68"/>
        <v>41</v>
      </c>
      <c r="AL91" s="275">
        <f t="shared" si="68"/>
        <v>15</v>
      </c>
      <c r="AM91" s="275">
        <f t="shared" si="68"/>
        <v>36</v>
      </c>
      <c r="AN91" s="275">
        <f t="shared" si="68"/>
        <v>2</v>
      </c>
      <c r="AO91" s="275">
        <f t="shared" si="68"/>
        <v>0</v>
      </c>
      <c r="AP91" s="275">
        <f t="shared" si="68"/>
        <v>1</v>
      </c>
      <c r="AQ91" s="275">
        <f t="shared" si="68"/>
        <v>1</v>
      </c>
      <c r="AR91" s="275">
        <f t="shared" si="68"/>
        <v>2</v>
      </c>
      <c r="AS91" s="275">
        <f t="shared" si="68"/>
        <v>1</v>
      </c>
      <c r="AT91" s="275">
        <f t="shared" si="68"/>
        <v>1</v>
      </c>
      <c r="AU91" s="275">
        <f t="shared" si="68"/>
        <v>0</v>
      </c>
      <c r="AV91" s="275">
        <f t="shared" si="68"/>
        <v>0</v>
      </c>
      <c r="AW91" s="275">
        <f t="shared" si="68"/>
        <v>4</v>
      </c>
      <c r="AX91" s="275">
        <f t="shared" si="68"/>
        <v>21</v>
      </c>
      <c r="AY91" s="275">
        <f t="shared" si="68"/>
        <v>42</v>
      </c>
      <c r="AZ91" s="275">
        <f t="shared" si="68"/>
        <v>3</v>
      </c>
      <c r="BA91" s="275">
        <f t="shared" si="68"/>
        <v>31</v>
      </c>
      <c r="BB91" s="275">
        <f t="shared" si="68"/>
        <v>2</v>
      </c>
      <c r="BC91" s="275">
        <f t="shared" si="68"/>
        <v>21</v>
      </c>
      <c r="BD91" s="275">
        <f t="shared" si="68"/>
        <v>0</v>
      </c>
      <c r="BE91" s="275">
        <f t="shared" si="68"/>
        <v>0</v>
      </c>
      <c r="BF91" s="275">
        <f t="shared" si="68"/>
        <v>0</v>
      </c>
      <c r="BG91" s="275">
        <f t="shared" si="68"/>
        <v>0</v>
      </c>
      <c r="BH91" s="275">
        <f t="shared" si="68"/>
        <v>0</v>
      </c>
      <c r="BI91" s="275">
        <f t="shared" si="68"/>
        <v>6</v>
      </c>
      <c r="BJ91" s="275">
        <f t="shared" si="68"/>
        <v>0</v>
      </c>
      <c r="BK91" s="275">
        <f t="shared" si="68"/>
        <v>3</v>
      </c>
      <c r="BL91" s="275">
        <f t="shared" si="68"/>
        <v>1</v>
      </c>
      <c r="BM91" s="275">
        <f t="shared" si="68"/>
        <v>2</v>
      </c>
      <c r="BN91" s="275">
        <f t="shared" si="68"/>
        <v>3</v>
      </c>
      <c r="BO91" s="275">
        <f t="shared" si="68"/>
        <v>32</v>
      </c>
      <c r="BP91" s="275">
        <f t="shared" si="68"/>
        <v>8</v>
      </c>
      <c r="BQ91" s="275">
        <f t="shared" ref="BQ91:EB91" si="69">SUM(BQ90,BQ80,BQ63,BQ45,BQ25)</f>
        <v>21</v>
      </c>
      <c r="BR91" s="275">
        <f t="shared" si="69"/>
        <v>7</v>
      </c>
      <c r="BS91" s="275">
        <f t="shared" si="69"/>
        <v>14</v>
      </c>
      <c r="BT91" s="275">
        <f t="shared" si="69"/>
        <v>1</v>
      </c>
      <c r="BU91" s="275">
        <f t="shared" si="69"/>
        <v>5</v>
      </c>
      <c r="BV91" s="275">
        <f t="shared" si="69"/>
        <v>0</v>
      </c>
      <c r="BW91" s="275">
        <f t="shared" si="69"/>
        <v>0</v>
      </c>
      <c r="BX91" s="275">
        <f t="shared" si="69"/>
        <v>0</v>
      </c>
      <c r="BY91" s="275">
        <f t="shared" si="69"/>
        <v>0</v>
      </c>
      <c r="BZ91" s="275">
        <f t="shared" si="69"/>
        <v>0</v>
      </c>
      <c r="CA91" s="275">
        <f t="shared" si="69"/>
        <v>1</v>
      </c>
      <c r="CB91" s="275">
        <f t="shared" si="69"/>
        <v>0</v>
      </c>
      <c r="CC91" s="275">
        <f t="shared" si="69"/>
        <v>0</v>
      </c>
      <c r="CD91" s="275">
        <f t="shared" si="69"/>
        <v>8</v>
      </c>
      <c r="CE91" s="275">
        <f t="shared" si="69"/>
        <v>20</v>
      </c>
      <c r="CF91" s="275">
        <f t="shared" si="69"/>
        <v>2</v>
      </c>
      <c r="CG91" s="275">
        <f t="shared" si="69"/>
        <v>10</v>
      </c>
      <c r="CH91" s="275">
        <f t="shared" si="69"/>
        <v>2</v>
      </c>
      <c r="CI91" s="275">
        <f t="shared" si="69"/>
        <v>8</v>
      </c>
      <c r="CJ91" s="275">
        <f t="shared" si="69"/>
        <v>0</v>
      </c>
      <c r="CK91" s="275">
        <f t="shared" si="69"/>
        <v>1</v>
      </c>
      <c r="CL91" s="275">
        <f t="shared" si="69"/>
        <v>0</v>
      </c>
      <c r="CM91" s="275">
        <f t="shared" si="69"/>
        <v>0</v>
      </c>
      <c r="CN91" s="275">
        <f t="shared" si="69"/>
        <v>0</v>
      </c>
      <c r="CO91" s="275">
        <f t="shared" si="69"/>
        <v>0</v>
      </c>
      <c r="CP91" s="275">
        <f t="shared" si="69"/>
        <v>0</v>
      </c>
      <c r="CQ91" s="275">
        <f t="shared" si="69"/>
        <v>0</v>
      </c>
      <c r="CR91" s="275">
        <f t="shared" si="69"/>
        <v>0</v>
      </c>
      <c r="CS91" s="275">
        <f t="shared" si="69"/>
        <v>0</v>
      </c>
      <c r="CT91" s="275">
        <f t="shared" si="69"/>
        <v>2</v>
      </c>
      <c r="CU91" s="275">
        <f t="shared" si="69"/>
        <v>9</v>
      </c>
      <c r="CV91" s="275">
        <f t="shared" si="69"/>
        <v>6</v>
      </c>
      <c r="CW91" s="275">
        <f t="shared" si="69"/>
        <v>18</v>
      </c>
      <c r="CX91" s="275">
        <f t="shared" si="69"/>
        <v>3</v>
      </c>
      <c r="CY91" s="275">
        <f t="shared" si="69"/>
        <v>13</v>
      </c>
      <c r="CZ91" s="275">
        <f t="shared" si="69"/>
        <v>1</v>
      </c>
      <c r="DA91" s="275">
        <f t="shared" si="69"/>
        <v>0</v>
      </c>
      <c r="DB91" s="275">
        <f t="shared" si="69"/>
        <v>0</v>
      </c>
      <c r="DC91" s="275">
        <f t="shared" si="69"/>
        <v>0</v>
      </c>
      <c r="DD91" s="275">
        <f t="shared" si="69"/>
        <v>1</v>
      </c>
      <c r="DE91" s="275">
        <f t="shared" si="69"/>
        <v>3</v>
      </c>
      <c r="DF91" s="275">
        <f t="shared" si="69"/>
        <v>1</v>
      </c>
      <c r="DG91" s="275">
        <f t="shared" si="69"/>
        <v>0</v>
      </c>
      <c r="DH91" s="275">
        <f t="shared" si="69"/>
        <v>0</v>
      </c>
      <c r="DI91" s="275">
        <f t="shared" si="69"/>
        <v>0</v>
      </c>
      <c r="DJ91" s="275">
        <f t="shared" si="69"/>
        <v>6</v>
      </c>
      <c r="DK91" s="275">
        <f t="shared" si="69"/>
        <v>16</v>
      </c>
      <c r="DL91" s="275">
        <f t="shared" si="69"/>
        <v>562</v>
      </c>
      <c r="DM91" s="275">
        <f t="shared" si="69"/>
        <v>1109</v>
      </c>
      <c r="DN91" s="275">
        <f t="shared" si="69"/>
        <v>524</v>
      </c>
      <c r="DO91" s="275">
        <f t="shared" si="69"/>
        <v>1037</v>
      </c>
      <c r="DP91" s="275">
        <f t="shared" si="69"/>
        <v>1</v>
      </c>
      <c r="DQ91" s="275">
        <f t="shared" si="69"/>
        <v>4</v>
      </c>
      <c r="DR91" s="275">
        <f t="shared" si="69"/>
        <v>17</v>
      </c>
      <c r="DS91" s="275">
        <f t="shared" si="69"/>
        <v>24</v>
      </c>
      <c r="DT91" s="275">
        <f t="shared" si="69"/>
        <v>12</v>
      </c>
      <c r="DU91" s="275">
        <f t="shared" si="69"/>
        <v>22</v>
      </c>
      <c r="DV91" s="275">
        <f t="shared" si="69"/>
        <v>7</v>
      </c>
      <c r="DW91" s="275">
        <f t="shared" si="69"/>
        <v>12</v>
      </c>
      <c r="DX91" s="275">
        <f t="shared" si="69"/>
        <v>561</v>
      </c>
      <c r="DY91" s="275">
        <f t="shared" si="69"/>
        <v>1099</v>
      </c>
      <c r="DZ91" s="275">
        <f t="shared" si="69"/>
        <v>1244</v>
      </c>
      <c r="EA91" s="275">
        <f t="shared" si="69"/>
        <v>1641</v>
      </c>
      <c r="EB91" s="275">
        <f t="shared" si="69"/>
        <v>1135</v>
      </c>
      <c r="EC91" s="275">
        <f t="shared" ref="EC91:GN91" si="70">SUM(EC90,EC80,EC63,EC45,EC25)</f>
        <v>1493</v>
      </c>
      <c r="ED91" s="275">
        <f t="shared" si="70"/>
        <v>2</v>
      </c>
      <c r="EE91" s="275">
        <f t="shared" si="70"/>
        <v>2</v>
      </c>
      <c r="EF91" s="275">
        <f t="shared" si="70"/>
        <v>22</v>
      </c>
      <c r="EG91" s="275">
        <f t="shared" si="70"/>
        <v>33</v>
      </c>
      <c r="EH91" s="275">
        <f t="shared" si="70"/>
        <v>23</v>
      </c>
      <c r="EI91" s="275">
        <f t="shared" si="70"/>
        <v>27</v>
      </c>
      <c r="EJ91" s="275">
        <f t="shared" si="70"/>
        <v>23</v>
      </c>
      <c r="EK91" s="275">
        <f t="shared" si="70"/>
        <v>31</v>
      </c>
      <c r="EL91" s="275">
        <f t="shared" si="70"/>
        <v>1205</v>
      </c>
      <c r="EM91" s="275">
        <f t="shared" si="70"/>
        <v>1586</v>
      </c>
      <c r="EN91" s="275">
        <f t="shared" si="70"/>
        <v>56</v>
      </c>
      <c r="EO91" s="275">
        <f t="shared" si="70"/>
        <v>123</v>
      </c>
      <c r="EP91" s="275">
        <f t="shared" si="70"/>
        <v>53</v>
      </c>
      <c r="EQ91" s="275">
        <f t="shared" si="70"/>
        <v>98</v>
      </c>
      <c r="ER91" s="275">
        <f t="shared" si="70"/>
        <v>0</v>
      </c>
      <c r="ES91" s="275">
        <f t="shared" si="70"/>
        <v>0</v>
      </c>
      <c r="ET91" s="275">
        <f t="shared" si="70"/>
        <v>0</v>
      </c>
      <c r="EU91" s="275">
        <f t="shared" si="70"/>
        <v>0</v>
      </c>
      <c r="EV91" s="275">
        <f t="shared" si="70"/>
        <v>0</v>
      </c>
      <c r="EW91" s="275">
        <f t="shared" si="70"/>
        <v>2</v>
      </c>
      <c r="EX91" s="275">
        <f t="shared" si="70"/>
        <v>2</v>
      </c>
      <c r="EY91" s="275">
        <f t="shared" si="70"/>
        <v>5</v>
      </c>
      <c r="EZ91" s="275">
        <f t="shared" si="70"/>
        <v>55</v>
      </c>
      <c r="FA91" s="275">
        <f t="shared" si="70"/>
        <v>105</v>
      </c>
      <c r="FB91" s="275">
        <f t="shared" si="70"/>
        <v>207</v>
      </c>
      <c r="FC91" s="275">
        <f t="shared" si="70"/>
        <v>235</v>
      </c>
      <c r="FD91" s="275">
        <f t="shared" si="70"/>
        <v>158</v>
      </c>
      <c r="FE91" s="275">
        <f t="shared" si="70"/>
        <v>170</v>
      </c>
      <c r="FF91" s="275">
        <f t="shared" si="70"/>
        <v>0</v>
      </c>
      <c r="FG91" s="275">
        <f t="shared" si="70"/>
        <v>0</v>
      </c>
      <c r="FH91" s="275">
        <f t="shared" si="70"/>
        <v>2</v>
      </c>
      <c r="FI91" s="275">
        <f t="shared" si="70"/>
        <v>1</v>
      </c>
      <c r="FJ91" s="275">
        <f t="shared" si="70"/>
        <v>1</v>
      </c>
      <c r="FK91" s="275">
        <f t="shared" si="70"/>
        <v>4</v>
      </c>
      <c r="FL91" s="275">
        <f t="shared" si="70"/>
        <v>3</v>
      </c>
      <c r="FM91" s="275">
        <f t="shared" si="70"/>
        <v>2</v>
      </c>
      <c r="FN91" s="275">
        <f t="shared" si="70"/>
        <v>164</v>
      </c>
      <c r="FO91" s="275">
        <f t="shared" si="70"/>
        <v>177</v>
      </c>
      <c r="FP91" s="275">
        <f t="shared" si="70"/>
        <v>4</v>
      </c>
      <c r="FQ91" s="275">
        <f t="shared" si="70"/>
        <v>21</v>
      </c>
      <c r="FR91" s="275">
        <f t="shared" si="70"/>
        <v>3</v>
      </c>
      <c r="FS91" s="275">
        <f t="shared" si="70"/>
        <v>18</v>
      </c>
      <c r="FT91" s="275">
        <f t="shared" si="70"/>
        <v>0</v>
      </c>
      <c r="FU91" s="275">
        <f t="shared" si="70"/>
        <v>0</v>
      </c>
      <c r="FV91" s="275">
        <f t="shared" si="70"/>
        <v>0</v>
      </c>
      <c r="FW91" s="275">
        <f t="shared" si="70"/>
        <v>1</v>
      </c>
      <c r="FX91" s="275">
        <f t="shared" si="70"/>
        <v>0</v>
      </c>
      <c r="FY91" s="275">
        <f t="shared" si="70"/>
        <v>0</v>
      </c>
      <c r="FZ91" s="275">
        <f t="shared" si="70"/>
        <v>0</v>
      </c>
      <c r="GA91" s="275">
        <f t="shared" si="70"/>
        <v>0</v>
      </c>
      <c r="GB91" s="275">
        <f t="shared" si="70"/>
        <v>3</v>
      </c>
      <c r="GC91" s="275">
        <f t="shared" si="70"/>
        <v>19</v>
      </c>
      <c r="GD91" s="275">
        <f t="shared" si="70"/>
        <v>0</v>
      </c>
      <c r="GE91" s="275">
        <f t="shared" si="70"/>
        <v>0</v>
      </c>
      <c r="GF91" s="275">
        <f t="shared" si="70"/>
        <v>0</v>
      </c>
      <c r="GG91" s="275">
        <f t="shared" si="70"/>
        <v>0</v>
      </c>
      <c r="GH91" s="275">
        <f t="shared" si="70"/>
        <v>0</v>
      </c>
      <c r="GI91" s="275">
        <f t="shared" si="70"/>
        <v>0</v>
      </c>
      <c r="GJ91" s="275">
        <f t="shared" si="70"/>
        <v>0</v>
      </c>
      <c r="GK91" s="275">
        <f t="shared" si="70"/>
        <v>0</v>
      </c>
      <c r="GL91" s="275">
        <f t="shared" si="70"/>
        <v>0</v>
      </c>
      <c r="GM91" s="275">
        <f t="shared" si="70"/>
        <v>0</v>
      </c>
      <c r="GN91" s="275">
        <f t="shared" si="70"/>
        <v>0</v>
      </c>
      <c r="GO91" s="275">
        <f t="shared" ref="GO91:GW91" si="71">SUM(GO90,GO80,GO63,GO45,GO25)</f>
        <v>0</v>
      </c>
      <c r="GP91" s="275">
        <f t="shared" si="71"/>
        <v>0</v>
      </c>
      <c r="GQ91" s="275">
        <f t="shared" si="71"/>
        <v>0</v>
      </c>
      <c r="GR91" s="275">
        <f t="shared" si="71"/>
        <v>0</v>
      </c>
      <c r="GS91" s="275">
        <f t="shared" si="71"/>
        <v>0</v>
      </c>
      <c r="GT91" s="275">
        <f t="shared" si="71"/>
        <v>0</v>
      </c>
      <c r="GU91" s="275">
        <f t="shared" si="71"/>
        <v>0</v>
      </c>
      <c r="GV91" s="275">
        <f t="shared" si="71"/>
        <v>0</v>
      </c>
      <c r="GW91" s="275">
        <f t="shared" si="71"/>
        <v>0</v>
      </c>
    </row>
  </sheetData>
  <autoFilter ref="C8:D91" xr:uid="{A29C7517-9A88-41EA-A69F-766DA287EAC9}"/>
  <mergeCells count="113">
    <mergeCell ref="D6:E6"/>
    <mergeCell ref="T6:U6"/>
    <mergeCell ref="AJ6:AK6"/>
    <mergeCell ref="N6:O6"/>
    <mergeCell ref="L6:M6"/>
    <mergeCell ref="J6:K6"/>
    <mergeCell ref="H6:I6"/>
    <mergeCell ref="F6:G6"/>
    <mergeCell ref="V6:W6"/>
    <mergeCell ref="X6:Y6"/>
    <mergeCell ref="Z6:AA6"/>
    <mergeCell ref="AB6:AC6"/>
    <mergeCell ref="P6:Q6"/>
    <mergeCell ref="AX6:AY6"/>
    <mergeCell ref="AR6:AS6"/>
    <mergeCell ref="AP6:AQ6"/>
    <mergeCell ref="AN6:AO6"/>
    <mergeCell ref="AL6:AM6"/>
    <mergeCell ref="BH6:BI6"/>
    <mergeCell ref="BF6:BG6"/>
    <mergeCell ref="BD6:BE6"/>
    <mergeCell ref="BB6:BC6"/>
    <mergeCell ref="AZ6:BA6"/>
    <mergeCell ref="CN6:CO6"/>
    <mergeCell ref="CL6:CM6"/>
    <mergeCell ref="CJ6:CK6"/>
    <mergeCell ref="CH6:CI6"/>
    <mergeCell ref="CF6:CG6"/>
    <mergeCell ref="EB6:EC6"/>
    <mergeCell ref="ED6:EE6"/>
    <mergeCell ref="DL6:DM6"/>
    <mergeCell ref="DN6:DO6"/>
    <mergeCell ref="DP6:DQ6"/>
    <mergeCell ref="CX6:CY6"/>
    <mergeCell ref="CZ6:DA6"/>
    <mergeCell ref="DB6:DC6"/>
    <mergeCell ref="DD6:DE6"/>
    <mergeCell ref="DJ6:DK6"/>
    <mergeCell ref="A5:A8"/>
    <mergeCell ref="B5:B7"/>
    <mergeCell ref="C5:C7"/>
    <mergeCell ref="FT6:FU6"/>
    <mergeCell ref="FR6:FS6"/>
    <mergeCell ref="FP6:FQ6"/>
    <mergeCell ref="FB6:FC6"/>
    <mergeCell ref="FD6:FE6"/>
    <mergeCell ref="FF6:FG6"/>
    <mergeCell ref="ER6:ES6"/>
    <mergeCell ref="CB6:CC6"/>
    <mergeCell ref="CD6:CE6"/>
    <mergeCell ref="BX6:BY6"/>
    <mergeCell ref="BV6:BW6"/>
    <mergeCell ref="BT6:BU6"/>
    <mergeCell ref="BR6:BS6"/>
    <mergeCell ref="BP6:BQ6"/>
    <mergeCell ref="BN6:BO6"/>
    <mergeCell ref="CP6:CQ6"/>
    <mergeCell ref="CR6:CS6"/>
    <mergeCell ref="CT6:CU6"/>
    <mergeCell ref="DF6:DG6"/>
    <mergeCell ref="DH6:DI6"/>
    <mergeCell ref="CV6:CW6"/>
    <mergeCell ref="A9:A24"/>
    <mergeCell ref="A26:A44"/>
    <mergeCell ref="A46:A62"/>
    <mergeCell ref="A64:A79"/>
    <mergeCell ref="A81:A89"/>
    <mergeCell ref="AV6:AW6"/>
    <mergeCell ref="GG4:GW4"/>
    <mergeCell ref="D5:S5"/>
    <mergeCell ref="T5:AG5"/>
    <mergeCell ref="AJ5:AY5"/>
    <mergeCell ref="AZ5:BO5"/>
    <mergeCell ref="BP5:CE5"/>
    <mergeCell ref="CF5:CU5"/>
    <mergeCell ref="CV5:DK5"/>
    <mergeCell ref="GG5:GW5"/>
    <mergeCell ref="R6:S6"/>
    <mergeCell ref="AD6:AE6"/>
    <mergeCell ref="AF6:AG6"/>
    <mergeCell ref="AH6:AI6"/>
    <mergeCell ref="AT6:AU6"/>
    <mergeCell ref="DR6:DS6"/>
    <mergeCell ref="BJ6:BK6"/>
    <mergeCell ref="BL6:BM6"/>
    <mergeCell ref="BZ6:CA6"/>
    <mergeCell ref="FH6:FI6"/>
    <mergeCell ref="DT6:DU6"/>
    <mergeCell ref="DV6:DW6"/>
    <mergeCell ref="DX6:DY6"/>
    <mergeCell ref="EF6:EG6"/>
    <mergeCell ref="EH6:EI6"/>
    <mergeCell ref="EJ6:EK6"/>
    <mergeCell ref="EL6:EM6"/>
    <mergeCell ref="ET6:EU6"/>
    <mergeCell ref="EV6:EW6"/>
    <mergeCell ref="EX6:EY6"/>
    <mergeCell ref="EZ6:FA6"/>
    <mergeCell ref="EP6:EQ6"/>
    <mergeCell ref="EN6:EO6"/>
    <mergeCell ref="DZ6:EA6"/>
    <mergeCell ref="GU6:GW6"/>
    <mergeCell ref="FJ6:FK6"/>
    <mergeCell ref="FL6:FM6"/>
    <mergeCell ref="FN6:FO6"/>
    <mergeCell ref="FV6:FW6"/>
    <mergeCell ref="FX6:FY6"/>
    <mergeCell ref="FZ6:GA6"/>
    <mergeCell ref="GB6:GC6"/>
    <mergeCell ref="GM6:GN6"/>
    <mergeCell ref="GO6:GP6"/>
    <mergeCell ref="GQ6:GR6"/>
    <mergeCell ref="GS6:GT6"/>
  </mergeCells>
  <conditionalFormatting sqref="C48">
    <cfRule type="duplicateValues" dxfId="8" priority="6" stopIfTrue="1"/>
  </conditionalFormatting>
  <conditionalFormatting sqref="C48">
    <cfRule type="duplicateValues" dxfId="7" priority="4" stopIfTrue="1"/>
    <cfRule type="duplicateValues" dxfId="6" priority="5" stopIfTrue="1"/>
  </conditionalFormatting>
  <conditionalFormatting sqref="C48">
    <cfRule type="duplicateValues" dxfId="5" priority="3" stopIfTrue="1"/>
  </conditionalFormatting>
  <conditionalFormatting sqref="C48">
    <cfRule type="duplicateValues" dxfId="4" priority="1" stopIfTrue="1"/>
    <cfRule type="duplicateValues" dxfId="3" priority="2" stopIfTrue="1"/>
  </conditionalFormatting>
  <dataValidations count="1">
    <dataValidation allowBlank="1" showInputMessage="1" showErrorMessage="1" errorTitle="error" error="Please add in first trimester" sqref="C9:C24 C26:C44 C46:C47 C64:C79 C81:C89 C49:C62" xr:uid="{6C3D5D6D-6E56-4E0B-B32A-6846DE1C5378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919A-8440-4881-AF92-E4D8786E9EAC}">
  <sheetPr>
    <tabColor rgb="FFFF0000"/>
  </sheetPr>
  <dimension ref="A1:GE102"/>
  <sheetViews>
    <sheetView showGridLines="0" tabSelected="1" workbookViewId="0">
      <pane xSplit="3" ySplit="8" topLeftCell="D84" activePane="bottomRight" state="frozen"/>
      <selection pane="topRight" activeCell="D1" sqref="D1"/>
      <selection pane="bottomLeft" activeCell="A9" sqref="A9"/>
      <selection pane="bottomRight" activeCell="G107" sqref="G107"/>
    </sheetView>
  </sheetViews>
  <sheetFormatPr defaultRowHeight="12.75" x14ac:dyDescent="0.2"/>
  <cols>
    <col min="3" max="3" width="20.5703125" customWidth="1"/>
    <col min="186" max="186" width="10.5703125" bestFit="1" customWidth="1"/>
  </cols>
  <sheetData>
    <row r="1" spans="1:186" s="18" customFormat="1" ht="18" customHeight="1" x14ac:dyDescent="0.2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  <c r="N1" s="125"/>
      <c r="O1" s="125"/>
      <c r="P1" s="125"/>
      <c r="Q1" s="125"/>
      <c r="R1" s="126"/>
      <c r="S1" s="126"/>
      <c r="T1" s="125"/>
      <c r="U1" s="125"/>
      <c r="V1" s="125"/>
      <c r="W1" s="126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  <c r="AM1" s="126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</row>
    <row r="2" spans="1:186" s="18" customFormat="1" ht="15.75" x14ac:dyDescent="0.25">
      <c r="A2" s="127" t="s">
        <v>5</v>
      </c>
      <c r="B2" s="127"/>
      <c r="C2" s="128" t="s">
        <v>135</v>
      </c>
      <c r="D2" s="122"/>
      <c r="E2" s="124" t="s">
        <v>6</v>
      </c>
      <c r="F2" s="124"/>
      <c r="G2" s="129" t="s">
        <v>133</v>
      </c>
      <c r="H2" s="122"/>
      <c r="I2" s="122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5"/>
      <c r="W2" s="126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6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</row>
    <row r="3" spans="1:186" s="18" customFormat="1" ht="15.75" x14ac:dyDescent="0.25">
      <c r="A3" s="127" t="s">
        <v>7</v>
      </c>
      <c r="B3" s="127"/>
      <c r="C3" s="129" t="s">
        <v>244</v>
      </c>
      <c r="D3" s="122"/>
      <c r="E3" s="122" t="s">
        <v>87</v>
      </c>
      <c r="F3" s="122"/>
      <c r="G3" s="122"/>
      <c r="H3" s="122"/>
      <c r="I3" s="125" t="s">
        <v>243</v>
      </c>
      <c r="J3" s="125"/>
      <c r="K3" s="125"/>
      <c r="L3" s="125"/>
      <c r="M3" s="125"/>
      <c r="N3" s="125"/>
      <c r="O3" s="125"/>
      <c r="P3" s="125"/>
      <c r="Q3" s="125"/>
      <c r="R3" s="126"/>
      <c r="S3" s="126"/>
      <c r="T3" s="125"/>
      <c r="U3" s="125"/>
      <c r="V3" s="125"/>
      <c r="W3" s="126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6"/>
      <c r="AM3" s="126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</row>
    <row r="4" spans="1:186" s="18" customFormat="1" ht="15.75" x14ac:dyDescent="0.25">
      <c r="A4" s="50"/>
      <c r="B4" s="50"/>
      <c r="C4" s="24"/>
      <c r="D4" s="131" t="s">
        <v>101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/>
      <c r="DL4" s="121" t="s">
        <v>102</v>
      </c>
      <c r="DM4" s="121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121"/>
      <c r="EA4" s="121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121"/>
      <c r="EO4" s="121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121"/>
      <c r="FC4" s="121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121"/>
      <c r="FQ4" s="121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3" t="s">
        <v>36</v>
      </c>
    </row>
    <row r="5" spans="1:186" s="25" customFormat="1" ht="12.75" customHeight="1" x14ac:dyDescent="0.2">
      <c r="A5" s="311" t="s">
        <v>5</v>
      </c>
      <c r="B5" s="330" t="s">
        <v>12</v>
      </c>
      <c r="C5" s="330" t="s">
        <v>11</v>
      </c>
      <c r="D5" s="469" t="s">
        <v>45</v>
      </c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  <c r="T5" s="469" t="s">
        <v>46</v>
      </c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1"/>
      <c r="AH5" s="54"/>
      <c r="AI5" s="54"/>
      <c r="AJ5" s="458" t="s">
        <v>47</v>
      </c>
      <c r="AK5" s="459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1"/>
      <c r="AZ5" s="469" t="s">
        <v>48</v>
      </c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1"/>
      <c r="BP5" s="469" t="s">
        <v>103</v>
      </c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1"/>
      <c r="CF5" s="469" t="s">
        <v>91</v>
      </c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1"/>
      <c r="CV5" s="469" t="s">
        <v>104</v>
      </c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1"/>
      <c r="DL5" s="136" t="s">
        <v>105</v>
      </c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8"/>
      <c r="DZ5" s="136" t="s">
        <v>106</v>
      </c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8"/>
      <c r="EN5" s="136" t="s">
        <v>107</v>
      </c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8"/>
      <c r="FB5" s="136" t="s">
        <v>108</v>
      </c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8"/>
      <c r="FP5" s="136" t="s">
        <v>104</v>
      </c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8"/>
      <c r="GD5" s="53"/>
    </row>
    <row r="6" spans="1:186" s="26" customFormat="1" ht="51" customHeight="1" x14ac:dyDescent="0.2">
      <c r="A6" s="312"/>
      <c r="B6" s="331"/>
      <c r="C6" s="331"/>
      <c r="D6" s="496" t="s">
        <v>94</v>
      </c>
      <c r="E6" s="497"/>
      <c r="F6" s="467" t="s">
        <v>109</v>
      </c>
      <c r="G6" s="468"/>
      <c r="H6" s="467" t="s">
        <v>110</v>
      </c>
      <c r="I6" s="468"/>
      <c r="J6" s="467" t="s">
        <v>111</v>
      </c>
      <c r="K6" s="468"/>
      <c r="L6" s="467" t="s">
        <v>97</v>
      </c>
      <c r="M6" s="468"/>
      <c r="N6" s="467" t="s">
        <v>98</v>
      </c>
      <c r="O6" s="468"/>
      <c r="P6" s="467" t="s">
        <v>99</v>
      </c>
      <c r="Q6" s="468"/>
      <c r="R6" s="465" t="s">
        <v>19</v>
      </c>
      <c r="S6" s="466"/>
      <c r="T6" s="496" t="s">
        <v>94</v>
      </c>
      <c r="U6" s="497"/>
      <c r="V6" s="467" t="s">
        <v>109</v>
      </c>
      <c r="W6" s="468"/>
      <c r="X6" s="467" t="s">
        <v>110</v>
      </c>
      <c r="Y6" s="468"/>
      <c r="Z6" s="467" t="s">
        <v>111</v>
      </c>
      <c r="AA6" s="468"/>
      <c r="AB6" s="467" t="s">
        <v>97</v>
      </c>
      <c r="AC6" s="468"/>
      <c r="AD6" s="467" t="s">
        <v>98</v>
      </c>
      <c r="AE6" s="468"/>
      <c r="AF6" s="467" t="s">
        <v>99</v>
      </c>
      <c r="AG6" s="468"/>
      <c r="AH6" s="465" t="s">
        <v>19</v>
      </c>
      <c r="AI6" s="466"/>
      <c r="AJ6" s="496" t="s">
        <v>94</v>
      </c>
      <c r="AK6" s="497"/>
      <c r="AL6" s="467" t="s">
        <v>109</v>
      </c>
      <c r="AM6" s="468"/>
      <c r="AN6" s="467" t="s">
        <v>110</v>
      </c>
      <c r="AO6" s="468"/>
      <c r="AP6" s="467" t="s">
        <v>111</v>
      </c>
      <c r="AQ6" s="468"/>
      <c r="AR6" s="467" t="s">
        <v>97</v>
      </c>
      <c r="AS6" s="468"/>
      <c r="AT6" s="467" t="s">
        <v>98</v>
      </c>
      <c r="AU6" s="468"/>
      <c r="AV6" s="467" t="s">
        <v>99</v>
      </c>
      <c r="AW6" s="468"/>
      <c r="AX6" s="467" t="s">
        <v>19</v>
      </c>
      <c r="AY6" s="468"/>
      <c r="AZ6" s="496" t="s">
        <v>94</v>
      </c>
      <c r="BA6" s="497"/>
      <c r="BB6" s="467" t="s">
        <v>109</v>
      </c>
      <c r="BC6" s="468"/>
      <c r="BD6" s="467" t="s">
        <v>110</v>
      </c>
      <c r="BE6" s="468"/>
      <c r="BF6" s="467" t="s">
        <v>111</v>
      </c>
      <c r="BG6" s="468"/>
      <c r="BH6" s="467" t="s">
        <v>97</v>
      </c>
      <c r="BI6" s="468"/>
      <c r="BJ6" s="467" t="s">
        <v>98</v>
      </c>
      <c r="BK6" s="468"/>
      <c r="BL6" s="467" t="s">
        <v>99</v>
      </c>
      <c r="BM6" s="468"/>
      <c r="BN6" s="467" t="s">
        <v>19</v>
      </c>
      <c r="BO6" s="468"/>
      <c r="BP6" s="496" t="s">
        <v>94</v>
      </c>
      <c r="BQ6" s="497"/>
      <c r="BR6" s="467" t="s">
        <v>109</v>
      </c>
      <c r="BS6" s="468"/>
      <c r="BT6" s="467" t="s">
        <v>110</v>
      </c>
      <c r="BU6" s="468"/>
      <c r="BV6" s="467" t="s">
        <v>111</v>
      </c>
      <c r="BW6" s="468"/>
      <c r="BX6" s="467" t="s">
        <v>97</v>
      </c>
      <c r="BY6" s="468"/>
      <c r="BZ6" s="467" t="s">
        <v>98</v>
      </c>
      <c r="CA6" s="468"/>
      <c r="CB6" s="467" t="s">
        <v>99</v>
      </c>
      <c r="CC6" s="468"/>
      <c r="CD6" s="465" t="s">
        <v>19</v>
      </c>
      <c r="CE6" s="466"/>
      <c r="CF6" s="496" t="s">
        <v>94</v>
      </c>
      <c r="CG6" s="497"/>
      <c r="CH6" s="467" t="s">
        <v>109</v>
      </c>
      <c r="CI6" s="468"/>
      <c r="CJ6" s="467" t="s">
        <v>110</v>
      </c>
      <c r="CK6" s="468"/>
      <c r="CL6" s="467" t="s">
        <v>111</v>
      </c>
      <c r="CM6" s="468"/>
      <c r="CN6" s="467" t="s">
        <v>97</v>
      </c>
      <c r="CO6" s="468"/>
      <c r="CP6" s="467" t="s">
        <v>98</v>
      </c>
      <c r="CQ6" s="468"/>
      <c r="CR6" s="467" t="s">
        <v>99</v>
      </c>
      <c r="CS6" s="468"/>
      <c r="CT6" s="465" t="s">
        <v>19</v>
      </c>
      <c r="CU6" s="466"/>
      <c r="CV6" s="496" t="s">
        <v>94</v>
      </c>
      <c r="CW6" s="497"/>
      <c r="CX6" s="465" t="s">
        <v>109</v>
      </c>
      <c r="CY6" s="466"/>
      <c r="CZ6" s="465" t="s">
        <v>110</v>
      </c>
      <c r="DA6" s="466"/>
      <c r="DB6" s="465" t="s">
        <v>111</v>
      </c>
      <c r="DC6" s="466"/>
      <c r="DD6" s="465" t="s">
        <v>97</v>
      </c>
      <c r="DE6" s="466"/>
      <c r="DF6" s="465" t="s">
        <v>98</v>
      </c>
      <c r="DG6" s="466"/>
      <c r="DH6" s="465" t="s">
        <v>99</v>
      </c>
      <c r="DI6" s="466"/>
      <c r="DJ6" s="465" t="s">
        <v>19</v>
      </c>
      <c r="DK6" s="466"/>
      <c r="DL6" s="476" t="s">
        <v>94</v>
      </c>
      <c r="DM6" s="477"/>
      <c r="DN6" s="476" t="s">
        <v>110</v>
      </c>
      <c r="DO6" s="477"/>
      <c r="DP6" s="476" t="s">
        <v>111</v>
      </c>
      <c r="DQ6" s="477"/>
      <c r="DR6" s="476" t="s">
        <v>97</v>
      </c>
      <c r="DS6" s="477"/>
      <c r="DT6" s="472" t="s">
        <v>98</v>
      </c>
      <c r="DU6" s="473"/>
      <c r="DV6" s="472" t="s">
        <v>99</v>
      </c>
      <c r="DW6" s="473"/>
      <c r="DX6" s="474" t="s">
        <v>19</v>
      </c>
      <c r="DY6" s="475"/>
      <c r="DZ6" s="476" t="s">
        <v>94</v>
      </c>
      <c r="EA6" s="477"/>
      <c r="EB6" s="476" t="s">
        <v>110</v>
      </c>
      <c r="EC6" s="477"/>
      <c r="ED6" s="476" t="s">
        <v>111</v>
      </c>
      <c r="EE6" s="477"/>
      <c r="EF6" s="476" t="s">
        <v>97</v>
      </c>
      <c r="EG6" s="477"/>
      <c r="EH6" s="472" t="s">
        <v>98</v>
      </c>
      <c r="EI6" s="473"/>
      <c r="EJ6" s="472" t="s">
        <v>99</v>
      </c>
      <c r="EK6" s="473"/>
      <c r="EL6" s="474" t="s">
        <v>19</v>
      </c>
      <c r="EM6" s="475"/>
      <c r="EN6" s="476" t="s">
        <v>94</v>
      </c>
      <c r="EO6" s="477"/>
      <c r="EP6" s="476" t="s">
        <v>110</v>
      </c>
      <c r="EQ6" s="477"/>
      <c r="ER6" s="476" t="s">
        <v>111</v>
      </c>
      <c r="ES6" s="477"/>
      <c r="ET6" s="476" t="s">
        <v>97</v>
      </c>
      <c r="EU6" s="477"/>
      <c r="EV6" s="472" t="s">
        <v>98</v>
      </c>
      <c r="EW6" s="473"/>
      <c r="EX6" s="472" t="s">
        <v>99</v>
      </c>
      <c r="EY6" s="473"/>
      <c r="EZ6" s="474" t="s">
        <v>19</v>
      </c>
      <c r="FA6" s="475"/>
      <c r="FB6" s="476" t="s">
        <v>94</v>
      </c>
      <c r="FC6" s="477"/>
      <c r="FD6" s="476" t="s">
        <v>110</v>
      </c>
      <c r="FE6" s="477"/>
      <c r="FF6" s="476" t="s">
        <v>111</v>
      </c>
      <c r="FG6" s="477"/>
      <c r="FH6" s="476" t="s">
        <v>97</v>
      </c>
      <c r="FI6" s="477"/>
      <c r="FJ6" s="472" t="s">
        <v>98</v>
      </c>
      <c r="FK6" s="473"/>
      <c r="FL6" s="472" t="s">
        <v>99</v>
      </c>
      <c r="FM6" s="473"/>
      <c r="FN6" s="474" t="s">
        <v>19</v>
      </c>
      <c r="FO6" s="475"/>
      <c r="FP6" s="476" t="s">
        <v>94</v>
      </c>
      <c r="FQ6" s="477"/>
      <c r="FR6" s="476" t="s">
        <v>110</v>
      </c>
      <c r="FS6" s="477"/>
      <c r="FT6" s="476" t="s">
        <v>111</v>
      </c>
      <c r="FU6" s="477"/>
      <c r="FV6" s="476" t="s">
        <v>97</v>
      </c>
      <c r="FW6" s="477"/>
      <c r="FX6" s="472" t="s">
        <v>98</v>
      </c>
      <c r="FY6" s="473"/>
      <c r="FZ6" s="472" t="s">
        <v>99</v>
      </c>
      <c r="GA6" s="473"/>
      <c r="GB6" s="474" t="s">
        <v>19</v>
      </c>
      <c r="GC6" s="475"/>
      <c r="GD6" s="53"/>
    </row>
    <row r="7" spans="1:186" s="19" customFormat="1" x14ac:dyDescent="0.2">
      <c r="A7" s="312"/>
      <c r="B7" s="331"/>
      <c r="C7" s="331"/>
      <c r="D7" s="105" t="s">
        <v>81</v>
      </c>
      <c r="E7" s="105" t="s">
        <v>82</v>
      </c>
      <c r="F7" s="51" t="s">
        <v>81</v>
      </c>
      <c r="G7" s="51" t="s">
        <v>82</v>
      </c>
      <c r="H7" s="51" t="s">
        <v>81</v>
      </c>
      <c r="I7" s="51" t="s">
        <v>82</v>
      </c>
      <c r="J7" s="51" t="s">
        <v>81</v>
      </c>
      <c r="K7" s="51" t="s">
        <v>82</v>
      </c>
      <c r="L7" s="51" t="s">
        <v>81</v>
      </c>
      <c r="M7" s="51" t="s">
        <v>82</v>
      </c>
      <c r="N7" s="51" t="s">
        <v>81</v>
      </c>
      <c r="O7" s="51" t="s">
        <v>82</v>
      </c>
      <c r="P7" s="51" t="s">
        <v>81</v>
      </c>
      <c r="Q7" s="51" t="s">
        <v>82</v>
      </c>
      <c r="R7" s="51" t="s">
        <v>81</v>
      </c>
      <c r="S7" s="51" t="s">
        <v>82</v>
      </c>
      <c r="T7" s="105" t="s">
        <v>81</v>
      </c>
      <c r="U7" s="105" t="s">
        <v>82</v>
      </c>
      <c r="V7" s="51" t="s">
        <v>81</v>
      </c>
      <c r="W7" s="51" t="s">
        <v>82</v>
      </c>
      <c r="X7" s="51" t="s">
        <v>81</v>
      </c>
      <c r="Y7" s="51" t="s">
        <v>82</v>
      </c>
      <c r="Z7" s="51" t="s">
        <v>81</v>
      </c>
      <c r="AA7" s="51" t="s">
        <v>82</v>
      </c>
      <c r="AB7" s="51" t="s">
        <v>81</v>
      </c>
      <c r="AC7" s="51" t="s">
        <v>82</v>
      </c>
      <c r="AD7" s="51" t="s">
        <v>81</v>
      </c>
      <c r="AE7" s="51" t="s">
        <v>82</v>
      </c>
      <c r="AF7" s="51" t="s">
        <v>81</v>
      </c>
      <c r="AG7" s="51" t="s">
        <v>82</v>
      </c>
      <c r="AH7" s="51" t="s">
        <v>81</v>
      </c>
      <c r="AI7" s="51" t="s">
        <v>82</v>
      </c>
      <c r="AJ7" s="105" t="s">
        <v>81</v>
      </c>
      <c r="AK7" s="105" t="s">
        <v>82</v>
      </c>
      <c r="AL7" s="51" t="s">
        <v>81</v>
      </c>
      <c r="AM7" s="51" t="s">
        <v>82</v>
      </c>
      <c r="AN7" s="51" t="s">
        <v>81</v>
      </c>
      <c r="AO7" s="51" t="s">
        <v>82</v>
      </c>
      <c r="AP7" s="51" t="s">
        <v>81</v>
      </c>
      <c r="AQ7" s="51" t="s">
        <v>82</v>
      </c>
      <c r="AR7" s="51" t="s">
        <v>81</v>
      </c>
      <c r="AS7" s="51" t="s">
        <v>82</v>
      </c>
      <c r="AT7" s="51" t="s">
        <v>81</v>
      </c>
      <c r="AU7" s="51" t="s">
        <v>82</v>
      </c>
      <c r="AV7" s="51" t="s">
        <v>81</v>
      </c>
      <c r="AW7" s="51" t="s">
        <v>82</v>
      </c>
      <c r="AX7" s="51" t="s">
        <v>81</v>
      </c>
      <c r="AY7" s="51" t="s">
        <v>82</v>
      </c>
      <c r="AZ7" s="105" t="s">
        <v>81</v>
      </c>
      <c r="BA7" s="105" t="s">
        <v>82</v>
      </c>
      <c r="BB7" s="51" t="s">
        <v>81</v>
      </c>
      <c r="BC7" s="51" t="s">
        <v>82</v>
      </c>
      <c r="BD7" s="51" t="s">
        <v>81</v>
      </c>
      <c r="BE7" s="51" t="s">
        <v>82</v>
      </c>
      <c r="BF7" s="51" t="s">
        <v>81</v>
      </c>
      <c r="BG7" s="51" t="s">
        <v>82</v>
      </c>
      <c r="BH7" s="51" t="s">
        <v>81</v>
      </c>
      <c r="BI7" s="51" t="s">
        <v>82</v>
      </c>
      <c r="BJ7" s="51" t="s">
        <v>81</v>
      </c>
      <c r="BK7" s="51" t="s">
        <v>82</v>
      </c>
      <c r="BL7" s="51" t="s">
        <v>81</v>
      </c>
      <c r="BM7" s="51" t="s">
        <v>82</v>
      </c>
      <c r="BN7" s="51" t="s">
        <v>81</v>
      </c>
      <c r="BO7" s="51" t="s">
        <v>82</v>
      </c>
      <c r="BP7" s="105" t="s">
        <v>81</v>
      </c>
      <c r="BQ7" s="105" t="s">
        <v>82</v>
      </c>
      <c r="BR7" s="51" t="s">
        <v>81</v>
      </c>
      <c r="BS7" s="51" t="s">
        <v>82</v>
      </c>
      <c r="BT7" s="51" t="s">
        <v>81</v>
      </c>
      <c r="BU7" s="51" t="s">
        <v>82</v>
      </c>
      <c r="BV7" s="51" t="s">
        <v>81</v>
      </c>
      <c r="BW7" s="51" t="s">
        <v>82</v>
      </c>
      <c r="BX7" s="51" t="s">
        <v>81</v>
      </c>
      <c r="BY7" s="51" t="s">
        <v>82</v>
      </c>
      <c r="BZ7" s="51" t="s">
        <v>81</v>
      </c>
      <c r="CA7" s="51" t="s">
        <v>82</v>
      </c>
      <c r="CB7" s="51" t="s">
        <v>81</v>
      </c>
      <c r="CC7" s="51" t="s">
        <v>82</v>
      </c>
      <c r="CD7" s="51" t="s">
        <v>81</v>
      </c>
      <c r="CE7" s="51" t="s">
        <v>82</v>
      </c>
      <c r="CF7" s="105" t="s">
        <v>81</v>
      </c>
      <c r="CG7" s="105" t="s">
        <v>82</v>
      </c>
      <c r="CH7" s="51" t="s">
        <v>81</v>
      </c>
      <c r="CI7" s="51" t="s">
        <v>82</v>
      </c>
      <c r="CJ7" s="51" t="s">
        <v>81</v>
      </c>
      <c r="CK7" s="51" t="s">
        <v>82</v>
      </c>
      <c r="CL7" s="51" t="s">
        <v>81</v>
      </c>
      <c r="CM7" s="51" t="s">
        <v>82</v>
      </c>
      <c r="CN7" s="51" t="s">
        <v>81</v>
      </c>
      <c r="CO7" s="51" t="s">
        <v>82</v>
      </c>
      <c r="CP7" s="51" t="s">
        <v>81</v>
      </c>
      <c r="CQ7" s="51" t="s">
        <v>82</v>
      </c>
      <c r="CR7" s="51" t="s">
        <v>81</v>
      </c>
      <c r="CS7" s="51" t="s">
        <v>82</v>
      </c>
      <c r="CT7" s="51" t="s">
        <v>81</v>
      </c>
      <c r="CU7" s="51" t="s">
        <v>82</v>
      </c>
      <c r="CV7" s="105" t="s">
        <v>81</v>
      </c>
      <c r="CW7" s="105" t="s">
        <v>82</v>
      </c>
      <c r="CX7" s="51" t="s">
        <v>81</v>
      </c>
      <c r="CY7" s="51" t="s">
        <v>82</v>
      </c>
      <c r="CZ7" s="51" t="s">
        <v>81</v>
      </c>
      <c r="DA7" s="51" t="s">
        <v>82</v>
      </c>
      <c r="DB7" s="51" t="s">
        <v>81</v>
      </c>
      <c r="DC7" s="51" t="s">
        <v>82</v>
      </c>
      <c r="DD7" s="51" t="s">
        <v>81</v>
      </c>
      <c r="DE7" s="51" t="s">
        <v>82</v>
      </c>
      <c r="DF7" s="51" t="s">
        <v>81</v>
      </c>
      <c r="DG7" s="51" t="s">
        <v>82</v>
      </c>
      <c r="DH7" s="51" t="s">
        <v>81</v>
      </c>
      <c r="DI7" s="51" t="s">
        <v>82</v>
      </c>
      <c r="DJ7" s="51" t="s">
        <v>81</v>
      </c>
      <c r="DK7" s="51" t="s">
        <v>82</v>
      </c>
      <c r="DL7" s="134" t="s">
        <v>81</v>
      </c>
      <c r="DM7" s="134" t="s">
        <v>82</v>
      </c>
      <c r="DN7" s="134" t="s">
        <v>81</v>
      </c>
      <c r="DO7" s="134" t="s">
        <v>82</v>
      </c>
      <c r="DP7" s="134" t="s">
        <v>81</v>
      </c>
      <c r="DQ7" s="134" t="s">
        <v>82</v>
      </c>
      <c r="DR7" s="134" t="s">
        <v>81</v>
      </c>
      <c r="DS7" s="134" t="s">
        <v>82</v>
      </c>
      <c r="DT7" s="134" t="s">
        <v>81</v>
      </c>
      <c r="DU7" s="134" t="s">
        <v>82</v>
      </c>
      <c r="DV7" s="134" t="s">
        <v>81</v>
      </c>
      <c r="DW7" s="134" t="s">
        <v>82</v>
      </c>
      <c r="DX7" s="134" t="s">
        <v>81</v>
      </c>
      <c r="DY7" s="134" t="s">
        <v>82</v>
      </c>
      <c r="DZ7" s="134" t="s">
        <v>81</v>
      </c>
      <c r="EA7" s="134" t="s">
        <v>82</v>
      </c>
      <c r="EB7" s="134" t="s">
        <v>81</v>
      </c>
      <c r="EC7" s="134" t="s">
        <v>82</v>
      </c>
      <c r="ED7" s="134" t="s">
        <v>81</v>
      </c>
      <c r="EE7" s="134" t="s">
        <v>82</v>
      </c>
      <c r="EF7" s="134" t="s">
        <v>81</v>
      </c>
      <c r="EG7" s="134" t="s">
        <v>82</v>
      </c>
      <c r="EH7" s="134" t="s">
        <v>81</v>
      </c>
      <c r="EI7" s="134" t="s">
        <v>82</v>
      </c>
      <c r="EJ7" s="134" t="s">
        <v>81</v>
      </c>
      <c r="EK7" s="134" t="s">
        <v>82</v>
      </c>
      <c r="EL7" s="134" t="s">
        <v>81</v>
      </c>
      <c r="EM7" s="134" t="s">
        <v>82</v>
      </c>
      <c r="EN7" s="134" t="s">
        <v>81</v>
      </c>
      <c r="EO7" s="134" t="s">
        <v>82</v>
      </c>
      <c r="EP7" s="134" t="s">
        <v>81</v>
      </c>
      <c r="EQ7" s="134" t="s">
        <v>82</v>
      </c>
      <c r="ER7" s="134" t="s">
        <v>81</v>
      </c>
      <c r="ES7" s="134" t="s">
        <v>82</v>
      </c>
      <c r="ET7" s="134" t="s">
        <v>81</v>
      </c>
      <c r="EU7" s="134" t="s">
        <v>82</v>
      </c>
      <c r="EV7" s="134" t="s">
        <v>81</v>
      </c>
      <c r="EW7" s="134" t="s">
        <v>82</v>
      </c>
      <c r="EX7" s="134" t="s">
        <v>81</v>
      </c>
      <c r="EY7" s="134" t="s">
        <v>82</v>
      </c>
      <c r="EZ7" s="134" t="s">
        <v>81</v>
      </c>
      <c r="FA7" s="134" t="s">
        <v>82</v>
      </c>
      <c r="FB7" s="134" t="s">
        <v>81</v>
      </c>
      <c r="FC7" s="134" t="s">
        <v>82</v>
      </c>
      <c r="FD7" s="134" t="s">
        <v>81</v>
      </c>
      <c r="FE7" s="134" t="s">
        <v>82</v>
      </c>
      <c r="FF7" s="134" t="s">
        <v>81</v>
      </c>
      <c r="FG7" s="134" t="s">
        <v>82</v>
      </c>
      <c r="FH7" s="134" t="s">
        <v>81</v>
      </c>
      <c r="FI7" s="134" t="s">
        <v>82</v>
      </c>
      <c r="FJ7" s="134" t="s">
        <v>81</v>
      </c>
      <c r="FK7" s="134" t="s">
        <v>82</v>
      </c>
      <c r="FL7" s="134" t="s">
        <v>81</v>
      </c>
      <c r="FM7" s="134" t="s">
        <v>82</v>
      </c>
      <c r="FN7" s="134" t="s">
        <v>81</v>
      </c>
      <c r="FO7" s="134" t="s">
        <v>82</v>
      </c>
      <c r="FP7" s="134" t="s">
        <v>81</v>
      </c>
      <c r="FQ7" s="134" t="s">
        <v>82</v>
      </c>
      <c r="FR7" s="134" t="s">
        <v>81</v>
      </c>
      <c r="FS7" s="134" t="s">
        <v>82</v>
      </c>
      <c r="FT7" s="134" t="s">
        <v>81</v>
      </c>
      <c r="FU7" s="134" t="s">
        <v>82</v>
      </c>
      <c r="FV7" s="134" t="s">
        <v>81</v>
      </c>
      <c r="FW7" s="134" t="s">
        <v>82</v>
      </c>
      <c r="FX7" s="134" t="s">
        <v>81</v>
      </c>
      <c r="FY7" s="134" t="s">
        <v>82</v>
      </c>
      <c r="FZ7" s="134" t="s">
        <v>81</v>
      </c>
      <c r="GA7" s="134" t="s">
        <v>82</v>
      </c>
      <c r="GB7" s="134" t="s">
        <v>81</v>
      </c>
      <c r="GC7" s="134" t="s">
        <v>82</v>
      </c>
      <c r="GD7" s="53"/>
    </row>
    <row r="8" spans="1:186" s="19" customFormat="1" x14ac:dyDescent="0.2">
      <c r="A8" s="313"/>
      <c r="B8" s="29"/>
      <c r="C8" s="86"/>
      <c r="D8" s="105"/>
      <c r="E8" s="105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5"/>
      <c r="U8" s="105"/>
      <c r="V8" s="51"/>
      <c r="W8" s="51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05"/>
      <c r="AK8" s="105"/>
      <c r="AL8" s="51"/>
      <c r="AM8" s="51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09"/>
      <c r="BA8" s="109"/>
      <c r="BB8" s="51"/>
      <c r="BC8" s="51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109"/>
      <c r="BQ8" s="109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109"/>
      <c r="CG8" s="109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109"/>
      <c r="CW8" s="109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33"/>
    </row>
    <row r="9" spans="1:186" x14ac:dyDescent="0.2">
      <c r="A9" s="456" t="s">
        <v>249</v>
      </c>
      <c r="B9" s="285" t="s">
        <v>249</v>
      </c>
      <c r="C9" s="268" t="s">
        <v>119</v>
      </c>
      <c r="D9" s="280">
        <v>6</v>
      </c>
      <c r="E9" s="280">
        <v>32</v>
      </c>
      <c r="F9" s="280">
        <v>4</v>
      </c>
      <c r="G9" s="280">
        <v>26</v>
      </c>
      <c r="H9" s="280">
        <v>0</v>
      </c>
      <c r="I9" s="280">
        <v>2</v>
      </c>
      <c r="J9" s="280">
        <v>0</v>
      </c>
      <c r="K9" s="280">
        <v>0</v>
      </c>
      <c r="L9" s="280">
        <v>1</v>
      </c>
      <c r="M9" s="280">
        <v>0</v>
      </c>
      <c r="N9" s="280">
        <v>1</v>
      </c>
      <c r="O9" s="280">
        <v>2</v>
      </c>
      <c r="P9" s="280">
        <v>0</v>
      </c>
      <c r="Q9" s="280">
        <v>2</v>
      </c>
      <c r="R9" s="281">
        <v>6</v>
      </c>
      <c r="S9" s="277">
        <v>32</v>
      </c>
      <c r="T9" s="280">
        <v>2</v>
      </c>
      <c r="U9" s="280">
        <v>3</v>
      </c>
      <c r="V9" s="280">
        <v>1</v>
      </c>
      <c r="W9" s="280">
        <v>3</v>
      </c>
      <c r="X9" s="280"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1</v>
      </c>
      <c r="AG9" s="280">
        <v>0</v>
      </c>
      <c r="AH9" s="281">
        <v>2</v>
      </c>
      <c r="AI9" s="277">
        <v>3</v>
      </c>
      <c r="AJ9" s="280"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1">
        <v>0</v>
      </c>
      <c r="AY9" s="277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v>0</v>
      </c>
      <c r="BN9" s="281">
        <v>0</v>
      </c>
      <c r="BO9" s="277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v>0</v>
      </c>
      <c r="CC9" s="280">
        <v>0</v>
      </c>
      <c r="CD9" s="281">
        <v>0</v>
      </c>
      <c r="CE9" s="277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v>0</v>
      </c>
      <c r="CS9" s="280">
        <v>0</v>
      </c>
      <c r="CT9" s="281">
        <v>0</v>
      </c>
      <c r="CU9" s="277">
        <v>0</v>
      </c>
      <c r="CV9" s="280">
        <v>0</v>
      </c>
      <c r="CW9" s="280">
        <v>0</v>
      </c>
      <c r="CX9" s="280">
        <v>0</v>
      </c>
      <c r="CY9" s="280"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1">
        <v>0</v>
      </c>
      <c r="DK9" s="277">
        <v>0</v>
      </c>
      <c r="DL9" s="280">
        <v>1</v>
      </c>
      <c r="DM9" s="280">
        <v>1</v>
      </c>
      <c r="DN9" s="280">
        <v>1</v>
      </c>
      <c r="DO9" s="280">
        <v>1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v>0</v>
      </c>
      <c r="DV9" s="280">
        <v>0</v>
      </c>
      <c r="DW9" s="280">
        <v>0</v>
      </c>
      <c r="DX9" s="281">
        <v>1</v>
      </c>
      <c r="DY9" s="277">
        <v>1</v>
      </c>
      <c r="DZ9" s="280">
        <v>14</v>
      </c>
      <c r="EA9" s="280">
        <v>22</v>
      </c>
      <c r="EB9" s="280">
        <v>14</v>
      </c>
      <c r="EC9" s="280">
        <v>19</v>
      </c>
      <c r="ED9" s="280">
        <v>0</v>
      </c>
      <c r="EE9" s="280">
        <v>0</v>
      </c>
      <c r="EF9" s="280">
        <v>0</v>
      </c>
      <c r="EG9" s="280">
        <v>1</v>
      </c>
      <c r="EH9" s="280">
        <v>0</v>
      </c>
      <c r="EI9" s="280">
        <v>1</v>
      </c>
      <c r="EJ9" s="280">
        <v>0</v>
      </c>
      <c r="EK9" s="280">
        <v>1</v>
      </c>
      <c r="EL9" s="281">
        <v>14</v>
      </c>
      <c r="EM9" s="277">
        <v>22</v>
      </c>
      <c r="EN9" s="280">
        <v>0</v>
      </c>
      <c r="EO9" s="280">
        <v>0</v>
      </c>
      <c r="EP9" s="280">
        <v>0</v>
      </c>
      <c r="EQ9" s="280">
        <v>0</v>
      </c>
      <c r="ER9" s="280">
        <v>0</v>
      </c>
      <c r="ES9" s="280">
        <v>0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0">
        <v>0</v>
      </c>
      <c r="EZ9" s="281">
        <v>0</v>
      </c>
      <c r="FA9" s="277">
        <v>0</v>
      </c>
      <c r="FB9" s="280">
        <v>0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  <c r="FH9" s="280">
        <v>0</v>
      </c>
      <c r="FI9" s="280">
        <v>0</v>
      </c>
      <c r="FJ9" s="280">
        <v>0</v>
      </c>
      <c r="FK9" s="280">
        <v>0</v>
      </c>
      <c r="FL9" s="280">
        <v>0</v>
      </c>
      <c r="FM9" s="280">
        <v>0</v>
      </c>
      <c r="FN9" s="281">
        <v>0</v>
      </c>
      <c r="FO9" s="277">
        <v>0</v>
      </c>
      <c r="FP9" s="280">
        <v>0</v>
      </c>
      <c r="FQ9" s="280">
        <v>0</v>
      </c>
      <c r="FR9" s="280">
        <v>0</v>
      </c>
      <c r="FS9" s="280">
        <v>0</v>
      </c>
      <c r="FT9" s="280">
        <v>0</v>
      </c>
      <c r="FU9" s="280">
        <v>0</v>
      </c>
      <c r="FV9" s="280">
        <v>0</v>
      </c>
      <c r="FW9" s="280">
        <v>0</v>
      </c>
      <c r="FX9" s="280">
        <v>0</v>
      </c>
      <c r="FY9" s="280">
        <v>0</v>
      </c>
      <c r="FZ9" s="280">
        <v>0</v>
      </c>
      <c r="GA9" s="280">
        <v>0</v>
      </c>
      <c r="GB9" s="281">
        <v>0</v>
      </c>
      <c r="GC9" s="277">
        <v>0</v>
      </c>
      <c r="GD9" s="195"/>
    </row>
    <row r="10" spans="1:186" x14ac:dyDescent="0.2">
      <c r="A10" s="457"/>
      <c r="B10" s="285" t="s">
        <v>249</v>
      </c>
      <c r="C10" s="268" t="s">
        <v>120</v>
      </c>
      <c r="D10" s="280">
        <v>15</v>
      </c>
      <c r="E10" s="280">
        <v>28</v>
      </c>
      <c r="F10" s="280">
        <v>15</v>
      </c>
      <c r="G10" s="280">
        <v>22</v>
      </c>
      <c r="H10" s="280">
        <v>0</v>
      </c>
      <c r="I10" s="280">
        <v>2</v>
      </c>
      <c r="J10" s="280">
        <v>0</v>
      </c>
      <c r="K10" s="280">
        <v>0</v>
      </c>
      <c r="L10" s="280">
        <v>0</v>
      </c>
      <c r="M10" s="280">
        <v>3</v>
      </c>
      <c r="N10" s="280">
        <v>0</v>
      </c>
      <c r="O10" s="280">
        <v>1</v>
      </c>
      <c r="P10" s="280">
        <v>0</v>
      </c>
      <c r="Q10" s="280">
        <v>0</v>
      </c>
      <c r="R10" s="281">
        <v>15</v>
      </c>
      <c r="S10" s="277">
        <v>28</v>
      </c>
      <c r="T10" s="280">
        <v>1</v>
      </c>
      <c r="U10" s="280">
        <v>2</v>
      </c>
      <c r="V10" s="280">
        <v>1</v>
      </c>
      <c r="W10" s="280">
        <v>1</v>
      </c>
      <c r="X10" s="280">
        <v>0</v>
      </c>
      <c r="Y10" s="280">
        <v>0</v>
      </c>
      <c r="Z10" s="280">
        <v>0</v>
      </c>
      <c r="AA10" s="280">
        <v>0</v>
      </c>
      <c r="AB10" s="280">
        <v>1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1">
        <v>2</v>
      </c>
      <c r="AI10" s="277">
        <v>1</v>
      </c>
      <c r="AJ10" s="280"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1">
        <v>0</v>
      </c>
      <c r="AY10" s="277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v>0</v>
      </c>
      <c r="BN10" s="281">
        <v>0</v>
      </c>
      <c r="BO10" s="277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v>0</v>
      </c>
      <c r="CC10" s="280">
        <v>0</v>
      </c>
      <c r="CD10" s="281">
        <v>0</v>
      </c>
      <c r="CE10" s="277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v>0</v>
      </c>
      <c r="CS10" s="280">
        <v>0</v>
      </c>
      <c r="CT10" s="281">
        <v>0</v>
      </c>
      <c r="CU10" s="277">
        <v>0</v>
      </c>
      <c r="CV10" s="280">
        <v>0</v>
      </c>
      <c r="CW10" s="280">
        <v>0</v>
      </c>
      <c r="CX10" s="280">
        <v>0</v>
      </c>
      <c r="CY10" s="280"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1">
        <v>0</v>
      </c>
      <c r="DK10" s="277">
        <v>0</v>
      </c>
      <c r="DL10" s="280">
        <v>1</v>
      </c>
      <c r="DM10" s="280">
        <v>6</v>
      </c>
      <c r="DN10" s="280">
        <v>1</v>
      </c>
      <c r="DO10" s="280">
        <v>6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v>0</v>
      </c>
      <c r="DV10" s="280">
        <v>0</v>
      </c>
      <c r="DW10" s="280">
        <v>0</v>
      </c>
      <c r="DX10" s="281">
        <v>1</v>
      </c>
      <c r="DY10" s="277">
        <v>6</v>
      </c>
      <c r="DZ10" s="280">
        <v>12</v>
      </c>
      <c r="EA10" s="280">
        <v>14</v>
      </c>
      <c r="EB10" s="280">
        <v>11</v>
      </c>
      <c r="EC10" s="280">
        <v>14</v>
      </c>
      <c r="ED10" s="280">
        <v>0</v>
      </c>
      <c r="EE10" s="280">
        <v>0</v>
      </c>
      <c r="EF10" s="280">
        <v>1</v>
      </c>
      <c r="EG10" s="280">
        <v>0</v>
      </c>
      <c r="EH10" s="280">
        <v>0</v>
      </c>
      <c r="EI10" s="280">
        <v>0</v>
      </c>
      <c r="EJ10" s="280">
        <v>0</v>
      </c>
      <c r="EK10" s="280">
        <v>0</v>
      </c>
      <c r="EL10" s="281">
        <v>12</v>
      </c>
      <c r="EM10" s="277">
        <v>14</v>
      </c>
      <c r="EN10" s="280">
        <v>0</v>
      </c>
      <c r="EO10" s="280">
        <v>0</v>
      </c>
      <c r="EP10" s="280">
        <v>0</v>
      </c>
      <c r="EQ10" s="280">
        <v>0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0">
        <v>0</v>
      </c>
      <c r="EZ10" s="281">
        <v>0</v>
      </c>
      <c r="FA10" s="277">
        <v>0</v>
      </c>
      <c r="FB10" s="280">
        <v>0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  <c r="FH10" s="280">
        <v>0</v>
      </c>
      <c r="FI10" s="280">
        <v>0</v>
      </c>
      <c r="FJ10" s="280">
        <v>0</v>
      </c>
      <c r="FK10" s="280">
        <v>0</v>
      </c>
      <c r="FL10" s="280">
        <v>0</v>
      </c>
      <c r="FM10" s="280">
        <v>0</v>
      </c>
      <c r="FN10" s="281">
        <v>0</v>
      </c>
      <c r="FO10" s="277">
        <v>0</v>
      </c>
      <c r="FP10" s="280">
        <v>0</v>
      </c>
      <c r="FQ10" s="280">
        <v>0</v>
      </c>
      <c r="FR10" s="280">
        <v>0</v>
      </c>
      <c r="FS10" s="280">
        <v>0</v>
      </c>
      <c r="FT10" s="280">
        <v>0</v>
      </c>
      <c r="FU10" s="280">
        <v>0</v>
      </c>
      <c r="FV10" s="280">
        <v>0</v>
      </c>
      <c r="FW10" s="280">
        <v>0</v>
      </c>
      <c r="FX10" s="280">
        <v>0</v>
      </c>
      <c r="FY10" s="280">
        <v>0</v>
      </c>
      <c r="FZ10" s="280">
        <v>0</v>
      </c>
      <c r="GA10" s="280">
        <v>0</v>
      </c>
      <c r="GB10" s="281">
        <v>0</v>
      </c>
      <c r="GC10" s="277">
        <v>0</v>
      </c>
      <c r="GD10" s="195"/>
    </row>
    <row r="11" spans="1:186" x14ac:dyDescent="0.2">
      <c r="A11" s="457"/>
      <c r="B11" s="285" t="s">
        <v>249</v>
      </c>
      <c r="C11" s="268" t="s">
        <v>121</v>
      </c>
      <c r="D11" s="280">
        <v>23</v>
      </c>
      <c r="E11" s="280">
        <v>55</v>
      </c>
      <c r="F11" s="280">
        <v>19</v>
      </c>
      <c r="G11" s="280">
        <v>51</v>
      </c>
      <c r="H11" s="280">
        <v>3</v>
      </c>
      <c r="I11" s="280">
        <v>3</v>
      </c>
      <c r="J11" s="280">
        <v>1</v>
      </c>
      <c r="K11" s="280">
        <v>0</v>
      </c>
      <c r="L11" s="280">
        <v>0</v>
      </c>
      <c r="M11" s="280">
        <v>1</v>
      </c>
      <c r="N11" s="280">
        <v>0</v>
      </c>
      <c r="O11" s="280">
        <v>0</v>
      </c>
      <c r="P11" s="280">
        <v>0</v>
      </c>
      <c r="Q11" s="280">
        <v>0</v>
      </c>
      <c r="R11" s="281">
        <v>23</v>
      </c>
      <c r="S11" s="277">
        <v>55</v>
      </c>
      <c r="T11" s="280">
        <v>3</v>
      </c>
      <c r="U11" s="280">
        <v>6</v>
      </c>
      <c r="V11" s="280">
        <v>3</v>
      </c>
      <c r="W11" s="280">
        <v>5</v>
      </c>
      <c r="X11" s="280">
        <v>0</v>
      </c>
      <c r="Y11" s="280">
        <v>1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1">
        <v>3</v>
      </c>
      <c r="AI11" s="277">
        <v>6</v>
      </c>
      <c r="AJ11" s="280"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1">
        <v>0</v>
      </c>
      <c r="AY11" s="277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v>0</v>
      </c>
      <c r="BN11" s="281">
        <v>0</v>
      </c>
      <c r="BO11" s="277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v>0</v>
      </c>
      <c r="CC11" s="280">
        <v>0</v>
      </c>
      <c r="CD11" s="281">
        <v>0</v>
      </c>
      <c r="CE11" s="277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v>0</v>
      </c>
      <c r="CS11" s="280">
        <v>0</v>
      </c>
      <c r="CT11" s="281">
        <v>0</v>
      </c>
      <c r="CU11" s="277">
        <v>0</v>
      </c>
      <c r="CV11" s="280">
        <v>0</v>
      </c>
      <c r="CW11" s="280">
        <v>0</v>
      </c>
      <c r="CX11" s="280">
        <v>0</v>
      </c>
      <c r="CY11" s="280"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1">
        <v>0</v>
      </c>
      <c r="DK11" s="277">
        <v>0</v>
      </c>
      <c r="DL11" s="280">
        <v>4</v>
      </c>
      <c r="DM11" s="280">
        <v>19</v>
      </c>
      <c r="DN11" s="280">
        <v>4</v>
      </c>
      <c r="DO11" s="280">
        <v>19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v>0</v>
      </c>
      <c r="DV11" s="280">
        <v>0</v>
      </c>
      <c r="DW11" s="280">
        <v>0</v>
      </c>
      <c r="DX11" s="281">
        <v>4</v>
      </c>
      <c r="DY11" s="277">
        <v>19</v>
      </c>
      <c r="DZ11" s="280">
        <v>23</v>
      </c>
      <c r="EA11" s="280">
        <v>29</v>
      </c>
      <c r="EB11" s="280">
        <v>23</v>
      </c>
      <c r="EC11" s="280">
        <v>27</v>
      </c>
      <c r="ED11" s="280">
        <v>0</v>
      </c>
      <c r="EE11" s="280">
        <v>0</v>
      </c>
      <c r="EF11" s="280">
        <v>0</v>
      </c>
      <c r="EG11" s="280">
        <v>0</v>
      </c>
      <c r="EH11" s="280">
        <v>0</v>
      </c>
      <c r="EI11" s="280">
        <v>1</v>
      </c>
      <c r="EJ11" s="280">
        <v>0</v>
      </c>
      <c r="EK11" s="280">
        <v>1</v>
      </c>
      <c r="EL11" s="281">
        <v>23</v>
      </c>
      <c r="EM11" s="277">
        <v>29</v>
      </c>
      <c r="EN11" s="280">
        <v>0</v>
      </c>
      <c r="EO11" s="280">
        <v>0</v>
      </c>
      <c r="EP11" s="280">
        <v>0</v>
      </c>
      <c r="EQ11" s="280">
        <v>0</v>
      </c>
      <c r="ER11" s="280">
        <v>0</v>
      </c>
      <c r="ES11" s="280">
        <v>0</v>
      </c>
      <c r="ET11" s="280">
        <v>0</v>
      </c>
      <c r="EU11" s="280">
        <v>0</v>
      </c>
      <c r="EV11" s="280">
        <v>0</v>
      </c>
      <c r="EW11" s="280">
        <v>0</v>
      </c>
      <c r="EX11" s="280">
        <v>0</v>
      </c>
      <c r="EY11" s="280">
        <v>0</v>
      </c>
      <c r="EZ11" s="281">
        <v>0</v>
      </c>
      <c r="FA11" s="277">
        <v>0</v>
      </c>
      <c r="FB11" s="280">
        <v>1</v>
      </c>
      <c r="FC11" s="280">
        <v>1</v>
      </c>
      <c r="FD11" s="280">
        <v>1</v>
      </c>
      <c r="FE11" s="280">
        <v>1</v>
      </c>
      <c r="FF11" s="280">
        <v>0</v>
      </c>
      <c r="FG11" s="280">
        <v>0</v>
      </c>
      <c r="FH11" s="280">
        <v>0</v>
      </c>
      <c r="FI11" s="280">
        <v>0</v>
      </c>
      <c r="FJ11" s="280">
        <v>0</v>
      </c>
      <c r="FK11" s="280">
        <v>0</v>
      </c>
      <c r="FL11" s="280">
        <v>0</v>
      </c>
      <c r="FM11" s="280">
        <v>0</v>
      </c>
      <c r="FN11" s="281">
        <v>1</v>
      </c>
      <c r="FO11" s="277">
        <v>1</v>
      </c>
      <c r="FP11" s="280">
        <v>0</v>
      </c>
      <c r="FQ11" s="280">
        <v>0</v>
      </c>
      <c r="FR11" s="280">
        <v>0</v>
      </c>
      <c r="FS11" s="280">
        <v>0</v>
      </c>
      <c r="FT11" s="280">
        <v>0</v>
      </c>
      <c r="FU11" s="280">
        <v>0</v>
      </c>
      <c r="FV11" s="280">
        <v>0</v>
      </c>
      <c r="FW11" s="280">
        <v>0</v>
      </c>
      <c r="FX11" s="280">
        <v>0</v>
      </c>
      <c r="FY11" s="280">
        <v>0</v>
      </c>
      <c r="FZ11" s="280">
        <v>0</v>
      </c>
      <c r="GA11" s="280">
        <v>0</v>
      </c>
      <c r="GB11" s="281">
        <v>0</v>
      </c>
      <c r="GC11" s="277">
        <v>0</v>
      </c>
      <c r="GD11" s="195"/>
    </row>
    <row r="12" spans="1:186" x14ac:dyDescent="0.2">
      <c r="A12" s="457"/>
      <c r="B12" s="285" t="s">
        <v>249</v>
      </c>
      <c r="C12" s="268" t="s">
        <v>122</v>
      </c>
      <c r="D12" s="280">
        <v>154</v>
      </c>
      <c r="E12" s="280">
        <v>374</v>
      </c>
      <c r="F12" s="280">
        <v>139</v>
      </c>
      <c r="G12" s="280">
        <v>305</v>
      </c>
      <c r="H12" s="280">
        <v>8</v>
      </c>
      <c r="I12" s="280">
        <v>24</v>
      </c>
      <c r="J12" s="280">
        <v>0</v>
      </c>
      <c r="K12" s="280">
        <v>4</v>
      </c>
      <c r="L12" s="280">
        <v>2</v>
      </c>
      <c r="M12" s="280">
        <v>13</v>
      </c>
      <c r="N12" s="280">
        <v>2</v>
      </c>
      <c r="O12" s="280">
        <v>15</v>
      </c>
      <c r="P12" s="280">
        <v>3</v>
      </c>
      <c r="Q12" s="280">
        <v>13</v>
      </c>
      <c r="R12" s="281">
        <v>154</v>
      </c>
      <c r="S12" s="277">
        <v>374</v>
      </c>
      <c r="T12" s="280">
        <v>17</v>
      </c>
      <c r="U12" s="280">
        <v>39</v>
      </c>
      <c r="V12" s="280">
        <v>13</v>
      </c>
      <c r="W12" s="280">
        <v>33</v>
      </c>
      <c r="X12" s="280">
        <v>1</v>
      </c>
      <c r="Y12" s="280">
        <v>0</v>
      </c>
      <c r="Z12" s="280">
        <v>0</v>
      </c>
      <c r="AA12" s="280">
        <v>1</v>
      </c>
      <c r="AB12" s="280">
        <v>3</v>
      </c>
      <c r="AC12" s="280">
        <v>2</v>
      </c>
      <c r="AD12" s="280">
        <v>0</v>
      </c>
      <c r="AE12" s="280">
        <v>1</v>
      </c>
      <c r="AF12" s="280">
        <v>0</v>
      </c>
      <c r="AG12" s="280">
        <v>2</v>
      </c>
      <c r="AH12" s="281">
        <v>17</v>
      </c>
      <c r="AI12" s="277">
        <v>39</v>
      </c>
      <c r="AJ12" s="280">
        <v>0</v>
      </c>
      <c r="AK12" s="280">
        <v>3</v>
      </c>
      <c r="AL12" s="280">
        <v>0</v>
      </c>
      <c r="AM12" s="280">
        <v>3</v>
      </c>
      <c r="AN12" s="280"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1">
        <v>0</v>
      </c>
      <c r="AY12" s="277">
        <v>3</v>
      </c>
      <c r="AZ12" s="280">
        <v>2</v>
      </c>
      <c r="BA12" s="280">
        <v>2</v>
      </c>
      <c r="BB12" s="280">
        <v>1</v>
      </c>
      <c r="BC12" s="280">
        <v>2</v>
      </c>
      <c r="BD12" s="280"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1</v>
      </c>
      <c r="BM12" s="280">
        <v>0</v>
      </c>
      <c r="BN12" s="281">
        <v>2</v>
      </c>
      <c r="BO12" s="277">
        <v>2</v>
      </c>
      <c r="BP12" s="280">
        <v>0</v>
      </c>
      <c r="BQ12" s="280">
        <v>1</v>
      </c>
      <c r="BR12" s="280">
        <v>0</v>
      </c>
      <c r="BS12" s="280">
        <v>1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v>0</v>
      </c>
      <c r="CC12" s="280">
        <v>0</v>
      </c>
      <c r="CD12" s="281">
        <v>0</v>
      </c>
      <c r="CE12" s="277">
        <v>1</v>
      </c>
      <c r="CF12" s="280"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1">
        <v>0</v>
      </c>
      <c r="CU12" s="277">
        <v>0</v>
      </c>
      <c r="CV12" s="280">
        <v>0</v>
      </c>
      <c r="CW12" s="280">
        <v>0</v>
      </c>
      <c r="CX12" s="280">
        <v>0</v>
      </c>
      <c r="CY12" s="280"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1">
        <v>0</v>
      </c>
      <c r="DK12" s="277">
        <v>0</v>
      </c>
      <c r="DL12" s="280">
        <v>55</v>
      </c>
      <c r="DM12" s="280">
        <v>85</v>
      </c>
      <c r="DN12" s="280">
        <v>50</v>
      </c>
      <c r="DO12" s="280">
        <v>82</v>
      </c>
      <c r="DP12" s="280">
        <v>0</v>
      </c>
      <c r="DQ12" s="280">
        <v>1</v>
      </c>
      <c r="DR12" s="280">
        <v>1</v>
      </c>
      <c r="DS12" s="280">
        <v>1</v>
      </c>
      <c r="DT12" s="280">
        <v>1</v>
      </c>
      <c r="DU12" s="280">
        <v>1</v>
      </c>
      <c r="DV12" s="280">
        <v>3</v>
      </c>
      <c r="DW12" s="280">
        <v>0</v>
      </c>
      <c r="DX12" s="281">
        <v>55</v>
      </c>
      <c r="DY12" s="277">
        <v>85</v>
      </c>
      <c r="DZ12" s="280">
        <v>129</v>
      </c>
      <c r="EA12" s="280">
        <v>152</v>
      </c>
      <c r="EB12" s="280">
        <v>123</v>
      </c>
      <c r="EC12" s="280">
        <v>142</v>
      </c>
      <c r="ED12" s="280">
        <v>0</v>
      </c>
      <c r="EE12" s="280">
        <v>0</v>
      </c>
      <c r="EF12" s="280">
        <v>2</v>
      </c>
      <c r="EG12" s="280">
        <v>3</v>
      </c>
      <c r="EH12" s="280">
        <v>0</v>
      </c>
      <c r="EI12" s="280">
        <v>2</v>
      </c>
      <c r="EJ12" s="280">
        <v>4</v>
      </c>
      <c r="EK12" s="280">
        <v>5</v>
      </c>
      <c r="EL12" s="281">
        <v>129</v>
      </c>
      <c r="EM12" s="277">
        <v>152</v>
      </c>
      <c r="EN12" s="280">
        <v>4</v>
      </c>
      <c r="EO12" s="280">
        <v>8</v>
      </c>
      <c r="EP12" s="280">
        <v>3</v>
      </c>
      <c r="EQ12" s="280">
        <v>7</v>
      </c>
      <c r="ER12" s="280">
        <v>0</v>
      </c>
      <c r="ES12" s="280">
        <v>0</v>
      </c>
      <c r="ET12" s="280">
        <v>0</v>
      </c>
      <c r="EU12" s="280">
        <v>1</v>
      </c>
      <c r="EV12" s="280">
        <v>1</v>
      </c>
      <c r="EW12" s="280">
        <v>0</v>
      </c>
      <c r="EX12" s="280">
        <v>0</v>
      </c>
      <c r="EY12" s="280">
        <v>0</v>
      </c>
      <c r="EZ12" s="281">
        <v>4</v>
      </c>
      <c r="FA12" s="277">
        <v>8</v>
      </c>
      <c r="FB12" s="280">
        <v>1</v>
      </c>
      <c r="FC12" s="280">
        <v>6</v>
      </c>
      <c r="FD12" s="280">
        <v>1</v>
      </c>
      <c r="FE12" s="280">
        <v>5</v>
      </c>
      <c r="FF12" s="280">
        <v>0</v>
      </c>
      <c r="FG12" s="280">
        <v>0</v>
      </c>
      <c r="FH12" s="280">
        <v>0</v>
      </c>
      <c r="FI12" s="280">
        <v>1</v>
      </c>
      <c r="FJ12" s="280">
        <v>0</v>
      </c>
      <c r="FK12" s="280">
        <v>0</v>
      </c>
      <c r="FL12" s="280">
        <v>0</v>
      </c>
      <c r="FM12" s="280">
        <v>0</v>
      </c>
      <c r="FN12" s="281">
        <v>1</v>
      </c>
      <c r="FO12" s="277">
        <v>6</v>
      </c>
      <c r="FP12" s="280">
        <v>0</v>
      </c>
      <c r="FQ12" s="280">
        <v>0</v>
      </c>
      <c r="FR12" s="280">
        <v>0</v>
      </c>
      <c r="FS12" s="280">
        <v>0</v>
      </c>
      <c r="FT12" s="280">
        <v>0</v>
      </c>
      <c r="FU12" s="280">
        <v>0</v>
      </c>
      <c r="FV12" s="280">
        <v>0</v>
      </c>
      <c r="FW12" s="280">
        <v>0</v>
      </c>
      <c r="FX12" s="280">
        <v>0</v>
      </c>
      <c r="FY12" s="280">
        <v>0</v>
      </c>
      <c r="FZ12" s="280">
        <v>0</v>
      </c>
      <c r="GA12" s="280">
        <v>0</v>
      </c>
      <c r="GB12" s="281">
        <v>0</v>
      </c>
      <c r="GC12" s="277">
        <v>0</v>
      </c>
      <c r="GD12" s="195"/>
    </row>
    <row r="13" spans="1:186" x14ac:dyDescent="0.2">
      <c r="A13" s="457"/>
      <c r="B13" s="285" t="s">
        <v>249</v>
      </c>
      <c r="C13" s="268" t="s">
        <v>123</v>
      </c>
      <c r="D13" s="280">
        <v>5</v>
      </c>
      <c r="E13" s="280">
        <v>29</v>
      </c>
      <c r="F13" s="280">
        <v>5</v>
      </c>
      <c r="G13" s="280">
        <v>28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1</v>
      </c>
      <c r="N13" s="280">
        <v>0</v>
      </c>
      <c r="O13" s="280">
        <v>0</v>
      </c>
      <c r="P13" s="280">
        <v>0</v>
      </c>
      <c r="Q13" s="280">
        <v>0</v>
      </c>
      <c r="R13" s="281">
        <v>5</v>
      </c>
      <c r="S13" s="277">
        <v>29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1">
        <v>0</v>
      </c>
      <c r="AI13" s="277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1">
        <v>0</v>
      </c>
      <c r="AY13" s="277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v>0</v>
      </c>
      <c r="BN13" s="281">
        <v>0</v>
      </c>
      <c r="BO13" s="277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v>0</v>
      </c>
      <c r="CC13" s="280">
        <v>0</v>
      </c>
      <c r="CD13" s="281">
        <v>0</v>
      </c>
      <c r="CE13" s="277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1">
        <v>0</v>
      </c>
      <c r="CU13" s="277">
        <v>0</v>
      </c>
      <c r="CV13" s="280">
        <v>0</v>
      </c>
      <c r="CW13" s="280">
        <v>0</v>
      </c>
      <c r="CX13" s="280">
        <v>0</v>
      </c>
      <c r="CY13" s="280"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1">
        <v>0</v>
      </c>
      <c r="DK13" s="277">
        <v>0</v>
      </c>
      <c r="DL13" s="280">
        <v>0</v>
      </c>
      <c r="DM13" s="280">
        <v>5</v>
      </c>
      <c r="DN13" s="280">
        <v>0</v>
      </c>
      <c r="DO13" s="280">
        <v>5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v>0</v>
      </c>
      <c r="DV13" s="280">
        <v>0</v>
      </c>
      <c r="DW13" s="280">
        <v>0</v>
      </c>
      <c r="DX13" s="281">
        <v>0</v>
      </c>
      <c r="DY13" s="277">
        <v>5</v>
      </c>
      <c r="DZ13" s="280">
        <v>11</v>
      </c>
      <c r="EA13" s="280">
        <v>17</v>
      </c>
      <c r="EB13" s="280">
        <v>10</v>
      </c>
      <c r="EC13" s="280">
        <v>16</v>
      </c>
      <c r="ED13" s="280">
        <v>0</v>
      </c>
      <c r="EE13" s="280">
        <v>0</v>
      </c>
      <c r="EF13" s="280">
        <v>1</v>
      </c>
      <c r="EG13" s="280">
        <v>1</v>
      </c>
      <c r="EH13" s="280">
        <v>0</v>
      </c>
      <c r="EI13" s="280">
        <v>0</v>
      </c>
      <c r="EJ13" s="280">
        <v>0</v>
      </c>
      <c r="EK13" s="280">
        <v>0</v>
      </c>
      <c r="EL13" s="281">
        <v>11</v>
      </c>
      <c r="EM13" s="277">
        <v>17</v>
      </c>
      <c r="EN13" s="280">
        <v>1</v>
      </c>
      <c r="EO13" s="280">
        <v>0</v>
      </c>
      <c r="EP13" s="280">
        <v>1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0">
        <v>0</v>
      </c>
      <c r="EZ13" s="281">
        <v>1</v>
      </c>
      <c r="FA13" s="277">
        <v>0</v>
      </c>
      <c r="FB13" s="280">
        <v>0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  <c r="FH13" s="280">
        <v>0</v>
      </c>
      <c r="FI13" s="280">
        <v>0</v>
      </c>
      <c r="FJ13" s="280">
        <v>0</v>
      </c>
      <c r="FK13" s="280">
        <v>0</v>
      </c>
      <c r="FL13" s="280">
        <v>0</v>
      </c>
      <c r="FM13" s="280">
        <v>0</v>
      </c>
      <c r="FN13" s="281">
        <v>0</v>
      </c>
      <c r="FO13" s="277">
        <v>0</v>
      </c>
      <c r="FP13" s="280">
        <v>0</v>
      </c>
      <c r="FQ13" s="280">
        <v>0</v>
      </c>
      <c r="FR13" s="280">
        <v>0</v>
      </c>
      <c r="FS13" s="280">
        <v>0</v>
      </c>
      <c r="FT13" s="280">
        <v>0</v>
      </c>
      <c r="FU13" s="280">
        <v>0</v>
      </c>
      <c r="FV13" s="280">
        <v>0</v>
      </c>
      <c r="FW13" s="280">
        <v>0</v>
      </c>
      <c r="FX13" s="280">
        <v>0</v>
      </c>
      <c r="FY13" s="280">
        <v>0</v>
      </c>
      <c r="FZ13" s="280">
        <v>0</v>
      </c>
      <c r="GA13" s="280">
        <v>0</v>
      </c>
      <c r="GB13" s="281">
        <v>0</v>
      </c>
      <c r="GC13" s="277">
        <v>0</v>
      </c>
      <c r="GD13" s="195"/>
    </row>
    <row r="14" spans="1:186" x14ac:dyDescent="0.2">
      <c r="A14" s="457"/>
      <c r="B14" s="285" t="s">
        <v>249</v>
      </c>
      <c r="C14" s="268" t="s">
        <v>124</v>
      </c>
      <c r="D14" s="280">
        <v>169</v>
      </c>
      <c r="E14" s="280">
        <v>365</v>
      </c>
      <c r="F14" s="280">
        <v>149</v>
      </c>
      <c r="G14" s="280">
        <v>311</v>
      </c>
      <c r="H14" s="280">
        <v>5</v>
      </c>
      <c r="I14" s="280">
        <v>18</v>
      </c>
      <c r="J14" s="280">
        <v>3</v>
      </c>
      <c r="K14" s="280">
        <v>5</v>
      </c>
      <c r="L14" s="280">
        <v>6</v>
      </c>
      <c r="M14" s="280">
        <v>16</v>
      </c>
      <c r="N14" s="280">
        <v>5</v>
      </c>
      <c r="O14" s="280">
        <v>11</v>
      </c>
      <c r="P14" s="280">
        <v>1</v>
      </c>
      <c r="Q14" s="280">
        <v>4</v>
      </c>
      <c r="R14" s="281">
        <v>169</v>
      </c>
      <c r="S14" s="277">
        <v>365</v>
      </c>
      <c r="T14" s="280">
        <v>13</v>
      </c>
      <c r="U14" s="280">
        <v>53</v>
      </c>
      <c r="V14" s="280">
        <v>12</v>
      </c>
      <c r="W14" s="280">
        <v>45</v>
      </c>
      <c r="X14" s="280">
        <v>0</v>
      </c>
      <c r="Y14" s="280">
        <v>2</v>
      </c>
      <c r="Z14" s="280">
        <v>0</v>
      </c>
      <c r="AA14" s="280">
        <v>1</v>
      </c>
      <c r="AB14" s="280">
        <v>0</v>
      </c>
      <c r="AC14" s="280">
        <v>3</v>
      </c>
      <c r="AD14" s="280">
        <v>0</v>
      </c>
      <c r="AE14" s="280">
        <v>2</v>
      </c>
      <c r="AF14" s="280">
        <v>1</v>
      </c>
      <c r="AG14" s="280">
        <v>0</v>
      </c>
      <c r="AH14" s="281">
        <v>13</v>
      </c>
      <c r="AI14" s="277">
        <v>53</v>
      </c>
      <c r="AJ14" s="280">
        <v>0</v>
      </c>
      <c r="AK14" s="280">
        <v>1</v>
      </c>
      <c r="AL14" s="280">
        <v>0</v>
      </c>
      <c r="AM14" s="280">
        <v>1</v>
      </c>
      <c r="AN14" s="280"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1">
        <v>0</v>
      </c>
      <c r="AY14" s="277">
        <v>1</v>
      </c>
      <c r="AZ14" s="280">
        <v>2</v>
      </c>
      <c r="BA14" s="280">
        <v>3</v>
      </c>
      <c r="BB14" s="280">
        <v>1</v>
      </c>
      <c r="BC14" s="280">
        <v>2</v>
      </c>
      <c r="BD14" s="280"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1</v>
      </c>
      <c r="BL14" s="280">
        <v>1</v>
      </c>
      <c r="BM14" s="280">
        <v>0</v>
      </c>
      <c r="BN14" s="281">
        <v>2</v>
      </c>
      <c r="BO14" s="277">
        <v>3</v>
      </c>
      <c r="BP14" s="280">
        <v>2</v>
      </c>
      <c r="BQ14" s="280">
        <v>2</v>
      </c>
      <c r="BR14" s="280">
        <v>2</v>
      </c>
      <c r="BS14" s="280">
        <v>2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v>0</v>
      </c>
      <c r="CC14" s="280">
        <v>0</v>
      </c>
      <c r="CD14" s="281">
        <v>2</v>
      </c>
      <c r="CE14" s="277">
        <v>2</v>
      </c>
      <c r="CF14" s="280">
        <v>0</v>
      </c>
      <c r="CG14" s="280">
        <v>1</v>
      </c>
      <c r="CH14" s="280">
        <v>0</v>
      </c>
      <c r="CI14" s="280">
        <v>1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1">
        <v>0</v>
      </c>
      <c r="CU14" s="277">
        <v>1</v>
      </c>
      <c r="CV14" s="280">
        <v>0</v>
      </c>
      <c r="CW14" s="280">
        <v>0</v>
      </c>
      <c r="CX14" s="280">
        <v>0</v>
      </c>
      <c r="CY14" s="280"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1">
        <v>0</v>
      </c>
      <c r="DK14" s="277">
        <v>0</v>
      </c>
      <c r="DL14" s="280">
        <v>32</v>
      </c>
      <c r="DM14" s="280">
        <v>75</v>
      </c>
      <c r="DN14" s="280">
        <v>31</v>
      </c>
      <c r="DO14" s="280">
        <v>74</v>
      </c>
      <c r="DP14" s="280">
        <v>0</v>
      </c>
      <c r="DQ14" s="280">
        <v>0</v>
      </c>
      <c r="DR14" s="280">
        <v>0</v>
      </c>
      <c r="DS14" s="280">
        <v>1</v>
      </c>
      <c r="DT14" s="280">
        <v>1</v>
      </c>
      <c r="DU14" s="280">
        <v>0</v>
      </c>
      <c r="DV14" s="280">
        <v>0</v>
      </c>
      <c r="DW14" s="280">
        <v>0</v>
      </c>
      <c r="DX14" s="281">
        <v>32</v>
      </c>
      <c r="DY14" s="277">
        <v>75</v>
      </c>
      <c r="DZ14" s="280">
        <v>136</v>
      </c>
      <c r="EA14" s="280">
        <v>195</v>
      </c>
      <c r="EB14" s="280">
        <v>128</v>
      </c>
      <c r="EC14" s="280">
        <v>191</v>
      </c>
      <c r="ED14" s="280">
        <v>0</v>
      </c>
      <c r="EE14" s="280">
        <v>0</v>
      </c>
      <c r="EF14" s="280">
        <v>2</v>
      </c>
      <c r="EG14" s="280">
        <v>2</v>
      </c>
      <c r="EH14" s="280">
        <v>2</v>
      </c>
      <c r="EI14" s="280">
        <v>0</v>
      </c>
      <c r="EJ14" s="280">
        <v>4</v>
      </c>
      <c r="EK14" s="280">
        <v>2</v>
      </c>
      <c r="EL14" s="281">
        <v>136</v>
      </c>
      <c r="EM14" s="277">
        <v>195</v>
      </c>
      <c r="EN14" s="280">
        <v>1</v>
      </c>
      <c r="EO14" s="280">
        <v>6</v>
      </c>
      <c r="EP14" s="280">
        <v>1</v>
      </c>
      <c r="EQ14" s="280">
        <v>5</v>
      </c>
      <c r="ER14" s="280">
        <v>0</v>
      </c>
      <c r="ES14" s="280">
        <v>0</v>
      </c>
      <c r="ET14" s="280">
        <v>0</v>
      </c>
      <c r="EU14" s="280">
        <v>1</v>
      </c>
      <c r="EV14" s="280">
        <v>0</v>
      </c>
      <c r="EW14" s="280">
        <v>0</v>
      </c>
      <c r="EX14" s="280">
        <v>0</v>
      </c>
      <c r="EY14" s="280">
        <v>0</v>
      </c>
      <c r="EZ14" s="281">
        <v>1</v>
      </c>
      <c r="FA14" s="277">
        <v>6</v>
      </c>
      <c r="FB14" s="280">
        <v>9</v>
      </c>
      <c r="FC14" s="280">
        <v>12</v>
      </c>
      <c r="FD14" s="280">
        <v>9</v>
      </c>
      <c r="FE14" s="280">
        <v>12</v>
      </c>
      <c r="FF14" s="280">
        <v>0</v>
      </c>
      <c r="FG14" s="280">
        <v>0</v>
      </c>
      <c r="FH14" s="280">
        <v>0</v>
      </c>
      <c r="FI14" s="280">
        <v>0</v>
      </c>
      <c r="FJ14" s="280">
        <v>0</v>
      </c>
      <c r="FK14" s="280">
        <v>0</v>
      </c>
      <c r="FL14" s="280">
        <v>0</v>
      </c>
      <c r="FM14" s="280">
        <v>0</v>
      </c>
      <c r="FN14" s="281">
        <v>9</v>
      </c>
      <c r="FO14" s="277">
        <v>12</v>
      </c>
      <c r="FP14" s="280">
        <v>0</v>
      </c>
      <c r="FQ14" s="280">
        <v>0</v>
      </c>
      <c r="FR14" s="280">
        <v>0</v>
      </c>
      <c r="FS14" s="280">
        <v>0</v>
      </c>
      <c r="FT14" s="280">
        <v>0</v>
      </c>
      <c r="FU14" s="280">
        <v>0</v>
      </c>
      <c r="FV14" s="280">
        <v>0</v>
      </c>
      <c r="FW14" s="280">
        <v>0</v>
      </c>
      <c r="FX14" s="280">
        <v>0</v>
      </c>
      <c r="FY14" s="280">
        <v>0</v>
      </c>
      <c r="FZ14" s="280">
        <v>0</v>
      </c>
      <c r="GA14" s="280">
        <v>0</v>
      </c>
      <c r="GB14" s="281">
        <v>0</v>
      </c>
      <c r="GC14" s="277">
        <v>0</v>
      </c>
      <c r="GD14" s="195"/>
    </row>
    <row r="15" spans="1:186" x14ac:dyDescent="0.2">
      <c r="A15" s="457"/>
      <c r="B15" s="285" t="s">
        <v>249</v>
      </c>
      <c r="C15" s="268" t="s">
        <v>125</v>
      </c>
      <c r="D15" s="280">
        <v>13</v>
      </c>
      <c r="E15" s="280">
        <v>26</v>
      </c>
      <c r="F15" s="280">
        <v>11</v>
      </c>
      <c r="G15" s="280">
        <v>21</v>
      </c>
      <c r="H15" s="280">
        <v>2</v>
      </c>
      <c r="I15" s="280">
        <v>1</v>
      </c>
      <c r="J15" s="280">
        <v>0</v>
      </c>
      <c r="K15" s="280">
        <v>1</v>
      </c>
      <c r="L15" s="280">
        <v>0</v>
      </c>
      <c r="M15" s="280">
        <v>1</v>
      </c>
      <c r="N15" s="280">
        <v>0</v>
      </c>
      <c r="O15" s="280">
        <v>2</v>
      </c>
      <c r="P15" s="280">
        <v>0</v>
      </c>
      <c r="Q15" s="280">
        <v>0</v>
      </c>
      <c r="R15" s="281">
        <v>13</v>
      </c>
      <c r="S15" s="277">
        <v>26</v>
      </c>
      <c r="T15" s="280">
        <v>1</v>
      </c>
      <c r="U15" s="280">
        <v>8</v>
      </c>
      <c r="V15" s="280">
        <v>1</v>
      </c>
      <c r="W15" s="280">
        <v>7</v>
      </c>
      <c r="X15" s="280"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1</v>
      </c>
      <c r="AD15" s="280">
        <v>0</v>
      </c>
      <c r="AE15" s="280">
        <v>0</v>
      </c>
      <c r="AF15" s="280">
        <v>0</v>
      </c>
      <c r="AG15" s="280">
        <v>0</v>
      </c>
      <c r="AH15" s="281">
        <v>1</v>
      </c>
      <c r="AI15" s="277">
        <v>8</v>
      </c>
      <c r="AJ15" s="280">
        <v>0</v>
      </c>
      <c r="AK15" s="280">
        <v>1</v>
      </c>
      <c r="AL15" s="280">
        <v>0</v>
      </c>
      <c r="AM15" s="280">
        <v>1</v>
      </c>
      <c r="AN15" s="280"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1">
        <v>0</v>
      </c>
      <c r="AY15" s="277">
        <v>1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v>0</v>
      </c>
      <c r="BN15" s="281">
        <v>0</v>
      </c>
      <c r="BO15" s="277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v>0</v>
      </c>
      <c r="CC15" s="280">
        <v>0</v>
      </c>
      <c r="CD15" s="281">
        <v>0</v>
      </c>
      <c r="CE15" s="277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1">
        <v>0</v>
      </c>
      <c r="CU15" s="277">
        <v>0</v>
      </c>
      <c r="CV15" s="280">
        <v>0</v>
      </c>
      <c r="CW15" s="280">
        <v>0</v>
      </c>
      <c r="CX15" s="280">
        <v>0</v>
      </c>
      <c r="CY15" s="280"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1">
        <v>0</v>
      </c>
      <c r="DK15" s="277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v>0</v>
      </c>
      <c r="DV15" s="280">
        <v>0</v>
      </c>
      <c r="DW15" s="280">
        <v>0</v>
      </c>
      <c r="DX15" s="281">
        <v>0</v>
      </c>
      <c r="DY15" s="277">
        <v>0</v>
      </c>
      <c r="DZ15" s="280">
        <v>13</v>
      </c>
      <c r="EA15" s="280">
        <v>19</v>
      </c>
      <c r="EB15" s="280">
        <v>13</v>
      </c>
      <c r="EC15" s="280">
        <v>17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2</v>
      </c>
      <c r="EJ15" s="280">
        <v>0</v>
      </c>
      <c r="EK15" s="280">
        <v>0</v>
      </c>
      <c r="EL15" s="281">
        <v>13</v>
      </c>
      <c r="EM15" s="277">
        <v>19</v>
      </c>
      <c r="EN15" s="280">
        <v>0</v>
      </c>
      <c r="EO15" s="280">
        <v>0</v>
      </c>
      <c r="EP15" s="280">
        <v>0</v>
      </c>
      <c r="EQ15" s="280">
        <v>0</v>
      </c>
      <c r="ER15" s="280">
        <v>0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0">
        <v>0</v>
      </c>
      <c r="EZ15" s="281">
        <v>0</v>
      </c>
      <c r="FA15" s="277">
        <v>0</v>
      </c>
      <c r="FB15" s="280">
        <v>0</v>
      </c>
      <c r="FC15" s="280">
        <v>1</v>
      </c>
      <c r="FD15" s="280">
        <v>0</v>
      </c>
      <c r="FE15" s="280">
        <v>1</v>
      </c>
      <c r="FF15" s="280">
        <v>0</v>
      </c>
      <c r="FG15" s="280">
        <v>0</v>
      </c>
      <c r="FH15" s="280">
        <v>0</v>
      </c>
      <c r="FI15" s="280">
        <v>0</v>
      </c>
      <c r="FJ15" s="280">
        <v>0</v>
      </c>
      <c r="FK15" s="280">
        <v>0</v>
      </c>
      <c r="FL15" s="280">
        <v>0</v>
      </c>
      <c r="FM15" s="280">
        <v>0</v>
      </c>
      <c r="FN15" s="281">
        <v>0</v>
      </c>
      <c r="FO15" s="277">
        <v>1</v>
      </c>
      <c r="FP15" s="280">
        <v>0</v>
      </c>
      <c r="FQ15" s="280">
        <v>0</v>
      </c>
      <c r="FR15" s="280">
        <v>0</v>
      </c>
      <c r="FS15" s="280">
        <v>0</v>
      </c>
      <c r="FT15" s="280">
        <v>0</v>
      </c>
      <c r="FU15" s="280">
        <v>0</v>
      </c>
      <c r="FV15" s="280">
        <v>0</v>
      </c>
      <c r="FW15" s="280">
        <v>0</v>
      </c>
      <c r="FX15" s="280">
        <v>0</v>
      </c>
      <c r="FY15" s="280">
        <v>0</v>
      </c>
      <c r="FZ15" s="280">
        <v>0</v>
      </c>
      <c r="GA15" s="280">
        <v>0</v>
      </c>
      <c r="GB15" s="281">
        <v>0</v>
      </c>
      <c r="GC15" s="277">
        <v>0</v>
      </c>
      <c r="GD15" s="195"/>
    </row>
    <row r="16" spans="1:186" x14ac:dyDescent="0.2">
      <c r="A16" s="457"/>
      <c r="B16" s="285" t="s">
        <v>249</v>
      </c>
      <c r="C16" s="268" t="s">
        <v>126</v>
      </c>
      <c r="D16" s="280">
        <v>8</v>
      </c>
      <c r="E16" s="280">
        <v>30</v>
      </c>
      <c r="F16" s="280">
        <v>8</v>
      </c>
      <c r="G16" s="280">
        <v>29</v>
      </c>
      <c r="H16" s="280">
        <v>0</v>
      </c>
      <c r="I16" s="280">
        <v>1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1">
        <v>8</v>
      </c>
      <c r="S16" s="277">
        <v>30</v>
      </c>
      <c r="T16" s="280">
        <v>1</v>
      </c>
      <c r="U16" s="280">
        <v>6</v>
      </c>
      <c r="V16" s="280">
        <v>1</v>
      </c>
      <c r="W16" s="280">
        <v>4</v>
      </c>
      <c r="X16" s="280">
        <v>0</v>
      </c>
      <c r="Y16" s="280">
        <v>1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1</v>
      </c>
      <c r="AH16" s="281">
        <v>1</v>
      </c>
      <c r="AI16" s="277">
        <v>6</v>
      </c>
      <c r="AJ16" s="280">
        <v>0</v>
      </c>
      <c r="AK16" s="280">
        <v>1</v>
      </c>
      <c r="AL16" s="280">
        <v>0</v>
      </c>
      <c r="AM16" s="280">
        <v>1</v>
      </c>
      <c r="AN16" s="280"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1">
        <v>0</v>
      </c>
      <c r="AY16" s="277">
        <v>1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v>0</v>
      </c>
      <c r="BN16" s="281">
        <v>0</v>
      </c>
      <c r="BO16" s="277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v>0</v>
      </c>
      <c r="CC16" s="280">
        <v>0</v>
      </c>
      <c r="CD16" s="281">
        <v>0</v>
      </c>
      <c r="CE16" s="277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1">
        <v>0</v>
      </c>
      <c r="CU16" s="277">
        <v>0</v>
      </c>
      <c r="CV16" s="280">
        <v>0</v>
      </c>
      <c r="CW16" s="280">
        <v>0</v>
      </c>
      <c r="CX16" s="280">
        <v>0</v>
      </c>
      <c r="CY16" s="280"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1">
        <v>0</v>
      </c>
      <c r="DK16" s="277">
        <v>0</v>
      </c>
      <c r="DL16" s="280">
        <v>1</v>
      </c>
      <c r="DM16" s="280">
        <v>1</v>
      </c>
      <c r="DN16" s="280">
        <v>1</v>
      </c>
      <c r="DO16" s="280">
        <v>1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v>0</v>
      </c>
      <c r="DV16" s="280">
        <v>0</v>
      </c>
      <c r="DW16" s="280">
        <v>0</v>
      </c>
      <c r="DX16" s="281">
        <v>1</v>
      </c>
      <c r="DY16" s="277">
        <v>1</v>
      </c>
      <c r="DZ16" s="280">
        <v>9</v>
      </c>
      <c r="EA16" s="280">
        <v>20</v>
      </c>
      <c r="EB16" s="280">
        <v>9</v>
      </c>
      <c r="EC16" s="280">
        <v>19</v>
      </c>
      <c r="ED16" s="280">
        <v>0</v>
      </c>
      <c r="EE16" s="280">
        <v>0</v>
      </c>
      <c r="EF16" s="280">
        <v>0</v>
      </c>
      <c r="EG16" s="280">
        <v>1</v>
      </c>
      <c r="EH16" s="280">
        <v>0</v>
      </c>
      <c r="EI16" s="280">
        <v>0</v>
      </c>
      <c r="EJ16" s="280">
        <v>0</v>
      </c>
      <c r="EK16" s="280">
        <v>0</v>
      </c>
      <c r="EL16" s="281">
        <v>9</v>
      </c>
      <c r="EM16" s="277">
        <v>20</v>
      </c>
      <c r="EN16" s="280">
        <v>1</v>
      </c>
      <c r="EO16" s="280">
        <v>0</v>
      </c>
      <c r="EP16" s="280">
        <v>1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0">
        <v>0</v>
      </c>
      <c r="EZ16" s="281">
        <v>1</v>
      </c>
      <c r="FA16" s="277">
        <v>0</v>
      </c>
      <c r="FB16" s="280">
        <v>0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  <c r="FH16" s="280">
        <v>0</v>
      </c>
      <c r="FI16" s="280">
        <v>0</v>
      </c>
      <c r="FJ16" s="280">
        <v>0</v>
      </c>
      <c r="FK16" s="280">
        <v>0</v>
      </c>
      <c r="FL16" s="280">
        <v>0</v>
      </c>
      <c r="FM16" s="280">
        <v>0</v>
      </c>
      <c r="FN16" s="281">
        <v>0</v>
      </c>
      <c r="FO16" s="277">
        <v>0</v>
      </c>
      <c r="FP16" s="280">
        <v>0</v>
      </c>
      <c r="FQ16" s="280">
        <v>0</v>
      </c>
      <c r="FR16" s="280">
        <v>0</v>
      </c>
      <c r="FS16" s="280">
        <v>0</v>
      </c>
      <c r="FT16" s="280">
        <v>0</v>
      </c>
      <c r="FU16" s="280">
        <v>0</v>
      </c>
      <c r="FV16" s="280">
        <v>0</v>
      </c>
      <c r="FW16" s="280">
        <v>0</v>
      </c>
      <c r="FX16" s="280">
        <v>0</v>
      </c>
      <c r="FY16" s="280">
        <v>0</v>
      </c>
      <c r="FZ16" s="280">
        <v>0</v>
      </c>
      <c r="GA16" s="280">
        <v>0</v>
      </c>
      <c r="GB16" s="281">
        <v>0</v>
      </c>
      <c r="GC16" s="277">
        <v>0</v>
      </c>
      <c r="GD16" s="195"/>
    </row>
    <row r="17" spans="1:187" x14ac:dyDescent="0.2">
      <c r="A17" s="457"/>
      <c r="B17" s="285" t="s">
        <v>249</v>
      </c>
      <c r="C17" s="268" t="s">
        <v>127</v>
      </c>
      <c r="D17" s="280">
        <v>11</v>
      </c>
      <c r="E17" s="280">
        <v>29</v>
      </c>
      <c r="F17" s="280">
        <v>10</v>
      </c>
      <c r="G17" s="280">
        <v>27</v>
      </c>
      <c r="H17" s="280">
        <v>0</v>
      </c>
      <c r="I17" s="280">
        <v>0</v>
      </c>
      <c r="J17" s="280">
        <v>0</v>
      </c>
      <c r="K17" s="280">
        <v>1</v>
      </c>
      <c r="L17" s="280">
        <v>0</v>
      </c>
      <c r="M17" s="280">
        <v>0</v>
      </c>
      <c r="N17" s="280">
        <v>1</v>
      </c>
      <c r="O17" s="280">
        <v>1</v>
      </c>
      <c r="P17" s="280">
        <v>0</v>
      </c>
      <c r="Q17" s="280">
        <v>0</v>
      </c>
      <c r="R17" s="281">
        <v>11</v>
      </c>
      <c r="S17" s="277">
        <v>29</v>
      </c>
      <c r="T17" s="280">
        <v>2</v>
      </c>
      <c r="U17" s="280">
        <v>0</v>
      </c>
      <c r="V17" s="280">
        <v>1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1</v>
      </c>
      <c r="AE17" s="280">
        <v>0</v>
      </c>
      <c r="AF17" s="280">
        <v>0</v>
      </c>
      <c r="AG17" s="280">
        <v>0</v>
      </c>
      <c r="AH17" s="281">
        <v>2</v>
      </c>
      <c r="AI17" s="277">
        <v>0</v>
      </c>
      <c r="AJ17" s="280">
        <v>0</v>
      </c>
      <c r="AK17" s="280">
        <v>1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v>1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1">
        <v>0</v>
      </c>
      <c r="AY17" s="277">
        <v>1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v>0</v>
      </c>
      <c r="BN17" s="281">
        <v>0</v>
      </c>
      <c r="BO17" s="277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v>0</v>
      </c>
      <c r="CC17" s="280">
        <v>0</v>
      </c>
      <c r="CD17" s="281">
        <v>0</v>
      </c>
      <c r="CE17" s="277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1">
        <v>0</v>
      </c>
      <c r="CU17" s="277">
        <v>0</v>
      </c>
      <c r="CV17" s="280">
        <v>0</v>
      </c>
      <c r="CW17" s="280">
        <v>0</v>
      </c>
      <c r="CX17" s="280">
        <v>0</v>
      </c>
      <c r="CY17" s="280"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1">
        <v>0</v>
      </c>
      <c r="DK17" s="277">
        <v>0</v>
      </c>
      <c r="DL17" s="280">
        <v>1</v>
      </c>
      <c r="DM17" s="280">
        <v>7</v>
      </c>
      <c r="DN17" s="280">
        <v>1</v>
      </c>
      <c r="DO17" s="280">
        <v>7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v>0</v>
      </c>
      <c r="DV17" s="280">
        <v>0</v>
      </c>
      <c r="DW17" s="280">
        <v>0</v>
      </c>
      <c r="DX17" s="281">
        <v>1</v>
      </c>
      <c r="DY17" s="277">
        <v>7</v>
      </c>
      <c r="DZ17" s="280">
        <v>17</v>
      </c>
      <c r="EA17" s="280">
        <v>16</v>
      </c>
      <c r="EB17" s="280">
        <v>17</v>
      </c>
      <c r="EC17" s="280">
        <v>16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>
        <v>0</v>
      </c>
      <c r="EL17" s="281">
        <v>17</v>
      </c>
      <c r="EM17" s="277">
        <v>16</v>
      </c>
      <c r="EN17" s="280"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0">
        <v>0</v>
      </c>
      <c r="EZ17" s="281">
        <v>0</v>
      </c>
      <c r="FA17" s="277">
        <v>0</v>
      </c>
      <c r="FB17" s="280">
        <v>0</v>
      </c>
      <c r="FC17" s="280">
        <v>1</v>
      </c>
      <c r="FD17" s="280">
        <v>0</v>
      </c>
      <c r="FE17" s="280">
        <v>0</v>
      </c>
      <c r="FF17" s="280">
        <v>0</v>
      </c>
      <c r="FG17" s="280">
        <v>0</v>
      </c>
      <c r="FH17" s="280">
        <v>0</v>
      </c>
      <c r="FI17" s="280">
        <v>0</v>
      </c>
      <c r="FJ17" s="280">
        <v>0</v>
      </c>
      <c r="FK17" s="280">
        <v>1</v>
      </c>
      <c r="FL17" s="280">
        <v>0</v>
      </c>
      <c r="FM17" s="280">
        <v>0</v>
      </c>
      <c r="FN17" s="281">
        <v>0</v>
      </c>
      <c r="FO17" s="277">
        <v>1</v>
      </c>
      <c r="FP17" s="280">
        <v>0</v>
      </c>
      <c r="FQ17" s="280">
        <v>0</v>
      </c>
      <c r="FR17" s="280">
        <v>0</v>
      </c>
      <c r="FS17" s="280">
        <v>0</v>
      </c>
      <c r="FT17" s="280">
        <v>0</v>
      </c>
      <c r="FU17" s="280">
        <v>0</v>
      </c>
      <c r="FV17" s="280">
        <v>0</v>
      </c>
      <c r="FW17" s="280">
        <v>0</v>
      </c>
      <c r="FX17" s="280">
        <v>0</v>
      </c>
      <c r="FY17" s="280">
        <v>0</v>
      </c>
      <c r="FZ17" s="280">
        <v>0</v>
      </c>
      <c r="GA17" s="280">
        <v>0</v>
      </c>
      <c r="GB17" s="281">
        <v>0</v>
      </c>
      <c r="GC17" s="277">
        <v>0</v>
      </c>
      <c r="GD17" s="195"/>
    </row>
    <row r="18" spans="1:187" x14ac:dyDescent="0.2">
      <c r="A18" s="457"/>
      <c r="B18" s="285" t="s">
        <v>249</v>
      </c>
      <c r="C18" s="268" t="s">
        <v>118</v>
      </c>
      <c r="D18" s="280">
        <v>7</v>
      </c>
      <c r="E18" s="280">
        <v>7</v>
      </c>
      <c r="F18" s="280">
        <v>7</v>
      </c>
      <c r="G18" s="280">
        <v>7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280">
        <v>0</v>
      </c>
      <c r="R18" s="281">
        <v>7</v>
      </c>
      <c r="S18" s="277">
        <v>7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1">
        <v>0</v>
      </c>
      <c r="AI18" s="277">
        <v>0</v>
      </c>
      <c r="AJ18" s="280">
        <v>0</v>
      </c>
      <c r="AK18" s="280">
        <v>1</v>
      </c>
      <c r="AL18" s="280">
        <v>0</v>
      </c>
      <c r="AM18" s="280">
        <v>1</v>
      </c>
      <c r="AN18" s="280"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1">
        <v>0</v>
      </c>
      <c r="AY18" s="277">
        <v>1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v>0</v>
      </c>
      <c r="BN18" s="281">
        <v>0</v>
      </c>
      <c r="BO18" s="277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v>0</v>
      </c>
      <c r="CC18" s="280">
        <v>0</v>
      </c>
      <c r="CD18" s="281">
        <v>0</v>
      </c>
      <c r="CE18" s="277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1">
        <v>0</v>
      </c>
      <c r="CU18" s="277">
        <v>0</v>
      </c>
      <c r="CV18" s="280">
        <v>0</v>
      </c>
      <c r="CW18" s="280">
        <v>0</v>
      </c>
      <c r="CX18" s="280">
        <v>0</v>
      </c>
      <c r="CY18" s="280"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1">
        <v>0</v>
      </c>
      <c r="DK18" s="277">
        <v>0</v>
      </c>
      <c r="DL18" s="280">
        <v>1</v>
      </c>
      <c r="DM18" s="280">
        <v>5</v>
      </c>
      <c r="DN18" s="280">
        <v>1</v>
      </c>
      <c r="DO18" s="280">
        <v>5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v>0</v>
      </c>
      <c r="DV18" s="280">
        <v>0</v>
      </c>
      <c r="DW18" s="280">
        <v>0</v>
      </c>
      <c r="DX18" s="281">
        <v>1</v>
      </c>
      <c r="DY18" s="277">
        <v>5</v>
      </c>
      <c r="DZ18" s="280">
        <v>5</v>
      </c>
      <c r="EA18" s="280">
        <v>5</v>
      </c>
      <c r="EB18" s="280">
        <v>5</v>
      </c>
      <c r="EC18" s="280">
        <v>5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>
        <v>0</v>
      </c>
      <c r="EL18" s="281">
        <v>5</v>
      </c>
      <c r="EM18" s="277">
        <v>5</v>
      </c>
      <c r="EN18" s="280">
        <v>0</v>
      </c>
      <c r="EO18" s="280">
        <v>1</v>
      </c>
      <c r="EP18" s="280">
        <v>0</v>
      </c>
      <c r="EQ18" s="280">
        <v>1</v>
      </c>
      <c r="ER18" s="280">
        <v>0</v>
      </c>
      <c r="ES18" s="280">
        <v>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0">
        <v>0</v>
      </c>
      <c r="EZ18" s="281">
        <v>0</v>
      </c>
      <c r="FA18" s="277">
        <v>1</v>
      </c>
      <c r="FB18" s="280">
        <v>0</v>
      </c>
      <c r="FC18" s="280">
        <v>2</v>
      </c>
      <c r="FD18" s="280">
        <v>0</v>
      </c>
      <c r="FE18" s="280">
        <v>2</v>
      </c>
      <c r="FF18" s="280">
        <v>0</v>
      </c>
      <c r="FG18" s="280">
        <v>0</v>
      </c>
      <c r="FH18" s="280">
        <v>0</v>
      </c>
      <c r="FI18" s="280">
        <v>0</v>
      </c>
      <c r="FJ18" s="280">
        <v>0</v>
      </c>
      <c r="FK18" s="280">
        <v>0</v>
      </c>
      <c r="FL18" s="280">
        <v>0</v>
      </c>
      <c r="FM18" s="280">
        <v>0</v>
      </c>
      <c r="FN18" s="281">
        <v>0</v>
      </c>
      <c r="FO18" s="277">
        <v>2</v>
      </c>
      <c r="FP18" s="280">
        <v>0</v>
      </c>
      <c r="FQ18" s="280">
        <v>0</v>
      </c>
      <c r="FR18" s="280">
        <v>0</v>
      </c>
      <c r="FS18" s="280">
        <v>0</v>
      </c>
      <c r="FT18" s="280">
        <v>0</v>
      </c>
      <c r="FU18" s="280">
        <v>0</v>
      </c>
      <c r="FV18" s="280">
        <v>0</v>
      </c>
      <c r="FW18" s="280">
        <v>0</v>
      </c>
      <c r="FX18" s="280">
        <v>0</v>
      </c>
      <c r="FY18" s="280">
        <v>0</v>
      </c>
      <c r="FZ18" s="280">
        <v>0</v>
      </c>
      <c r="GA18" s="280">
        <v>0</v>
      </c>
      <c r="GB18" s="281">
        <v>0</v>
      </c>
      <c r="GC18" s="277">
        <v>0</v>
      </c>
      <c r="GD18" s="195"/>
    </row>
    <row r="19" spans="1:187" x14ac:dyDescent="0.2">
      <c r="A19" s="457"/>
      <c r="B19" s="285" t="s">
        <v>249</v>
      </c>
      <c r="C19" s="268" t="s">
        <v>130</v>
      </c>
      <c r="D19" s="280">
        <v>172</v>
      </c>
      <c r="E19" s="280">
        <v>288</v>
      </c>
      <c r="F19" s="280">
        <v>141</v>
      </c>
      <c r="G19" s="280">
        <v>229</v>
      </c>
      <c r="H19" s="280">
        <v>11</v>
      </c>
      <c r="I19" s="280">
        <v>15</v>
      </c>
      <c r="J19" s="280">
        <v>2</v>
      </c>
      <c r="K19" s="280">
        <v>2</v>
      </c>
      <c r="L19" s="280">
        <v>5</v>
      </c>
      <c r="M19" s="280">
        <v>14</v>
      </c>
      <c r="N19" s="280">
        <v>9</v>
      </c>
      <c r="O19" s="280">
        <v>23</v>
      </c>
      <c r="P19" s="280">
        <v>4</v>
      </c>
      <c r="Q19" s="280">
        <v>5</v>
      </c>
      <c r="R19" s="281">
        <v>172</v>
      </c>
      <c r="S19" s="277">
        <v>288</v>
      </c>
      <c r="T19" s="280">
        <v>13</v>
      </c>
      <c r="U19" s="280">
        <v>34</v>
      </c>
      <c r="V19" s="280">
        <v>13</v>
      </c>
      <c r="W19" s="280">
        <v>31</v>
      </c>
      <c r="X19" s="280">
        <v>0</v>
      </c>
      <c r="Y19" s="280">
        <v>1</v>
      </c>
      <c r="Z19" s="280">
        <v>0</v>
      </c>
      <c r="AA19" s="280">
        <v>1</v>
      </c>
      <c r="AB19" s="280">
        <v>0</v>
      </c>
      <c r="AC19" s="280">
        <v>0</v>
      </c>
      <c r="AD19" s="280">
        <v>0</v>
      </c>
      <c r="AE19" s="280">
        <v>1</v>
      </c>
      <c r="AF19" s="280">
        <v>0</v>
      </c>
      <c r="AG19" s="280">
        <v>0</v>
      </c>
      <c r="AH19" s="281">
        <v>13</v>
      </c>
      <c r="AI19" s="277">
        <v>34</v>
      </c>
      <c r="AJ19" s="280">
        <v>3</v>
      </c>
      <c r="AK19" s="280">
        <v>2</v>
      </c>
      <c r="AL19" s="280">
        <v>3</v>
      </c>
      <c r="AM19" s="280">
        <v>2</v>
      </c>
      <c r="AN19" s="280"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1">
        <v>3</v>
      </c>
      <c r="AY19" s="277">
        <v>2</v>
      </c>
      <c r="AZ19" s="280">
        <v>3</v>
      </c>
      <c r="BA19" s="280">
        <v>7</v>
      </c>
      <c r="BB19" s="280">
        <v>3</v>
      </c>
      <c r="BC19" s="280">
        <v>2</v>
      </c>
      <c r="BD19" s="280"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1</v>
      </c>
      <c r="BJ19" s="280">
        <v>0</v>
      </c>
      <c r="BK19" s="280">
        <v>4</v>
      </c>
      <c r="BL19" s="280">
        <v>0</v>
      </c>
      <c r="BM19" s="280">
        <v>0</v>
      </c>
      <c r="BN19" s="281">
        <v>3</v>
      </c>
      <c r="BO19" s="277">
        <v>7</v>
      </c>
      <c r="BP19" s="280">
        <v>6</v>
      </c>
      <c r="BQ19" s="280">
        <v>6</v>
      </c>
      <c r="BR19" s="280">
        <v>4</v>
      </c>
      <c r="BS19" s="280">
        <v>4</v>
      </c>
      <c r="BT19" s="280">
        <v>2</v>
      </c>
      <c r="BU19" s="280">
        <v>2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v>0</v>
      </c>
      <c r="CC19" s="280">
        <v>0</v>
      </c>
      <c r="CD19" s="281">
        <v>6</v>
      </c>
      <c r="CE19" s="277">
        <v>6</v>
      </c>
      <c r="CF19" s="280">
        <v>0</v>
      </c>
      <c r="CG19" s="280">
        <v>2</v>
      </c>
      <c r="CH19" s="280">
        <v>0</v>
      </c>
      <c r="CI19" s="280">
        <v>1</v>
      </c>
      <c r="CJ19" s="280">
        <v>0</v>
      </c>
      <c r="CK19" s="280">
        <v>1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1">
        <v>0</v>
      </c>
      <c r="CU19" s="277">
        <v>2</v>
      </c>
      <c r="CV19" s="280">
        <v>1</v>
      </c>
      <c r="CW19" s="280">
        <v>0</v>
      </c>
      <c r="CX19" s="280">
        <v>0</v>
      </c>
      <c r="CY19" s="280">
        <v>0</v>
      </c>
      <c r="CZ19" s="280">
        <v>0</v>
      </c>
      <c r="DA19" s="280">
        <v>0</v>
      </c>
      <c r="DB19" s="280">
        <v>1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1">
        <v>1</v>
      </c>
      <c r="DK19" s="277">
        <v>0</v>
      </c>
      <c r="DL19" s="280">
        <v>28</v>
      </c>
      <c r="DM19" s="280">
        <v>45</v>
      </c>
      <c r="DN19" s="280">
        <v>27</v>
      </c>
      <c r="DO19" s="280">
        <v>42</v>
      </c>
      <c r="DP19" s="280">
        <v>0</v>
      </c>
      <c r="DQ19" s="280">
        <v>0</v>
      </c>
      <c r="DR19" s="280">
        <v>0</v>
      </c>
      <c r="DS19" s="280">
        <v>1</v>
      </c>
      <c r="DT19" s="280">
        <v>1</v>
      </c>
      <c r="DU19" s="280">
        <v>1</v>
      </c>
      <c r="DV19" s="280">
        <v>0</v>
      </c>
      <c r="DW19" s="280">
        <v>1</v>
      </c>
      <c r="DX19" s="281">
        <v>28</v>
      </c>
      <c r="DY19" s="277">
        <v>45</v>
      </c>
      <c r="DZ19" s="280">
        <v>131</v>
      </c>
      <c r="EA19" s="280">
        <v>152</v>
      </c>
      <c r="EB19" s="280">
        <v>115</v>
      </c>
      <c r="EC19" s="280">
        <v>130</v>
      </c>
      <c r="ED19" s="280">
        <v>0</v>
      </c>
      <c r="EE19" s="280">
        <v>1</v>
      </c>
      <c r="EF19" s="280">
        <v>0</v>
      </c>
      <c r="EG19" s="280">
        <v>2</v>
      </c>
      <c r="EH19" s="280">
        <v>8</v>
      </c>
      <c r="EI19" s="280">
        <v>5</v>
      </c>
      <c r="EJ19" s="280">
        <v>8</v>
      </c>
      <c r="EK19" s="280">
        <v>14</v>
      </c>
      <c r="EL19" s="281">
        <v>131</v>
      </c>
      <c r="EM19" s="277">
        <v>152</v>
      </c>
      <c r="EN19" s="280">
        <v>2</v>
      </c>
      <c r="EO19" s="280">
        <v>2</v>
      </c>
      <c r="EP19" s="280">
        <v>2</v>
      </c>
      <c r="EQ19" s="280">
        <v>2</v>
      </c>
      <c r="ER19" s="280">
        <v>0</v>
      </c>
      <c r="ES19" s="280">
        <v>0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0">
        <v>0</v>
      </c>
      <c r="EZ19" s="281">
        <v>2</v>
      </c>
      <c r="FA19" s="277">
        <v>2</v>
      </c>
      <c r="FB19" s="280">
        <v>6</v>
      </c>
      <c r="FC19" s="280">
        <v>6</v>
      </c>
      <c r="FD19" s="280">
        <v>6</v>
      </c>
      <c r="FE19" s="280">
        <v>5</v>
      </c>
      <c r="FF19" s="280">
        <v>0</v>
      </c>
      <c r="FG19" s="280">
        <v>0</v>
      </c>
      <c r="FH19" s="280">
        <v>0</v>
      </c>
      <c r="FI19" s="280">
        <v>1</v>
      </c>
      <c r="FJ19" s="280">
        <v>0</v>
      </c>
      <c r="FK19" s="280">
        <v>0</v>
      </c>
      <c r="FL19" s="280">
        <v>0</v>
      </c>
      <c r="FM19" s="280">
        <v>0</v>
      </c>
      <c r="FN19" s="281">
        <v>6</v>
      </c>
      <c r="FO19" s="277">
        <v>6</v>
      </c>
      <c r="FP19" s="280">
        <v>0</v>
      </c>
      <c r="FQ19" s="280">
        <v>0</v>
      </c>
      <c r="FR19" s="280">
        <v>0</v>
      </c>
      <c r="FS19" s="280">
        <v>0</v>
      </c>
      <c r="FT19" s="280">
        <v>0</v>
      </c>
      <c r="FU19" s="280">
        <v>0</v>
      </c>
      <c r="FV19" s="280">
        <v>0</v>
      </c>
      <c r="FW19" s="280">
        <v>0</v>
      </c>
      <c r="FX19" s="280">
        <v>0</v>
      </c>
      <c r="FY19" s="280">
        <v>0</v>
      </c>
      <c r="FZ19" s="280">
        <v>0</v>
      </c>
      <c r="GA19" s="280">
        <v>0</v>
      </c>
      <c r="GB19" s="281">
        <v>0</v>
      </c>
      <c r="GC19" s="277">
        <v>0</v>
      </c>
      <c r="GD19" s="195"/>
    </row>
    <row r="20" spans="1:187" x14ac:dyDescent="0.2">
      <c r="A20" s="457"/>
      <c r="B20" s="285" t="s">
        <v>249</v>
      </c>
      <c r="C20" s="268" t="s">
        <v>117</v>
      </c>
      <c r="D20" s="280">
        <v>3</v>
      </c>
      <c r="E20" s="280">
        <v>10</v>
      </c>
      <c r="F20" s="280">
        <v>3</v>
      </c>
      <c r="G20" s="280">
        <v>10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1">
        <v>3</v>
      </c>
      <c r="S20" s="277">
        <v>10</v>
      </c>
      <c r="T20" s="280">
        <v>2</v>
      </c>
      <c r="U20" s="280">
        <v>3</v>
      </c>
      <c r="V20" s="280">
        <v>2</v>
      </c>
      <c r="W20" s="280">
        <v>3</v>
      </c>
      <c r="X20" s="280"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1">
        <v>2</v>
      </c>
      <c r="AI20" s="277">
        <v>3</v>
      </c>
      <c r="AJ20" s="280"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1">
        <v>0</v>
      </c>
      <c r="AY20" s="277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v>0</v>
      </c>
      <c r="BN20" s="281">
        <v>0</v>
      </c>
      <c r="BO20" s="277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v>0</v>
      </c>
      <c r="CC20" s="280">
        <v>0</v>
      </c>
      <c r="CD20" s="281">
        <v>0</v>
      </c>
      <c r="CE20" s="277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1">
        <v>0</v>
      </c>
      <c r="CU20" s="277">
        <v>0</v>
      </c>
      <c r="CV20" s="280">
        <v>0</v>
      </c>
      <c r="CW20" s="280">
        <v>0</v>
      </c>
      <c r="CX20" s="280">
        <v>0</v>
      </c>
      <c r="CY20" s="280"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1">
        <v>0</v>
      </c>
      <c r="DK20" s="277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v>0</v>
      </c>
      <c r="DV20" s="280">
        <v>0</v>
      </c>
      <c r="DW20" s="280">
        <v>0</v>
      </c>
      <c r="DX20" s="281">
        <v>0</v>
      </c>
      <c r="DY20" s="277">
        <v>0</v>
      </c>
      <c r="DZ20" s="280">
        <v>6</v>
      </c>
      <c r="EA20" s="280">
        <v>7</v>
      </c>
      <c r="EB20" s="280">
        <v>6</v>
      </c>
      <c r="EC20" s="280">
        <v>7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>
        <v>0</v>
      </c>
      <c r="EL20" s="281">
        <v>6</v>
      </c>
      <c r="EM20" s="277">
        <v>7</v>
      </c>
      <c r="EN20" s="280">
        <v>0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0">
        <v>0</v>
      </c>
      <c r="EZ20" s="281">
        <v>0</v>
      </c>
      <c r="FA20" s="277">
        <v>0</v>
      </c>
      <c r="FB20" s="280">
        <v>0</v>
      </c>
      <c r="FC20" s="280">
        <v>1</v>
      </c>
      <c r="FD20" s="280">
        <v>0</v>
      </c>
      <c r="FE20" s="280">
        <v>1</v>
      </c>
      <c r="FF20" s="280">
        <v>0</v>
      </c>
      <c r="FG20" s="280">
        <v>0</v>
      </c>
      <c r="FH20" s="280">
        <v>0</v>
      </c>
      <c r="FI20" s="280">
        <v>0</v>
      </c>
      <c r="FJ20" s="280">
        <v>0</v>
      </c>
      <c r="FK20" s="280">
        <v>0</v>
      </c>
      <c r="FL20" s="280">
        <v>0</v>
      </c>
      <c r="FM20" s="280">
        <v>0</v>
      </c>
      <c r="FN20" s="281">
        <v>0</v>
      </c>
      <c r="FO20" s="277">
        <v>1</v>
      </c>
      <c r="FP20" s="280">
        <v>0</v>
      </c>
      <c r="FQ20" s="280">
        <v>0</v>
      </c>
      <c r="FR20" s="280">
        <v>0</v>
      </c>
      <c r="FS20" s="280">
        <v>0</v>
      </c>
      <c r="FT20" s="280">
        <v>0</v>
      </c>
      <c r="FU20" s="280">
        <v>0</v>
      </c>
      <c r="FV20" s="280">
        <v>0</v>
      </c>
      <c r="FW20" s="280">
        <v>0</v>
      </c>
      <c r="FX20" s="280">
        <v>0</v>
      </c>
      <c r="FY20" s="280">
        <v>0</v>
      </c>
      <c r="FZ20" s="280">
        <v>0</v>
      </c>
      <c r="GA20" s="280">
        <v>0</v>
      </c>
      <c r="GB20" s="281">
        <v>0</v>
      </c>
      <c r="GC20" s="277">
        <v>0</v>
      </c>
      <c r="GD20" s="195"/>
    </row>
    <row r="21" spans="1:187" x14ac:dyDescent="0.2">
      <c r="A21" s="457"/>
      <c r="B21" s="285" t="s">
        <v>249</v>
      </c>
      <c r="C21" s="268" t="s">
        <v>131</v>
      </c>
      <c r="D21" s="280">
        <v>5</v>
      </c>
      <c r="E21" s="280">
        <v>10</v>
      </c>
      <c r="F21" s="280">
        <v>5</v>
      </c>
      <c r="G21" s="280">
        <v>8</v>
      </c>
      <c r="H21" s="280">
        <v>0</v>
      </c>
      <c r="I21" s="280">
        <v>0</v>
      </c>
      <c r="J21" s="280">
        <v>0</v>
      </c>
      <c r="K21" s="280">
        <v>1</v>
      </c>
      <c r="L21" s="280">
        <v>0</v>
      </c>
      <c r="M21" s="280">
        <v>1</v>
      </c>
      <c r="N21" s="280">
        <v>0</v>
      </c>
      <c r="O21" s="280">
        <v>0</v>
      </c>
      <c r="P21" s="280">
        <v>0</v>
      </c>
      <c r="Q21" s="280">
        <v>0</v>
      </c>
      <c r="R21" s="281">
        <v>5</v>
      </c>
      <c r="S21" s="277">
        <v>10</v>
      </c>
      <c r="T21" s="280">
        <v>1</v>
      </c>
      <c r="U21" s="280">
        <v>2</v>
      </c>
      <c r="V21" s="280">
        <v>1</v>
      </c>
      <c r="W21" s="280">
        <v>2</v>
      </c>
      <c r="X21" s="280"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1">
        <v>1</v>
      </c>
      <c r="AI21" s="277">
        <v>2</v>
      </c>
      <c r="AJ21" s="280">
        <v>0</v>
      </c>
      <c r="AK21" s="280">
        <v>1</v>
      </c>
      <c r="AL21" s="280">
        <v>0</v>
      </c>
      <c r="AM21" s="280">
        <v>1</v>
      </c>
      <c r="AN21" s="280"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1">
        <v>0</v>
      </c>
      <c r="AY21" s="277">
        <v>1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v>0</v>
      </c>
      <c r="BN21" s="281">
        <v>0</v>
      </c>
      <c r="BO21" s="277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v>0</v>
      </c>
      <c r="CC21" s="280">
        <v>0</v>
      </c>
      <c r="CD21" s="281">
        <v>0</v>
      </c>
      <c r="CE21" s="277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1">
        <v>0</v>
      </c>
      <c r="CU21" s="277">
        <v>0</v>
      </c>
      <c r="CV21" s="280">
        <v>0</v>
      </c>
      <c r="CW21" s="280">
        <v>0</v>
      </c>
      <c r="CX21" s="280">
        <v>0</v>
      </c>
      <c r="CY21" s="280"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1">
        <v>0</v>
      </c>
      <c r="DK21" s="277">
        <v>0</v>
      </c>
      <c r="DL21" s="280">
        <v>2</v>
      </c>
      <c r="DM21" s="280">
        <v>4</v>
      </c>
      <c r="DN21" s="280">
        <v>2</v>
      </c>
      <c r="DO21" s="280">
        <v>3</v>
      </c>
      <c r="DP21" s="280">
        <v>0</v>
      </c>
      <c r="DQ21" s="280">
        <v>0</v>
      </c>
      <c r="DR21" s="280">
        <v>0</v>
      </c>
      <c r="DS21" s="280">
        <v>1</v>
      </c>
      <c r="DT21" s="280">
        <v>0</v>
      </c>
      <c r="DU21" s="280">
        <v>0</v>
      </c>
      <c r="DV21" s="280">
        <v>0</v>
      </c>
      <c r="DW21" s="280">
        <v>0</v>
      </c>
      <c r="DX21" s="281">
        <v>2</v>
      </c>
      <c r="DY21" s="277">
        <v>4</v>
      </c>
      <c r="DZ21" s="280">
        <v>7</v>
      </c>
      <c r="EA21" s="280">
        <v>5</v>
      </c>
      <c r="EB21" s="280">
        <v>7</v>
      </c>
      <c r="EC21" s="280">
        <v>5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80">
        <v>0</v>
      </c>
      <c r="EK21" s="280">
        <v>0</v>
      </c>
      <c r="EL21" s="281">
        <v>7</v>
      </c>
      <c r="EM21" s="277">
        <v>5</v>
      </c>
      <c r="EN21" s="280">
        <v>0</v>
      </c>
      <c r="EO21" s="280">
        <v>0</v>
      </c>
      <c r="EP21" s="280">
        <v>0</v>
      </c>
      <c r="EQ21" s="280">
        <v>0</v>
      </c>
      <c r="ER21" s="280">
        <v>0</v>
      </c>
      <c r="ES21" s="280">
        <v>0</v>
      </c>
      <c r="ET21" s="280">
        <v>0</v>
      </c>
      <c r="EU21" s="280">
        <v>0</v>
      </c>
      <c r="EV21" s="280">
        <v>0</v>
      </c>
      <c r="EW21" s="280">
        <v>0</v>
      </c>
      <c r="EX21" s="280">
        <v>0</v>
      </c>
      <c r="EY21" s="280">
        <v>0</v>
      </c>
      <c r="EZ21" s="281">
        <v>0</v>
      </c>
      <c r="FA21" s="277">
        <v>0</v>
      </c>
      <c r="FB21" s="280">
        <v>0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  <c r="FH21" s="280">
        <v>0</v>
      </c>
      <c r="FI21" s="280">
        <v>0</v>
      </c>
      <c r="FJ21" s="280">
        <v>0</v>
      </c>
      <c r="FK21" s="280">
        <v>0</v>
      </c>
      <c r="FL21" s="280">
        <v>0</v>
      </c>
      <c r="FM21" s="280">
        <v>0</v>
      </c>
      <c r="FN21" s="281">
        <v>0</v>
      </c>
      <c r="FO21" s="277">
        <v>0</v>
      </c>
      <c r="FP21" s="280">
        <v>0</v>
      </c>
      <c r="FQ21" s="280">
        <v>0</v>
      </c>
      <c r="FR21" s="280">
        <v>0</v>
      </c>
      <c r="FS21" s="280">
        <v>0</v>
      </c>
      <c r="FT21" s="280">
        <v>0</v>
      </c>
      <c r="FU21" s="280">
        <v>0</v>
      </c>
      <c r="FV21" s="280">
        <v>0</v>
      </c>
      <c r="FW21" s="280">
        <v>0</v>
      </c>
      <c r="FX21" s="280">
        <v>0</v>
      </c>
      <c r="FY21" s="280">
        <v>0</v>
      </c>
      <c r="FZ21" s="280">
        <v>0</v>
      </c>
      <c r="GA21" s="280">
        <v>0</v>
      </c>
      <c r="GB21" s="281">
        <v>0</v>
      </c>
      <c r="GC21" s="277">
        <v>0</v>
      </c>
      <c r="GD21" s="195"/>
    </row>
    <row r="22" spans="1:187" x14ac:dyDescent="0.2">
      <c r="A22" s="457"/>
      <c r="B22" s="285" t="s">
        <v>249</v>
      </c>
      <c r="C22" s="268" t="s">
        <v>132</v>
      </c>
      <c r="D22" s="280">
        <v>42</v>
      </c>
      <c r="E22" s="280">
        <v>100</v>
      </c>
      <c r="F22" s="280">
        <v>41</v>
      </c>
      <c r="G22" s="280">
        <v>90</v>
      </c>
      <c r="H22" s="280">
        <v>1</v>
      </c>
      <c r="I22" s="280">
        <v>3</v>
      </c>
      <c r="J22" s="280">
        <v>0</v>
      </c>
      <c r="K22" s="280">
        <v>0</v>
      </c>
      <c r="L22" s="280">
        <v>0</v>
      </c>
      <c r="M22" s="280">
        <v>3</v>
      </c>
      <c r="N22" s="280">
        <v>0</v>
      </c>
      <c r="O22" s="280">
        <v>3</v>
      </c>
      <c r="P22" s="280">
        <v>0</v>
      </c>
      <c r="Q22" s="280">
        <v>1</v>
      </c>
      <c r="R22" s="281">
        <v>42</v>
      </c>
      <c r="S22" s="277">
        <v>100</v>
      </c>
      <c r="T22" s="280">
        <v>3</v>
      </c>
      <c r="U22" s="280">
        <v>22</v>
      </c>
      <c r="V22" s="280">
        <v>3</v>
      </c>
      <c r="W22" s="280">
        <v>20</v>
      </c>
      <c r="X22" s="280">
        <v>0</v>
      </c>
      <c r="Y22" s="280">
        <v>1</v>
      </c>
      <c r="Z22" s="280">
        <v>0</v>
      </c>
      <c r="AA22" s="280">
        <v>0</v>
      </c>
      <c r="AB22" s="280">
        <v>0</v>
      </c>
      <c r="AC22" s="280">
        <v>1</v>
      </c>
      <c r="AD22" s="280">
        <v>0</v>
      </c>
      <c r="AE22" s="280">
        <v>0</v>
      </c>
      <c r="AF22" s="280">
        <v>0</v>
      </c>
      <c r="AG22" s="280">
        <v>0</v>
      </c>
      <c r="AH22" s="281">
        <v>3</v>
      </c>
      <c r="AI22" s="277">
        <v>22</v>
      </c>
      <c r="AJ22" s="280">
        <v>0</v>
      </c>
      <c r="AK22" s="280">
        <v>3</v>
      </c>
      <c r="AL22" s="280">
        <v>0</v>
      </c>
      <c r="AM22" s="280">
        <v>2</v>
      </c>
      <c r="AN22" s="280"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1</v>
      </c>
      <c r="AT22" s="280">
        <v>0</v>
      </c>
      <c r="AU22" s="280">
        <v>0</v>
      </c>
      <c r="AV22" s="280">
        <v>0</v>
      </c>
      <c r="AW22" s="280">
        <v>0</v>
      </c>
      <c r="AX22" s="281">
        <v>0</v>
      </c>
      <c r="AY22" s="277">
        <v>3</v>
      </c>
      <c r="AZ22" s="280">
        <v>0</v>
      </c>
      <c r="BA22" s="280">
        <v>1</v>
      </c>
      <c r="BB22" s="280">
        <v>0</v>
      </c>
      <c r="BC22" s="280">
        <v>0</v>
      </c>
      <c r="BD22" s="280"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1</v>
      </c>
      <c r="BL22" s="280">
        <v>0</v>
      </c>
      <c r="BM22" s="280">
        <v>0</v>
      </c>
      <c r="BN22" s="281">
        <v>0</v>
      </c>
      <c r="BO22" s="277">
        <v>1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v>0</v>
      </c>
      <c r="CC22" s="280">
        <v>0</v>
      </c>
      <c r="CD22" s="281">
        <v>0</v>
      </c>
      <c r="CE22" s="277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1">
        <v>0</v>
      </c>
      <c r="CU22" s="277">
        <v>0</v>
      </c>
      <c r="CV22" s="280">
        <v>0</v>
      </c>
      <c r="CW22" s="280">
        <v>0</v>
      </c>
      <c r="CX22" s="280">
        <v>0</v>
      </c>
      <c r="CY22" s="280"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1">
        <v>0</v>
      </c>
      <c r="DK22" s="277">
        <v>0</v>
      </c>
      <c r="DL22" s="280">
        <v>9</v>
      </c>
      <c r="DM22" s="280">
        <v>19</v>
      </c>
      <c r="DN22" s="280">
        <v>9</v>
      </c>
      <c r="DO22" s="280">
        <v>19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v>0</v>
      </c>
      <c r="DV22" s="280">
        <v>0</v>
      </c>
      <c r="DW22" s="280">
        <v>0</v>
      </c>
      <c r="DX22" s="281">
        <v>9</v>
      </c>
      <c r="DY22" s="277">
        <v>19</v>
      </c>
      <c r="DZ22" s="280">
        <v>28</v>
      </c>
      <c r="EA22" s="280">
        <v>43</v>
      </c>
      <c r="EB22" s="280">
        <v>28</v>
      </c>
      <c r="EC22" s="280">
        <v>43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0</v>
      </c>
      <c r="EJ22" s="280">
        <v>0</v>
      </c>
      <c r="EK22" s="280">
        <v>0</v>
      </c>
      <c r="EL22" s="281">
        <v>28</v>
      </c>
      <c r="EM22" s="277">
        <v>43</v>
      </c>
      <c r="EN22" s="280">
        <v>0</v>
      </c>
      <c r="EO22" s="280">
        <v>0</v>
      </c>
      <c r="EP22" s="280">
        <v>0</v>
      </c>
      <c r="EQ22" s="280">
        <v>0</v>
      </c>
      <c r="ER22" s="280">
        <v>0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0">
        <v>0</v>
      </c>
      <c r="EZ22" s="281">
        <v>0</v>
      </c>
      <c r="FA22" s="277">
        <v>0</v>
      </c>
      <c r="FB22" s="280">
        <v>0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  <c r="FH22" s="280">
        <v>0</v>
      </c>
      <c r="FI22" s="280">
        <v>0</v>
      </c>
      <c r="FJ22" s="280">
        <v>0</v>
      </c>
      <c r="FK22" s="280">
        <v>0</v>
      </c>
      <c r="FL22" s="280">
        <v>0</v>
      </c>
      <c r="FM22" s="280">
        <v>0</v>
      </c>
      <c r="FN22" s="281">
        <v>0</v>
      </c>
      <c r="FO22" s="277">
        <v>0</v>
      </c>
      <c r="FP22" s="280">
        <v>0</v>
      </c>
      <c r="FQ22" s="280">
        <v>0</v>
      </c>
      <c r="FR22" s="280">
        <v>0</v>
      </c>
      <c r="FS22" s="280">
        <v>0</v>
      </c>
      <c r="FT22" s="280">
        <v>0</v>
      </c>
      <c r="FU22" s="280">
        <v>0</v>
      </c>
      <c r="FV22" s="280">
        <v>0</v>
      </c>
      <c r="FW22" s="280">
        <v>0</v>
      </c>
      <c r="FX22" s="280">
        <v>0</v>
      </c>
      <c r="FY22" s="280">
        <v>0</v>
      </c>
      <c r="FZ22" s="280">
        <v>0</v>
      </c>
      <c r="GA22" s="280">
        <v>0</v>
      </c>
      <c r="GB22" s="281">
        <v>0</v>
      </c>
      <c r="GC22" s="277">
        <v>0</v>
      </c>
      <c r="GD22" s="195"/>
    </row>
    <row r="23" spans="1:187" x14ac:dyDescent="0.2">
      <c r="A23" s="303"/>
      <c r="B23" s="301"/>
      <c r="C23" s="302" t="s">
        <v>249</v>
      </c>
      <c r="D23" s="296">
        <f>SUM(D9:D22)</f>
        <v>633</v>
      </c>
      <c r="E23" s="296">
        <f t="shared" ref="E23:BP23" si="0">SUM(E9:E22)</f>
        <v>1383</v>
      </c>
      <c r="F23" s="296">
        <f t="shared" si="0"/>
        <v>557</v>
      </c>
      <c r="G23" s="296">
        <f t="shared" si="0"/>
        <v>1164</v>
      </c>
      <c r="H23" s="296">
        <f t="shared" si="0"/>
        <v>30</v>
      </c>
      <c r="I23" s="296">
        <f t="shared" si="0"/>
        <v>69</v>
      </c>
      <c r="J23" s="296">
        <f t="shared" si="0"/>
        <v>6</v>
      </c>
      <c r="K23" s="296">
        <f t="shared" si="0"/>
        <v>14</v>
      </c>
      <c r="L23" s="296">
        <f t="shared" si="0"/>
        <v>14</v>
      </c>
      <c r="M23" s="296">
        <f t="shared" si="0"/>
        <v>53</v>
      </c>
      <c r="N23" s="296">
        <f t="shared" si="0"/>
        <v>18</v>
      </c>
      <c r="O23" s="296">
        <f t="shared" si="0"/>
        <v>58</v>
      </c>
      <c r="P23" s="296">
        <f t="shared" si="0"/>
        <v>8</v>
      </c>
      <c r="Q23" s="296">
        <f t="shared" si="0"/>
        <v>25</v>
      </c>
      <c r="R23" s="296">
        <f t="shared" si="0"/>
        <v>633</v>
      </c>
      <c r="S23" s="296">
        <f t="shared" si="0"/>
        <v>1383</v>
      </c>
      <c r="T23" s="296">
        <f t="shared" si="0"/>
        <v>59</v>
      </c>
      <c r="U23" s="296">
        <f t="shared" si="0"/>
        <v>178</v>
      </c>
      <c r="V23" s="296">
        <f t="shared" si="0"/>
        <v>52</v>
      </c>
      <c r="W23" s="296">
        <f t="shared" si="0"/>
        <v>154</v>
      </c>
      <c r="X23" s="296">
        <f t="shared" si="0"/>
        <v>1</v>
      </c>
      <c r="Y23" s="296">
        <f t="shared" si="0"/>
        <v>6</v>
      </c>
      <c r="Z23" s="296">
        <f t="shared" si="0"/>
        <v>0</v>
      </c>
      <c r="AA23" s="296">
        <f t="shared" si="0"/>
        <v>3</v>
      </c>
      <c r="AB23" s="296">
        <f t="shared" si="0"/>
        <v>4</v>
      </c>
      <c r="AC23" s="296">
        <f t="shared" si="0"/>
        <v>7</v>
      </c>
      <c r="AD23" s="296">
        <f t="shared" si="0"/>
        <v>1</v>
      </c>
      <c r="AE23" s="296">
        <f t="shared" si="0"/>
        <v>4</v>
      </c>
      <c r="AF23" s="296">
        <f t="shared" si="0"/>
        <v>2</v>
      </c>
      <c r="AG23" s="296">
        <f t="shared" si="0"/>
        <v>3</v>
      </c>
      <c r="AH23" s="296">
        <f t="shared" si="0"/>
        <v>60</v>
      </c>
      <c r="AI23" s="296">
        <f t="shared" si="0"/>
        <v>177</v>
      </c>
      <c r="AJ23" s="296">
        <f t="shared" si="0"/>
        <v>3</v>
      </c>
      <c r="AK23" s="296">
        <f t="shared" si="0"/>
        <v>14</v>
      </c>
      <c r="AL23" s="296">
        <f t="shared" si="0"/>
        <v>3</v>
      </c>
      <c r="AM23" s="296">
        <f t="shared" si="0"/>
        <v>12</v>
      </c>
      <c r="AN23" s="296">
        <f t="shared" si="0"/>
        <v>0</v>
      </c>
      <c r="AO23" s="296">
        <f t="shared" si="0"/>
        <v>0</v>
      </c>
      <c r="AP23" s="296">
        <f t="shared" si="0"/>
        <v>0</v>
      </c>
      <c r="AQ23" s="296">
        <f t="shared" si="0"/>
        <v>1</v>
      </c>
      <c r="AR23" s="296">
        <f t="shared" si="0"/>
        <v>0</v>
      </c>
      <c r="AS23" s="296">
        <f t="shared" si="0"/>
        <v>1</v>
      </c>
      <c r="AT23" s="296">
        <f t="shared" si="0"/>
        <v>0</v>
      </c>
      <c r="AU23" s="296">
        <f t="shared" si="0"/>
        <v>0</v>
      </c>
      <c r="AV23" s="296">
        <f t="shared" si="0"/>
        <v>0</v>
      </c>
      <c r="AW23" s="296">
        <f t="shared" si="0"/>
        <v>0</v>
      </c>
      <c r="AX23" s="296">
        <f t="shared" si="0"/>
        <v>3</v>
      </c>
      <c r="AY23" s="296">
        <f t="shared" si="0"/>
        <v>14</v>
      </c>
      <c r="AZ23" s="296">
        <f t="shared" si="0"/>
        <v>7</v>
      </c>
      <c r="BA23" s="296">
        <f t="shared" si="0"/>
        <v>13</v>
      </c>
      <c r="BB23" s="296">
        <f t="shared" si="0"/>
        <v>5</v>
      </c>
      <c r="BC23" s="296">
        <f t="shared" si="0"/>
        <v>6</v>
      </c>
      <c r="BD23" s="296">
        <f t="shared" si="0"/>
        <v>0</v>
      </c>
      <c r="BE23" s="296">
        <f t="shared" si="0"/>
        <v>0</v>
      </c>
      <c r="BF23" s="296">
        <f t="shared" si="0"/>
        <v>0</v>
      </c>
      <c r="BG23" s="296">
        <f t="shared" si="0"/>
        <v>0</v>
      </c>
      <c r="BH23" s="296">
        <f t="shared" si="0"/>
        <v>0</v>
      </c>
      <c r="BI23" s="296">
        <f t="shared" si="0"/>
        <v>1</v>
      </c>
      <c r="BJ23" s="296">
        <f t="shared" si="0"/>
        <v>0</v>
      </c>
      <c r="BK23" s="296">
        <f t="shared" si="0"/>
        <v>6</v>
      </c>
      <c r="BL23" s="296">
        <f t="shared" si="0"/>
        <v>2</v>
      </c>
      <c r="BM23" s="296">
        <f t="shared" si="0"/>
        <v>0</v>
      </c>
      <c r="BN23" s="296">
        <f t="shared" si="0"/>
        <v>7</v>
      </c>
      <c r="BO23" s="296">
        <f t="shared" si="0"/>
        <v>13</v>
      </c>
      <c r="BP23" s="296">
        <f t="shared" si="0"/>
        <v>8</v>
      </c>
      <c r="BQ23" s="296">
        <f t="shared" ref="BQ23:EB23" si="1">SUM(BQ9:BQ22)</f>
        <v>9</v>
      </c>
      <c r="BR23" s="296">
        <f t="shared" si="1"/>
        <v>6</v>
      </c>
      <c r="BS23" s="296">
        <f t="shared" si="1"/>
        <v>7</v>
      </c>
      <c r="BT23" s="296">
        <f t="shared" si="1"/>
        <v>2</v>
      </c>
      <c r="BU23" s="296">
        <f t="shared" si="1"/>
        <v>2</v>
      </c>
      <c r="BV23" s="296">
        <f t="shared" si="1"/>
        <v>0</v>
      </c>
      <c r="BW23" s="296">
        <f t="shared" si="1"/>
        <v>0</v>
      </c>
      <c r="BX23" s="296">
        <f t="shared" si="1"/>
        <v>0</v>
      </c>
      <c r="BY23" s="296">
        <f t="shared" si="1"/>
        <v>0</v>
      </c>
      <c r="BZ23" s="296">
        <f t="shared" si="1"/>
        <v>0</v>
      </c>
      <c r="CA23" s="296">
        <f t="shared" si="1"/>
        <v>0</v>
      </c>
      <c r="CB23" s="296">
        <f t="shared" si="1"/>
        <v>0</v>
      </c>
      <c r="CC23" s="296">
        <f t="shared" si="1"/>
        <v>0</v>
      </c>
      <c r="CD23" s="296">
        <f t="shared" si="1"/>
        <v>8</v>
      </c>
      <c r="CE23" s="296">
        <f t="shared" si="1"/>
        <v>9</v>
      </c>
      <c r="CF23" s="296">
        <f t="shared" si="1"/>
        <v>0</v>
      </c>
      <c r="CG23" s="296">
        <f t="shared" si="1"/>
        <v>3</v>
      </c>
      <c r="CH23" s="296">
        <f t="shared" si="1"/>
        <v>0</v>
      </c>
      <c r="CI23" s="296">
        <f t="shared" si="1"/>
        <v>2</v>
      </c>
      <c r="CJ23" s="296">
        <f t="shared" si="1"/>
        <v>0</v>
      </c>
      <c r="CK23" s="296">
        <f t="shared" si="1"/>
        <v>1</v>
      </c>
      <c r="CL23" s="296">
        <f t="shared" si="1"/>
        <v>0</v>
      </c>
      <c r="CM23" s="296">
        <f t="shared" si="1"/>
        <v>0</v>
      </c>
      <c r="CN23" s="296">
        <f t="shared" si="1"/>
        <v>0</v>
      </c>
      <c r="CO23" s="296">
        <f t="shared" si="1"/>
        <v>0</v>
      </c>
      <c r="CP23" s="296">
        <f t="shared" si="1"/>
        <v>0</v>
      </c>
      <c r="CQ23" s="296">
        <f t="shared" si="1"/>
        <v>0</v>
      </c>
      <c r="CR23" s="296">
        <f t="shared" si="1"/>
        <v>0</v>
      </c>
      <c r="CS23" s="296">
        <f t="shared" si="1"/>
        <v>0</v>
      </c>
      <c r="CT23" s="296">
        <f t="shared" si="1"/>
        <v>0</v>
      </c>
      <c r="CU23" s="296">
        <f t="shared" si="1"/>
        <v>3</v>
      </c>
      <c r="CV23" s="296">
        <f t="shared" si="1"/>
        <v>1</v>
      </c>
      <c r="CW23" s="296">
        <f t="shared" si="1"/>
        <v>0</v>
      </c>
      <c r="CX23" s="296">
        <f t="shared" si="1"/>
        <v>0</v>
      </c>
      <c r="CY23" s="296">
        <f t="shared" si="1"/>
        <v>0</v>
      </c>
      <c r="CZ23" s="296">
        <f t="shared" si="1"/>
        <v>0</v>
      </c>
      <c r="DA23" s="296">
        <f t="shared" si="1"/>
        <v>0</v>
      </c>
      <c r="DB23" s="296">
        <f t="shared" si="1"/>
        <v>1</v>
      </c>
      <c r="DC23" s="296">
        <f t="shared" si="1"/>
        <v>0</v>
      </c>
      <c r="DD23" s="296">
        <f t="shared" si="1"/>
        <v>0</v>
      </c>
      <c r="DE23" s="296">
        <f t="shared" si="1"/>
        <v>0</v>
      </c>
      <c r="DF23" s="296">
        <f t="shared" si="1"/>
        <v>0</v>
      </c>
      <c r="DG23" s="296">
        <f t="shared" si="1"/>
        <v>0</v>
      </c>
      <c r="DH23" s="296">
        <f t="shared" si="1"/>
        <v>0</v>
      </c>
      <c r="DI23" s="296">
        <f t="shared" si="1"/>
        <v>0</v>
      </c>
      <c r="DJ23" s="296">
        <f t="shared" si="1"/>
        <v>1</v>
      </c>
      <c r="DK23" s="296">
        <f t="shared" si="1"/>
        <v>0</v>
      </c>
      <c r="DL23" s="296">
        <f t="shared" si="1"/>
        <v>135</v>
      </c>
      <c r="DM23" s="296">
        <f t="shared" si="1"/>
        <v>272</v>
      </c>
      <c r="DN23" s="296">
        <f t="shared" si="1"/>
        <v>128</v>
      </c>
      <c r="DO23" s="296">
        <f t="shared" si="1"/>
        <v>264</v>
      </c>
      <c r="DP23" s="296">
        <f t="shared" si="1"/>
        <v>0</v>
      </c>
      <c r="DQ23" s="296">
        <f t="shared" si="1"/>
        <v>1</v>
      </c>
      <c r="DR23" s="296">
        <f t="shared" si="1"/>
        <v>1</v>
      </c>
      <c r="DS23" s="296">
        <f t="shared" si="1"/>
        <v>4</v>
      </c>
      <c r="DT23" s="296">
        <f t="shared" si="1"/>
        <v>3</v>
      </c>
      <c r="DU23" s="296">
        <f t="shared" si="1"/>
        <v>2</v>
      </c>
      <c r="DV23" s="296">
        <f t="shared" si="1"/>
        <v>3</v>
      </c>
      <c r="DW23" s="296">
        <f t="shared" si="1"/>
        <v>1</v>
      </c>
      <c r="DX23" s="296">
        <f t="shared" si="1"/>
        <v>135</v>
      </c>
      <c r="DY23" s="296">
        <f t="shared" si="1"/>
        <v>272</v>
      </c>
      <c r="DZ23" s="296">
        <f t="shared" si="1"/>
        <v>541</v>
      </c>
      <c r="EA23" s="296">
        <f t="shared" si="1"/>
        <v>696</v>
      </c>
      <c r="EB23" s="296">
        <f t="shared" si="1"/>
        <v>509</v>
      </c>
      <c r="EC23" s="296">
        <f t="shared" ref="EC23:GE23" si="2">SUM(EC9:EC22)</f>
        <v>651</v>
      </c>
      <c r="ED23" s="296">
        <f t="shared" si="2"/>
        <v>0</v>
      </c>
      <c r="EE23" s="296">
        <f t="shared" si="2"/>
        <v>1</v>
      </c>
      <c r="EF23" s="296">
        <f t="shared" si="2"/>
        <v>6</v>
      </c>
      <c r="EG23" s="296">
        <f t="shared" si="2"/>
        <v>10</v>
      </c>
      <c r="EH23" s="296">
        <f t="shared" si="2"/>
        <v>10</v>
      </c>
      <c r="EI23" s="296">
        <f t="shared" si="2"/>
        <v>11</v>
      </c>
      <c r="EJ23" s="296">
        <f t="shared" si="2"/>
        <v>16</v>
      </c>
      <c r="EK23" s="296">
        <f t="shared" si="2"/>
        <v>23</v>
      </c>
      <c r="EL23" s="296">
        <f t="shared" si="2"/>
        <v>541</v>
      </c>
      <c r="EM23" s="296">
        <f t="shared" si="2"/>
        <v>696</v>
      </c>
      <c r="EN23" s="296">
        <f t="shared" si="2"/>
        <v>9</v>
      </c>
      <c r="EO23" s="296">
        <f t="shared" si="2"/>
        <v>17</v>
      </c>
      <c r="EP23" s="296">
        <f t="shared" si="2"/>
        <v>8</v>
      </c>
      <c r="EQ23" s="296">
        <f t="shared" si="2"/>
        <v>15</v>
      </c>
      <c r="ER23" s="296">
        <f t="shared" si="2"/>
        <v>0</v>
      </c>
      <c r="ES23" s="296">
        <f t="shared" si="2"/>
        <v>0</v>
      </c>
      <c r="ET23" s="296">
        <f t="shared" si="2"/>
        <v>0</v>
      </c>
      <c r="EU23" s="296">
        <f t="shared" si="2"/>
        <v>2</v>
      </c>
      <c r="EV23" s="296">
        <f t="shared" si="2"/>
        <v>1</v>
      </c>
      <c r="EW23" s="296">
        <f t="shared" si="2"/>
        <v>0</v>
      </c>
      <c r="EX23" s="296">
        <f t="shared" si="2"/>
        <v>0</v>
      </c>
      <c r="EY23" s="296">
        <f t="shared" si="2"/>
        <v>0</v>
      </c>
      <c r="EZ23" s="296">
        <f t="shared" si="2"/>
        <v>9</v>
      </c>
      <c r="FA23" s="296">
        <f t="shared" si="2"/>
        <v>17</v>
      </c>
      <c r="FB23" s="296">
        <f t="shared" si="2"/>
        <v>17</v>
      </c>
      <c r="FC23" s="296">
        <f t="shared" si="2"/>
        <v>30</v>
      </c>
      <c r="FD23" s="296">
        <f t="shared" si="2"/>
        <v>17</v>
      </c>
      <c r="FE23" s="296">
        <f t="shared" si="2"/>
        <v>27</v>
      </c>
      <c r="FF23" s="296">
        <f t="shared" si="2"/>
        <v>0</v>
      </c>
      <c r="FG23" s="296">
        <f t="shared" si="2"/>
        <v>0</v>
      </c>
      <c r="FH23" s="296">
        <f t="shared" si="2"/>
        <v>0</v>
      </c>
      <c r="FI23" s="296">
        <f t="shared" si="2"/>
        <v>2</v>
      </c>
      <c r="FJ23" s="296">
        <f t="shared" si="2"/>
        <v>0</v>
      </c>
      <c r="FK23" s="296">
        <f t="shared" si="2"/>
        <v>1</v>
      </c>
      <c r="FL23" s="296">
        <f t="shared" si="2"/>
        <v>0</v>
      </c>
      <c r="FM23" s="296">
        <f t="shared" si="2"/>
        <v>0</v>
      </c>
      <c r="FN23" s="296">
        <f t="shared" si="2"/>
        <v>17</v>
      </c>
      <c r="FO23" s="296">
        <f t="shared" si="2"/>
        <v>30</v>
      </c>
      <c r="FP23" s="296">
        <f t="shared" si="2"/>
        <v>0</v>
      </c>
      <c r="FQ23" s="296">
        <f t="shared" si="2"/>
        <v>0</v>
      </c>
      <c r="FR23" s="296">
        <f t="shared" si="2"/>
        <v>0</v>
      </c>
      <c r="FS23" s="296">
        <f t="shared" si="2"/>
        <v>0</v>
      </c>
      <c r="FT23" s="296">
        <f t="shared" si="2"/>
        <v>0</v>
      </c>
      <c r="FU23" s="296">
        <f t="shared" si="2"/>
        <v>0</v>
      </c>
      <c r="FV23" s="296">
        <f t="shared" si="2"/>
        <v>0</v>
      </c>
      <c r="FW23" s="296">
        <f t="shared" si="2"/>
        <v>0</v>
      </c>
      <c r="FX23" s="296">
        <f t="shared" si="2"/>
        <v>0</v>
      </c>
      <c r="FY23" s="296">
        <f t="shared" si="2"/>
        <v>0</v>
      </c>
      <c r="FZ23" s="296">
        <f t="shared" si="2"/>
        <v>0</v>
      </c>
      <c r="GA23" s="296">
        <f t="shared" si="2"/>
        <v>0</v>
      </c>
      <c r="GB23" s="296">
        <f t="shared" si="2"/>
        <v>0</v>
      </c>
      <c r="GC23" s="296">
        <f t="shared" si="2"/>
        <v>0</v>
      </c>
      <c r="GD23" s="296">
        <f t="shared" si="2"/>
        <v>0</v>
      </c>
      <c r="GE23" s="296">
        <f t="shared" si="2"/>
        <v>0</v>
      </c>
    </row>
    <row r="24" spans="1:187" x14ac:dyDescent="0.2">
      <c r="A24" s="456" t="s">
        <v>250</v>
      </c>
      <c r="B24" s="285" t="s">
        <v>250</v>
      </c>
      <c r="C24" s="268" t="s">
        <v>128</v>
      </c>
      <c r="D24" s="280">
        <v>83</v>
      </c>
      <c r="E24" s="280">
        <v>205</v>
      </c>
      <c r="F24" s="280">
        <v>81</v>
      </c>
      <c r="G24" s="280">
        <v>190</v>
      </c>
      <c r="H24" s="280">
        <v>1</v>
      </c>
      <c r="I24" s="280">
        <v>8</v>
      </c>
      <c r="J24" s="280">
        <v>0</v>
      </c>
      <c r="K24" s="280">
        <v>1</v>
      </c>
      <c r="L24" s="280">
        <v>1</v>
      </c>
      <c r="M24" s="280">
        <v>6</v>
      </c>
      <c r="N24" s="280">
        <v>0</v>
      </c>
      <c r="O24" s="280">
        <v>0</v>
      </c>
      <c r="P24" s="280">
        <v>0</v>
      </c>
      <c r="Q24" s="280">
        <v>0</v>
      </c>
      <c r="R24" s="281">
        <v>83</v>
      </c>
      <c r="S24" s="277">
        <v>205</v>
      </c>
      <c r="T24" s="280">
        <v>5</v>
      </c>
      <c r="U24" s="280">
        <v>13</v>
      </c>
      <c r="V24" s="280">
        <v>5</v>
      </c>
      <c r="W24" s="280">
        <v>12</v>
      </c>
      <c r="X24" s="280"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1</v>
      </c>
      <c r="AD24" s="280">
        <v>0</v>
      </c>
      <c r="AE24" s="280">
        <v>0</v>
      </c>
      <c r="AF24" s="280">
        <v>0</v>
      </c>
      <c r="AG24" s="280">
        <v>0</v>
      </c>
      <c r="AH24" s="281">
        <v>5</v>
      </c>
      <c r="AI24" s="277">
        <v>13</v>
      </c>
      <c r="AJ24" s="280">
        <v>0</v>
      </c>
      <c r="AK24" s="280">
        <v>1</v>
      </c>
      <c r="AL24" s="280">
        <v>0</v>
      </c>
      <c r="AM24" s="280">
        <v>1</v>
      </c>
      <c r="AN24" s="280"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1">
        <v>0</v>
      </c>
      <c r="AY24" s="277">
        <v>1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v>0</v>
      </c>
      <c r="BN24" s="281">
        <v>0</v>
      </c>
      <c r="BO24" s="277">
        <v>0</v>
      </c>
      <c r="BP24" s="280">
        <v>0</v>
      </c>
      <c r="BQ24" s="280">
        <v>1</v>
      </c>
      <c r="BR24" s="280">
        <v>0</v>
      </c>
      <c r="BS24" s="280">
        <v>1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v>0</v>
      </c>
      <c r="CC24" s="280">
        <v>0</v>
      </c>
      <c r="CD24" s="281">
        <v>0</v>
      </c>
      <c r="CE24" s="277">
        <v>1</v>
      </c>
      <c r="CF24" s="280"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1">
        <v>0</v>
      </c>
      <c r="CU24" s="277">
        <v>0</v>
      </c>
      <c r="CV24" s="280">
        <v>0</v>
      </c>
      <c r="CW24" s="280">
        <v>0</v>
      </c>
      <c r="CX24" s="280">
        <v>0</v>
      </c>
      <c r="CY24" s="280"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1">
        <v>0</v>
      </c>
      <c r="DK24" s="277">
        <v>0</v>
      </c>
      <c r="DL24" s="280">
        <v>30</v>
      </c>
      <c r="DM24" s="280">
        <v>80</v>
      </c>
      <c r="DN24" s="280">
        <v>29</v>
      </c>
      <c r="DO24" s="280">
        <v>78</v>
      </c>
      <c r="DP24" s="280">
        <v>0</v>
      </c>
      <c r="DQ24" s="280">
        <v>0</v>
      </c>
      <c r="DR24" s="280">
        <v>1</v>
      </c>
      <c r="DS24" s="280">
        <v>2</v>
      </c>
      <c r="DT24" s="280">
        <v>0</v>
      </c>
      <c r="DU24" s="280">
        <v>0</v>
      </c>
      <c r="DV24" s="280">
        <v>0</v>
      </c>
      <c r="DW24" s="280">
        <v>0</v>
      </c>
      <c r="DX24" s="281">
        <v>30</v>
      </c>
      <c r="DY24" s="277">
        <v>80</v>
      </c>
      <c r="DZ24" s="280">
        <v>34</v>
      </c>
      <c r="EA24" s="280">
        <v>66</v>
      </c>
      <c r="EB24" s="280">
        <v>33</v>
      </c>
      <c r="EC24" s="280">
        <v>63</v>
      </c>
      <c r="ED24" s="280">
        <v>0</v>
      </c>
      <c r="EE24" s="280">
        <v>0</v>
      </c>
      <c r="EF24" s="280">
        <v>1</v>
      </c>
      <c r="EG24" s="280">
        <v>3</v>
      </c>
      <c r="EH24" s="280">
        <v>0</v>
      </c>
      <c r="EI24" s="280">
        <v>0</v>
      </c>
      <c r="EJ24" s="280">
        <v>0</v>
      </c>
      <c r="EK24" s="280">
        <v>0</v>
      </c>
      <c r="EL24" s="281">
        <v>34</v>
      </c>
      <c r="EM24" s="277">
        <v>66</v>
      </c>
      <c r="EN24" s="280">
        <v>0</v>
      </c>
      <c r="EO24" s="280">
        <v>3</v>
      </c>
      <c r="EP24" s="280">
        <v>0</v>
      </c>
      <c r="EQ24" s="280">
        <v>3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0</v>
      </c>
      <c r="EY24" s="280">
        <v>0</v>
      </c>
      <c r="EZ24" s="281">
        <v>0</v>
      </c>
      <c r="FA24" s="277">
        <v>3</v>
      </c>
      <c r="FB24" s="280">
        <v>1</v>
      </c>
      <c r="FC24" s="280">
        <v>0</v>
      </c>
      <c r="FD24" s="280">
        <v>1</v>
      </c>
      <c r="FE24" s="280">
        <v>0</v>
      </c>
      <c r="FF24" s="280">
        <v>0</v>
      </c>
      <c r="FG24" s="280">
        <v>0</v>
      </c>
      <c r="FH24" s="280">
        <v>0</v>
      </c>
      <c r="FI24" s="280">
        <v>0</v>
      </c>
      <c r="FJ24" s="280">
        <v>0</v>
      </c>
      <c r="FK24" s="280">
        <v>0</v>
      </c>
      <c r="FL24" s="280">
        <v>0</v>
      </c>
      <c r="FM24" s="280">
        <v>0</v>
      </c>
      <c r="FN24" s="281">
        <v>1</v>
      </c>
      <c r="FO24" s="277">
        <v>0</v>
      </c>
      <c r="FP24" s="280">
        <v>0</v>
      </c>
      <c r="FQ24" s="280">
        <v>0</v>
      </c>
      <c r="FR24" s="280">
        <v>0</v>
      </c>
      <c r="FS24" s="280">
        <v>0</v>
      </c>
      <c r="FT24" s="280">
        <v>0</v>
      </c>
      <c r="FU24" s="280">
        <v>0</v>
      </c>
      <c r="FV24" s="280">
        <v>0</v>
      </c>
      <c r="FW24" s="280">
        <v>0</v>
      </c>
      <c r="FX24" s="280">
        <v>0</v>
      </c>
      <c r="FY24" s="280">
        <v>0</v>
      </c>
      <c r="FZ24" s="280">
        <v>0</v>
      </c>
      <c r="GA24" s="280">
        <v>0</v>
      </c>
      <c r="GB24" s="281">
        <v>0</v>
      </c>
      <c r="GC24" s="277">
        <v>0</v>
      </c>
      <c r="GD24" s="195"/>
    </row>
    <row r="25" spans="1:187" x14ac:dyDescent="0.2">
      <c r="A25" s="457"/>
      <c r="B25" s="285" t="s">
        <v>250</v>
      </c>
      <c r="C25" s="268" t="s">
        <v>129</v>
      </c>
      <c r="D25" s="280">
        <v>134</v>
      </c>
      <c r="E25" s="280">
        <v>246</v>
      </c>
      <c r="F25" s="280">
        <v>111</v>
      </c>
      <c r="G25" s="280">
        <v>205</v>
      </c>
      <c r="H25" s="280">
        <v>15</v>
      </c>
      <c r="I25" s="280">
        <v>30</v>
      </c>
      <c r="J25" s="280">
        <v>0</v>
      </c>
      <c r="K25" s="280">
        <v>2</v>
      </c>
      <c r="L25" s="280">
        <v>6</v>
      </c>
      <c r="M25" s="280">
        <v>5</v>
      </c>
      <c r="N25" s="280">
        <v>2</v>
      </c>
      <c r="O25" s="280">
        <v>4</v>
      </c>
      <c r="P25" s="280">
        <v>0</v>
      </c>
      <c r="Q25" s="280">
        <v>0</v>
      </c>
      <c r="R25" s="281">
        <v>134</v>
      </c>
      <c r="S25" s="277">
        <v>246</v>
      </c>
      <c r="T25" s="280">
        <v>7</v>
      </c>
      <c r="U25" s="280">
        <v>11</v>
      </c>
      <c r="V25" s="280">
        <v>7</v>
      </c>
      <c r="W25" s="280">
        <v>8</v>
      </c>
      <c r="X25" s="280">
        <v>0</v>
      </c>
      <c r="Y25" s="280">
        <v>1</v>
      </c>
      <c r="Z25" s="280">
        <v>0</v>
      </c>
      <c r="AA25" s="280">
        <v>0</v>
      </c>
      <c r="AB25" s="280">
        <v>0</v>
      </c>
      <c r="AC25" s="280">
        <v>1</v>
      </c>
      <c r="AD25" s="280">
        <v>0</v>
      </c>
      <c r="AE25" s="280">
        <v>1</v>
      </c>
      <c r="AF25" s="280">
        <v>0</v>
      </c>
      <c r="AG25" s="280">
        <v>0</v>
      </c>
      <c r="AH25" s="281">
        <v>7</v>
      </c>
      <c r="AI25" s="277">
        <v>11</v>
      </c>
      <c r="AJ25" s="280"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1">
        <v>0</v>
      </c>
      <c r="AY25" s="277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v>0</v>
      </c>
      <c r="BN25" s="281">
        <v>0</v>
      </c>
      <c r="BO25" s="277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v>0</v>
      </c>
      <c r="CC25" s="280">
        <v>0</v>
      </c>
      <c r="CD25" s="281">
        <v>0</v>
      </c>
      <c r="CE25" s="277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1">
        <v>0</v>
      </c>
      <c r="CU25" s="277">
        <v>0</v>
      </c>
      <c r="CV25" s="280">
        <v>0</v>
      </c>
      <c r="CW25" s="280">
        <v>0</v>
      </c>
      <c r="CX25" s="280">
        <v>0</v>
      </c>
      <c r="CY25" s="280"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1">
        <v>0</v>
      </c>
      <c r="DK25" s="277">
        <v>0</v>
      </c>
      <c r="DL25" s="280">
        <v>34</v>
      </c>
      <c r="DM25" s="280">
        <v>68</v>
      </c>
      <c r="DN25" s="280">
        <v>30</v>
      </c>
      <c r="DO25" s="280">
        <v>65</v>
      </c>
      <c r="DP25" s="280">
        <v>0</v>
      </c>
      <c r="DQ25" s="280">
        <v>1</v>
      </c>
      <c r="DR25" s="280">
        <v>1</v>
      </c>
      <c r="DS25" s="280">
        <v>1</v>
      </c>
      <c r="DT25" s="280">
        <v>3</v>
      </c>
      <c r="DU25" s="280">
        <v>1</v>
      </c>
      <c r="DV25" s="280">
        <v>0</v>
      </c>
      <c r="DW25" s="280">
        <v>0</v>
      </c>
      <c r="DX25" s="281">
        <v>34</v>
      </c>
      <c r="DY25" s="277">
        <v>68</v>
      </c>
      <c r="DZ25" s="280">
        <v>42</v>
      </c>
      <c r="EA25" s="280">
        <v>62</v>
      </c>
      <c r="EB25" s="280">
        <v>42</v>
      </c>
      <c r="EC25" s="280">
        <v>59</v>
      </c>
      <c r="ED25" s="280">
        <v>0</v>
      </c>
      <c r="EE25" s="280">
        <v>0</v>
      </c>
      <c r="EF25" s="280">
        <v>0</v>
      </c>
      <c r="EG25" s="280">
        <v>2</v>
      </c>
      <c r="EH25" s="280">
        <v>0</v>
      </c>
      <c r="EI25" s="280">
        <v>1</v>
      </c>
      <c r="EJ25" s="280">
        <v>0</v>
      </c>
      <c r="EK25" s="280">
        <v>0</v>
      </c>
      <c r="EL25" s="281">
        <v>42</v>
      </c>
      <c r="EM25" s="277">
        <v>62</v>
      </c>
      <c r="EN25" s="280">
        <v>1</v>
      </c>
      <c r="EO25" s="280">
        <v>2</v>
      </c>
      <c r="EP25" s="280">
        <v>1</v>
      </c>
      <c r="EQ25" s="280">
        <v>2</v>
      </c>
      <c r="ER25" s="280">
        <v>0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0">
        <v>0</v>
      </c>
      <c r="EZ25" s="281">
        <v>1</v>
      </c>
      <c r="FA25" s="277">
        <v>2</v>
      </c>
      <c r="FB25" s="280">
        <v>1</v>
      </c>
      <c r="FC25" s="280">
        <v>3</v>
      </c>
      <c r="FD25" s="280">
        <v>1</v>
      </c>
      <c r="FE25" s="280">
        <v>3</v>
      </c>
      <c r="FF25" s="280">
        <v>0</v>
      </c>
      <c r="FG25" s="280">
        <v>0</v>
      </c>
      <c r="FH25" s="280">
        <v>0</v>
      </c>
      <c r="FI25" s="280">
        <v>0</v>
      </c>
      <c r="FJ25" s="280">
        <v>0</v>
      </c>
      <c r="FK25" s="280">
        <v>0</v>
      </c>
      <c r="FL25" s="280">
        <v>0</v>
      </c>
      <c r="FM25" s="280">
        <v>0</v>
      </c>
      <c r="FN25" s="281">
        <v>1</v>
      </c>
      <c r="FO25" s="277">
        <v>3</v>
      </c>
      <c r="FP25" s="280">
        <v>0</v>
      </c>
      <c r="FQ25" s="280">
        <v>0</v>
      </c>
      <c r="FR25" s="280">
        <v>0</v>
      </c>
      <c r="FS25" s="280">
        <v>0</v>
      </c>
      <c r="FT25" s="280">
        <v>0</v>
      </c>
      <c r="FU25" s="280">
        <v>0</v>
      </c>
      <c r="FV25" s="280">
        <v>0</v>
      </c>
      <c r="FW25" s="280">
        <v>0</v>
      </c>
      <c r="FX25" s="280">
        <v>0</v>
      </c>
      <c r="FY25" s="280">
        <v>0</v>
      </c>
      <c r="FZ25" s="280">
        <v>0</v>
      </c>
      <c r="GA25" s="280">
        <v>0</v>
      </c>
      <c r="GB25" s="281">
        <v>0</v>
      </c>
      <c r="GC25" s="277">
        <v>0</v>
      </c>
      <c r="GD25" s="272"/>
    </row>
    <row r="26" spans="1:187" x14ac:dyDescent="0.2">
      <c r="A26" s="457"/>
      <c r="B26" s="292" t="s">
        <v>250</v>
      </c>
      <c r="C26" s="293" t="s">
        <v>136</v>
      </c>
      <c r="D26" s="280">
        <v>178</v>
      </c>
      <c r="E26" s="280">
        <v>321</v>
      </c>
      <c r="F26" s="280">
        <v>126</v>
      </c>
      <c r="G26" s="280">
        <v>209</v>
      </c>
      <c r="H26" s="280">
        <v>35</v>
      </c>
      <c r="I26" s="280">
        <v>60</v>
      </c>
      <c r="J26" s="280">
        <v>2</v>
      </c>
      <c r="K26" s="280">
        <v>5</v>
      </c>
      <c r="L26" s="280">
        <v>4</v>
      </c>
      <c r="M26" s="280">
        <v>22</v>
      </c>
      <c r="N26" s="280">
        <v>5</v>
      </c>
      <c r="O26" s="280">
        <v>15</v>
      </c>
      <c r="P26" s="280">
        <v>6</v>
      </c>
      <c r="Q26" s="280">
        <v>10</v>
      </c>
      <c r="R26" s="281">
        <v>178</v>
      </c>
      <c r="S26" s="277">
        <v>321</v>
      </c>
      <c r="T26" s="280">
        <v>15</v>
      </c>
      <c r="U26" s="280">
        <v>70</v>
      </c>
      <c r="V26" s="280">
        <v>13</v>
      </c>
      <c r="W26" s="280">
        <v>57</v>
      </c>
      <c r="X26" s="280">
        <v>1</v>
      </c>
      <c r="Y26" s="280">
        <v>5</v>
      </c>
      <c r="Z26" s="280">
        <v>0</v>
      </c>
      <c r="AA26" s="280">
        <v>0</v>
      </c>
      <c r="AB26" s="280">
        <v>0</v>
      </c>
      <c r="AC26" s="280">
        <v>4</v>
      </c>
      <c r="AD26" s="280">
        <v>1</v>
      </c>
      <c r="AE26" s="280">
        <v>2</v>
      </c>
      <c r="AF26" s="280">
        <v>0</v>
      </c>
      <c r="AG26" s="280">
        <v>2</v>
      </c>
      <c r="AH26" s="281">
        <v>15</v>
      </c>
      <c r="AI26" s="277">
        <v>70</v>
      </c>
      <c r="AJ26" s="280">
        <v>0</v>
      </c>
      <c r="AK26" s="280">
        <v>2</v>
      </c>
      <c r="AL26" s="280">
        <v>0</v>
      </c>
      <c r="AM26" s="280">
        <v>2</v>
      </c>
      <c r="AN26" s="280"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1">
        <v>0</v>
      </c>
      <c r="AY26" s="277">
        <v>2</v>
      </c>
      <c r="AZ26" s="280">
        <v>3</v>
      </c>
      <c r="BA26" s="280">
        <v>4</v>
      </c>
      <c r="BB26" s="280">
        <v>2</v>
      </c>
      <c r="BC26" s="280">
        <v>1</v>
      </c>
      <c r="BD26" s="280"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1</v>
      </c>
      <c r="BK26" s="280">
        <v>3</v>
      </c>
      <c r="BL26" s="280">
        <v>0</v>
      </c>
      <c r="BM26" s="280">
        <v>0</v>
      </c>
      <c r="BN26" s="281">
        <v>3</v>
      </c>
      <c r="BO26" s="277">
        <v>4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v>0</v>
      </c>
      <c r="CC26" s="280">
        <v>0</v>
      </c>
      <c r="CD26" s="281">
        <v>0</v>
      </c>
      <c r="CE26" s="277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1">
        <v>0</v>
      </c>
      <c r="CU26" s="277">
        <v>0</v>
      </c>
      <c r="CV26" s="280">
        <v>0</v>
      </c>
      <c r="CW26" s="280">
        <v>0</v>
      </c>
      <c r="CX26" s="280">
        <v>0</v>
      </c>
      <c r="CY26" s="280"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1">
        <v>0</v>
      </c>
      <c r="DK26" s="277">
        <v>0</v>
      </c>
      <c r="DL26" s="280">
        <v>87</v>
      </c>
      <c r="DM26" s="280">
        <v>164</v>
      </c>
      <c r="DN26" s="280">
        <v>80</v>
      </c>
      <c r="DO26" s="280">
        <v>154</v>
      </c>
      <c r="DP26" s="280">
        <v>0</v>
      </c>
      <c r="DQ26" s="280">
        <v>0</v>
      </c>
      <c r="DR26" s="280">
        <v>3</v>
      </c>
      <c r="DS26" s="280">
        <v>5</v>
      </c>
      <c r="DT26" s="280">
        <v>3</v>
      </c>
      <c r="DU26" s="280">
        <v>2</v>
      </c>
      <c r="DV26" s="280">
        <v>1</v>
      </c>
      <c r="DW26" s="280">
        <v>3</v>
      </c>
      <c r="DX26" s="281">
        <v>87</v>
      </c>
      <c r="DY26" s="277">
        <v>164</v>
      </c>
      <c r="DZ26" s="280">
        <v>92</v>
      </c>
      <c r="EA26" s="280">
        <v>105</v>
      </c>
      <c r="EB26" s="280">
        <v>82</v>
      </c>
      <c r="EC26" s="280">
        <v>102</v>
      </c>
      <c r="ED26" s="280">
        <v>0</v>
      </c>
      <c r="EE26" s="280">
        <v>0</v>
      </c>
      <c r="EF26" s="280">
        <v>1</v>
      </c>
      <c r="EG26" s="280">
        <v>1</v>
      </c>
      <c r="EH26" s="280">
        <v>4</v>
      </c>
      <c r="EI26" s="280">
        <v>0</v>
      </c>
      <c r="EJ26" s="280">
        <v>5</v>
      </c>
      <c r="EK26" s="280">
        <v>2</v>
      </c>
      <c r="EL26" s="281">
        <v>92</v>
      </c>
      <c r="EM26" s="277">
        <v>105</v>
      </c>
      <c r="EN26" s="280">
        <v>4</v>
      </c>
      <c r="EO26" s="280">
        <v>4</v>
      </c>
      <c r="EP26" s="280">
        <v>4</v>
      </c>
      <c r="EQ26" s="280">
        <v>4</v>
      </c>
      <c r="ER26" s="280">
        <v>0</v>
      </c>
      <c r="ES26" s="280">
        <v>0</v>
      </c>
      <c r="ET26" s="280">
        <v>0</v>
      </c>
      <c r="EU26" s="280">
        <v>0</v>
      </c>
      <c r="EV26" s="280">
        <v>0</v>
      </c>
      <c r="EW26" s="280">
        <v>0</v>
      </c>
      <c r="EX26" s="280">
        <v>0</v>
      </c>
      <c r="EY26" s="280">
        <v>0</v>
      </c>
      <c r="EZ26" s="281">
        <v>4</v>
      </c>
      <c r="FA26" s="277">
        <v>4</v>
      </c>
      <c r="FB26" s="280">
        <v>2</v>
      </c>
      <c r="FC26" s="280">
        <v>1</v>
      </c>
      <c r="FD26" s="280">
        <v>2</v>
      </c>
      <c r="FE26" s="280">
        <v>1</v>
      </c>
      <c r="FF26" s="280">
        <v>0</v>
      </c>
      <c r="FG26" s="280">
        <v>0</v>
      </c>
      <c r="FH26" s="280">
        <v>0</v>
      </c>
      <c r="FI26" s="280">
        <v>0</v>
      </c>
      <c r="FJ26" s="280">
        <v>0</v>
      </c>
      <c r="FK26" s="280">
        <v>0</v>
      </c>
      <c r="FL26" s="280">
        <v>0</v>
      </c>
      <c r="FM26" s="280">
        <v>0</v>
      </c>
      <c r="FN26" s="281">
        <v>2</v>
      </c>
      <c r="FO26" s="277">
        <v>1</v>
      </c>
      <c r="FP26" s="280">
        <v>0</v>
      </c>
      <c r="FQ26" s="280">
        <v>0</v>
      </c>
      <c r="FR26" s="280">
        <v>0</v>
      </c>
      <c r="FS26" s="280">
        <v>0</v>
      </c>
      <c r="FT26" s="280">
        <v>0</v>
      </c>
      <c r="FU26" s="280">
        <v>0</v>
      </c>
      <c r="FV26" s="280">
        <v>0</v>
      </c>
      <c r="FW26" s="280">
        <v>0</v>
      </c>
      <c r="FX26" s="280">
        <v>0</v>
      </c>
      <c r="FY26" s="280">
        <v>0</v>
      </c>
      <c r="FZ26" s="280">
        <v>0</v>
      </c>
      <c r="GA26" s="280">
        <v>0</v>
      </c>
      <c r="GB26" s="281">
        <v>0</v>
      </c>
      <c r="GC26" s="277">
        <v>0</v>
      </c>
      <c r="GD26" s="195"/>
      <c r="GE26" s="195"/>
    </row>
    <row r="27" spans="1:187" x14ac:dyDescent="0.2">
      <c r="A27" s="457"/>
      <c r="B27" s="285" t="s">
        <v>250</v>
      </c>
      <c r="C27" s="268" t="s">
        <v>140</v>
      </c>
      <c r="D27" s="280">
        <v>139</v>
      </c>
      <c r="E27" s="280">
        <v>226</v>
      </c>
      <c r="F27" s="280">
        <v>109</v>
      </c>
      <c r="G27" s="280">
        <v>194</v>
      </c>
      <c r="H27" s="280">
        <v>12</v>
      </c>
      <c r="I27" s="280">
        <v>14</v>
      </c>
      <c r="J27" s="280">
        <v>4</v>
      </c>
      <c r="K27" s="280">
        <v>2</v>
      </c>
      <c r="L27" s="280">
        <v>7</v>
      </c>
      <c r="M27" s="280">
        <v>9</v>
      </c>
      <c r="N27" s="280">
        <v>6</v>
      </c>
      <c r="O27" s="280">
        <v>7</v>
      </c>
      <c r="P27" s="280">
        <v>1</v>
      </c>
      <c r="Q27" s="280">
        <v>0</v>
      </c>
      <c r="R27" s="281">
        <v>139</v>
      </c>
      <c r="S27" s="277">
        <v>226</v>
      </c>
      <c r="T27" s="280">
        <v>9</v>
      </c>
      <c r="U27" s="280">
        <v>22</v>
      </c>
      <c r="V27" s="280">
        <v>7</v>
      </c>
      <c r="W27" s="280">
        <v>18</v>
      </c>
      <c r="X27" s="280">
        <v>0</v>
      </c>
      <c r="Y27" s="280">
        <v>0</v>
      </c>
      <c r="Z27" s="280">
        <v>0</v>
      </c>
      <c r="AA27" s="280">
        <v>1</v>
      </c>
      <c r="AB27" s="280">
        <v>0</v>
      </c>
      <c r="AC27" s="280">
        <v>2</v>
      </c>
      <c r="AD27" s="280">
        <v>2</v>
      </c>
      <c r="AE27" s="280">
        <v>1</v>
      </c>
      <c r="AF27" s="280">
        <v>0</v>
      </c>
      <c r="AG27" s="280">
        <v>0</v>
      </c>
      <c r="AH27" s="281">
        <v>9</v>
      </c>
      <c r="AI27" s="277">
        <v>22</v>
      </c>
      <c r="AJ27" s="280">
        <v>1</v>
      </c>
      <c r="AK27" s="280">
        <v>2</v>
      </c>
      <c r="AL27" s="280">
        <v>0</v>
      </c>
      <c r="AM27" s="280">
        <v>2</v>
      </c>
      <c r="AN27" s="280">
        <v>0</v>
      </c>
      <c r="AO27" s="280">
        <v>0</v>
      </c>
      <c r="AP27" s="280">
        <v>1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1">
        <v>1</v>
      </c>
      <c r="AY27" s="277">
        <v>2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v>0</v>
      </c>
      <c r="BN27" s="281">
        <v>0</v>
      </c>
      <c r="BO27" s="277">
        <v>0</v>
      </c>
      <c r="BP27" s="280">
        <v>0</v>
      </c>
      <c r="BQ27" s="280">
        <v>3</v>
      </c>
      <c r="BR27" s="280">
        <v>0</v>
      </c>
      <c r="BS27" s="280">
        <v>2</v>
      </c>
      <c r="BT27" s="280">
        <v>0</v>
      </c>
      <c r="BU27" s="280">
        <v>1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v>0</v>
      </c>
      <c r="CC27" s="280">
        <v>0</v>
      </c>
      <c r="CD27" s="281">
        <v>0</v>
      </c>
      <c r="CE27" s="277">
        <v>3</v>
      </c>
      <c r="CF27" s="280">
        <v>0</v>
      </c>
      <c r="CG27" s="280">
        <v>1</v>
      </c>
      <c r="CH27" s="280">
        <v>0</v>
      </c>
      <c r="CI27" s="280">
        <v>1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1">
        <v>0</v>
      </c>
      <c r="CU27" s="277">
        <v>1</v>
      </c>
      <c r="CV27" s="280">
        <v>1</v>
      </c>
      <c r="CW27" s="280">
        <v>0</v>
      </c>
      <c r="CX27" s="280">
        <v>0</v>
      </c>
      <c r="CY27" s="280"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1</v>
      </c>
      <c r="DG27" s="280">
        <v>0</v>
      </c>
      <c r="DH27" s="280">
        <v>0</v>
      </c>
      <c r="DI27" s="280">
        <v>0</v>
      </c>
      <c r="DJ27" s="281">
        <v>1</v>
      </c>
      <c r="DK27" s="277">
        <v>0</v>
      </c>
      <c r="DL27" s="280">
        <v>39</v>
      </c>
      <c r="DM27" s="280">
        <v>67</v>
      </c>
      <c r="DN27" s="280">
        <v>36</v>
      </c>
      <c r="DO27" s="280">
        <v>61</v>
      </c>
      <c r="DP27" s="280">
        <v>0</v>
      </c>
      <c r="DQ27" s="280">
        <v>0</v>
      </c>
      <c r="DR27" s="280">
        <v>0</v>
      </c>
      <c r="DS27" s="280">
        <v>1</v>
      </c>
      <c r="DT27" s="280">
        <v>3</v>
      </c>
      <c r="DU27" s="280">
        <v>5</v>
      </c>
      <c r="DV27" s="280">
        <v>0</v>
      </c>
      <c r="DW27" s="280">
        <v>0</v>
      </c>
      <c r="DX27" s="281">
        <v>39</v>
      </c>
      <c r="DY27" s="277">
        <v>67</v>
      </c>
      <c r="DZ27" s="280">
        <v>80</v>
      </c>
      <c r="EA27" s="280">
        <v>107</v>
      </c>
      <c r="EB27" s="280">
        <v>69</v>
      </c>
      <c r="EC27" s="280">
        <v>99</v>
      </c>
      <c r="ED27" s="280">
        <v>0</v>
      </c>
      <c r="EE27" s="280">
        <v>0</v>
      </c>
      <c r="EF27" s="280">
        <v>3</v>
      </c>
      <c r="EG27" s="280">
        <v>1</v>
      </c>
      <c r="EH27" s="280">
        <v>8</v>
      </c>
      <c r="EI27" s="280">
        <v>5</v>
      </c>
      <c r="EJ27" s="280">
        <v>0</v>
      </c>
      <c r="EK27" s="280">
        <v>2</v>
      </c>
      <c r="EL27" s="281">
        <v>80</v>
      </c>
      <c r="EM27" s="277">
        <v>107</v>
      </c>
      <c r="EN27" s="280">
        <v>1</v>
      </c>
      <c r="EO27" s="280">
        <v>7</v>
      </c>
      <c r="EP27" s="280">
        <v>1</v>
      </c>
      <c r="EQ27" s="280">
        <v>7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0">
        <v>0</v>
      </c>
      <c r="EZ27" s="281">
        <v>1</v>
      </c>
      <c r="FA27" s="277">
        <v>7</v>
      </c>
      <c r="FB27" s="280">
        <v>0</v>
      </c>
      <c r="FC27" s="280">
        <v>6</v>
      </c>
      <c r="FD27" s="280">
        <v>0</v>
      </c>
      <c r="FE27" s="280">
        <v>6</v>
      </c>
      <c r="FF27" s="280">
        <v>0</v>
      </c>
      <c r="FG27" s="280">
        <v>0</v>
      </c>
      <c r="FH27" s="280">
        <v>0</v>
      </c>
      <c r="FI27" s="280">
        <v>0</v>
      </c>
      <c r="FJ27" s="280">
        <v>0</v>
      </c>
      <c r="FK27" s="280">
        <v>0</v>
      </c>
      <c r="FL27" s="280">
        <v>0</v>
      </c>
      <c r="FM27" s="280">
        <v>0</v>
      </c>
      <c r="FN27" s="281">
        <v>0</v>
      </c>
      <c r="FO27" s="277">
        <v>6</v>
      </c>
      <c r="FP27" s="280">
        <v>0</v>
      </c>
      <c r="FQ27" s="280">
        <v>0</v>
      </c>
      <c r="FR27" s="280">
        <v>0</v>
      </c>
      <c r="FS27" s="280">
        <v>0</v>
      </c>
      <c r="FT27" s="280">
        <v>0</v>
      </c>
      <c r="FU27" s="280">
        <v>0</v>
      </c>
      <c r="FV27" s="280">
        <v>0</v>
      </c>
      <c r="FW27" s="280">
        <v>0</v>
      </c>
      <c r="FX27" s="280">
        <v>0</v>
      </c>
      <c r="FY27" s="280">
        <v>0</v>
      </c>
      <c r="FZ27" s="280">
        <v>0</v>
      </c>
      <c r="GA27" s="280">
        <v>0</v>
      </c>
      <c r="GB27" s="281">
        <v>0</v>
      </c>
      <c r="GC27" s="277">
        <v>0</v>
      </c>
      <c r="GD27" s="273"/>
    </row>
    <row r="28" spans="1:187" x14ac:dyDescent="0.2">
      <c r="A28" s="457"/>
      <c r="B28" s="285" t="s">
        <v>250</v>
      </c>
      <c r="C28" s="268" t="s">
        <v>145</v>
      </c>
      <c r="D28" s="280">
        <v>152</v>
      </c>
      <c r="E28" s="280">
        <v>264</v>
      </c>
      <c r="F28" s="280">
        <v>119</v>
      </c>
      <c r="G28" s="280">
        <v>213</v>
      </c>
      <c r="H28" s="280">
        <v>12</v>
      </c>
      <c r="I28" s="280">
        <v>18</v>
      </c>
      <c r="J28" s="280">
        <v>4</v>
      </c>
      <c r="K28" s="280">
        <v>5</v>
      </c>
      <c r="L28" s="280">
        <v>8</v>
      </c>
      <c r="M28" s="280">
        <v>9</v>
      </c>
      <c r="N28" s="280">
        <v>9</v>
      </c>
      <c r="O28" s="280">
        <v>19</v>
      </c>
      <c r="P28" s="280">
        <v>0</v>
      </c>
      <c r="Q28" s="280">
        <v>0</v>
      </c>
      <c r="R28" s="281">
        <v>152</v>
      </c>
      <c r="S28" s="277">
        <v>264</v>
      </c>
      <c r="T28" s="280">
        <v>3</v>
      </c>
      <c r="U28" s="280">
        <v>30</v>
      </c>
      <c r="V28" s="280">
        <v>3</v>
      </c>
      <c r="W28" s="280">
        <v>26</v>
      </c>
      <c r="X28" s="280">
        <v>0</v>
      </c>
      <c r="Y28" s="280">
        <v>0</v>
      </c>
      <c r="Z28" s="280">
        <v>0</v>
      </c>
      <c r="AA28" s="280">
        <v>2</v>
      </c>
      <c r="AB28" s="280">
        <v>0</v>
      </c>
      <c r="AC28" s="280">
        <v>2</v>
      </c>
      <c r="AD28" s="280">
        <v>0</v>
      </c>
      <c r="AE28" s="280">
        <v>0</v>
      </c>
      <c r="AF28" s="280">
        <v>0</v>
      </c>
      <c r="AG28" s="280">
        <v>0</v>
      </c>
      <c r="AH28" s="281">
        <v>3</v>
      </c>
      <c r="AI28" s="277">
        <v>30</v>
      </c>
      <c r="AJ28" s="280">
        <v>1</v>
      </c>
      <c r="AK28" s="280">
        <v>1</v>
      </c>
      <c r="AL28" s="280">
        <v>1</v>
      </c>
      <c r="AM28" s="280">
        <v>0</v>
      </c>
      <c r="AN28" s="280"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1</v>
      </c>
      <c r="AV28" s="280">
        <v>0</v>
      </c>
      <c r="AW28" s="280">
        <v>0</v>
      </c>
      <c r="AX28" s="281">
        <v>1</v>
      </c>
      <c r="AY28" s="277">
        <v>1</v>
      </c>
      <c r="AZ28" s="280">
        <v>0</v>
      </c>
      <c r="BA28" s="280">
        <v>2</v>
      </c>
      <c r="BB28" s="280">
        <v>0</v>
      </c>
      <c r="BC28" s="280">
        <v>2</v>
      </c>
      <c r="BD28" s="280"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v>0</v>
      </c>
      <c r="BN28" s="281">
        <v>0</v>
      </c>
      <c r="BO28" s="277">
        <v>2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v>0</v>
      </c>
      <c r="CC28" s="280">
        <v>0</v>
      </c>
      <c r="CD28" s="281">
        <v>0</v>
      </c>
      <c r="CE28" s="277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1">
        <v>0</v>
      </c>
      <c r="CU28" s="277">
        <v>0</v>
      </c>
      <c r="CV28" s="280">
        <v>0</v>
      </c>
      <c r="CW28" s="280">
        <v>0</v>
      </c>
      <c r="CX28" s="280">
        <v>0</v>
      </c>
      <c r="CY28" s="280"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1">
        <v>0</v>
      </c>
      <c r="DK28" s="277">
        <v>0</v>
      </c>
      <c r="DL28" s="280">
        <v>92</v>
      </c>
      <c r="DM28" s="280">
        <v>186</v>
      </c>
      <c r="DN28" s="280">
        <v>89</v>
      </c>
      <c r="DO28" s="280">
        <v>172</v>
      </c>
      <c r="DP28" s="280">
        <v>0</v>
      </c>
      <c r="DQ28" s="280">
        <v>1</v>
      </c>
      <c r="DR28" s="280">
        <v>2</v>
      </c>
      <c r="DS28" s="280">
        <v>7</v>
      </c>
      <c r="DT28" s="280">
        <v>1</v>
      </c>
      <c r="DU28" s="280">
        <v>6</v>
      </c>
      <c r="DV28" s="280">
        <v>0</v>
      </c>
      <c r="DW28" s="280">
        <v>0</v>
      </c>
      <c r="DX28" s="281">
        <v>92</v>
      </c>
      <c r="DY28" s="277">
        <v>186</v>
      </c>
      <c r="DZ28" s="280">
        <v>38</v>
      </c>
      <c r="EA28" s="280">
        <v>53</v>
      </c>
      <c r="EB28" s="280">
        <v>36</v>
      </c>
      <c r="EC28" s="280">
        <v>53</v>
      </c>
      <c r="ED28" s="280">
        <v>0</v>
      </c>
      <c r="EE28" s="280">
        <v>0</v>
      </c>
      <c r="EF28" s="280">
        <v>2</v>
      </c>
      <c r="EG28" s="280">
        <v>0</v>
      </c>
      <c r="EH28" s="280">
        <v>0</v>
      </c>
      <c r="EI28" s="280">
        <v>0</v>
      </c>
      <c r="EJ28" s="280">
        <v>0</v>
      </c>
      <c r="EK28" s="280">
        <v>0</v>
      </c>
      <c r="EL28" s="281">
        <v>38</v>
      </c>
      <c r="EM28" s="277">
        <v>53</v>
      </c>
      <c r="EN28" s="280">
        <v>0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0">
        <v>0</v>
      </c>
      <c r="EZ28" s="281">
        <v>0</v>
      </c>
      <c r="FA28" s="277">
        <v>0</v>
      </c>
      <c r="FB28" s="280">
        <v>0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  <c r="FH28" s="280">
        <v>0</v>
      </c>
      <c r="FI28" s="280">
        <v>0</v>
      </c>
      <c r="FJ28" s="280">
        <v>0</v>
      </c>
      <c r="FK28" s="280">
        <v>0</v>
      </c>
      <c r="FL28" s="280">
        <v>0</v>
      </c>
      <c r="FM28" s="280">
        <v>0</v>
      </c>
      <c r="FN28" s="281">
        <v>0</v>
      </c>
      <c r="FO28" s="277">
        <v>0</v>
      </c>
      <c r="FP28" s="280">
        <v>0</v>
      </c>
      <c r="FQ28" s="280">
        <v>0</v>
      </c>
      <c r="FR28" s="280">
        <v>0</v>
      </c>
      <c r="FS28" s="280">
        <v>0</v>
      </c>
      <c r="FT28" s="280">
        <v>0</v>
      </c>
      <c r="FU28" s="280">
        <v>0</v>
      </c>
      <c r="FV28" s="280">
        <v>0</v>
      </c>
      <c r="FW28" s="280">
        <v>0</v>
      </c>
      <c r="FX28" s="280">
        <v>0</v>
      </c>
      <c r="FY28" s="280">
        <v>0</v>
      </c>
      <c r="FZ28" s="280">
        <v>0</v>
      </c>
      <c r="GA28" s="280">
        <v>0</v>
      </c>
      <c r="GB28" s="281">
        <v>0</v>
      </c>
      <c r="GC28" s="277">
        <v>0</v>
      </c>
      <c r="GD28" s="195"/>
    </row>
    <row r="29" spans="1:187" x14ac:dyDescent="0.2">
      <c r="A29" s="457"/>
      <c r="B29" s="285" t="s">
        <v>250</v>
      </c>
      <c r="C29" s="268" t="s">
        <v>148</v>
      </c>
      <c r="D29" s="280">
        <v>138</v>
      </c>
      <c r="E29" s="280">
        <v>270</v>
      </c>
      <c r="F29" s="280">
        <v>125</v>
      </c>
      <c r="G29" s="280">
        <v>217</v>
      </c>
      <c r="H29" s="280">
        <v>9</v>
      </c>
      <c r="I29" s="280">
        <v>32</v>
      </c>
      <c r="J29" s="280">
        <v>0</v>
      </c>
      <c r="K29" s="280">
        <v>0</v>
      </c>
      <c r="L29" s="280">
        <v>3</v>
      </c>
      <c r="M29" s="280">
        <v>10</v>
      </c>
      <c r="N29" s="280">
        <v>0</v>
      </c>
      <c r="O29" s="280">
        <v>6</v>
      </c>
      <c r="P29" s="280">
        <v>1</v>
      </c>
      <c r="Q29" s="280">
        <v>5</v>
      </c>
      <c r="R29" s="281">
        <v>138</v>
      </c>
      <c r="S29" s="277">
        <v>270</v>
      </c>
      <c r="T29" s="280">
        <v>16</v>
      </c>
      <c r="U29" s="280">
        <v>22</v>
      </c>
      <c r="V29" s="280">
        <v>14</v>
      </c>
      <c r="W29" s="280">
        <v>17</v>
      </c>
      <c r="X29" s="280">
        <v>0</v>
      </c>
      <c r="Y29" s="280">
        <v>0</v>
      </c>
      <c r="Z29" s="280">
        <v>1</v>
      </c>
      <c r="AA29" s="280">
        <v>0</v>
      </c>
      <c r="AB29" s="280">
        <v>1</v>
      </c>
      <c r="AC29" s="280">
        <v>3</v>
      </c>
      <c r="AD29" s="280">
        <v>0</v>
      </c>
      <c r="AE29" s="280">
        <v>2</v>
      </c>
      <c r="AF29" s="280">
        <v>0</v>
      </c>
      <c r="AG29" s="280">
        <v>0</v>
      </c>
      <c r="AH29" s="281">
        <v>16</v>
      </c>
      <c r="AI29" s="277">
        <v>22</v>
      </c>
      <c r="AJ29" s="280">
        <v>0</v>
      </c>
      <c r="AK29" s="280">
        <v>1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1</v>
      </c>
      <c r="AT29" s="280">
        <v>0</v>
      </c>
      <c r="AU29" s="280">
        <v>0</v>
      </c>
      <c r="AV29" s="280">
        <v>0</v>
      </c>
      <c r="AW29" s="280">
        <v>0</v>
      </c>
      <c r="AX29" s="281">
        <v>0</v>
      </c>
      <c r="AY29" s="277">
        <v>1</v>
      </c>
      <c r="AZ29" s="280">
        <v>1</v>
      </c>
      <c r="BA29" s="280">
        <v>7</v>
      </c>
      <c r="BB29" s="280">
        <v>1</v>
      </c>
      <c r="BC29" s="280">
        <v>4</v>
      </c>
      <c r="BD29" s="280"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3</v>
      </c>
      <c r="BJ29" s="280">
        <v>0</v>
      </c>
      <c r="BK29" s="280">
        <v>0</v>
      </c>
      <c r="BL29" s="280">
        <v>0</v>
      </c>
      <c r="BM29" s="280">
        <v>0</v>
      </c>
      <c r="BN29" s="281">
        <v>1</v>
      </c>
      <c r="BO29" s="277">
        <v>7</v>
      </c>
      <c r="BP29" s="280">
        <v>1</v>
      </c>
      <c r="BQ29" s="280">
        <v>0</v>
      </c>
      <c r="BR29" s="280">
        <v>1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v>0</v>
      </c>
      <c r="CC29" s="280">
        <v>0</v>
      </c>
      <c r="CD29" s="281">
        <v>1</v>
      </c>
      <c r="CE29" s="277">
        <v>0</v>
      </c>
      <c r="CF29" s="280">
        <v>1</v>
      </c>
      <c r="CG29" s="280">
        <v>0</v>
      </c>
      <c r="CH29" s="280">
        <v>1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1">
        <v>1</v>
      </c>
      <c r="CU29" s="277">
        <v>0</v>
      </c>
      <c r="CV29" s="280">
        <v>0</v>
      </c>
      <c r="CW29" s="280">
        <v>0</v>
      </c>
      <c r="CX29" s="280">
        <v>0</v>
      </c>
      <c r="CY29" s="280"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1">
        <v>0</v>
      </c>
      <c r="DK29" s="277">
        <v>0</v>
      </c>
      <c r="DL29" s="280">
        <v>89</v>
      </c>
      <c r="DM29" s="280">
        <v>134</v>
      </c>
      <c r="DN29" s="280">
        <v>86</v>
      </c>
      <c r="DO29" s="280">
        <v>128</v>
      </c>
      <c r="DP29" s="280">
        <v>1</v>
      </c>
      <c r="DQ29" s="280">
        <v>0</v>
      </c>
      <c r="DR29" s="280">
        <v>1</v>
      </c>
      <c r="DS29" s="280">
        <v>3</v>
      </c>
      <c r="DT29" s="280">
        <v>0</v>
      </c>
      <c r="DU29" s="280">
        <v>2</v>
      </c>
      <c r="DV29" s="280">
        <v>1</v>
      </c>
      <c r="DW29" s="280">
        <v>1</v>
      </c>
      <c r="DX29" s="281">
        <v>89</v>
      </c>
      <c r="DY29" s="277">
        <v>134</v>
      </c>
      <c r="DZ29" s="280">
        <v>84</v>
      </c>
      <c r="EA29" s="280">
        <v>136</v>
      </c>
      <c r="EB29" s="280">
        <v>82</v>
      </c>
      <c r="EC29" s="280">
        <v>122</v>
      </c>
      <c r="ED29" s="280">
        <v>0</v>
      </c>
      <c r="EE29" s="280">
        <v>0</v>
      </c>
      <c r="EF29" s="280">
        <v>1</v>
      </c>
      <c r="EG29" s="280">
        <v>3</v>
      </c>
      <c r="EH29" s="280">
        <v>1</v>
      </c>
      <c r="EI29" s="280">
        <v>8</v>
      </c>
      <c r="EJ29" s="280">
        <v>0</v>
      </c>
      <c r="EK29" s="280">
        <v>3</v>
      </c>
      <c r="EL29" s="281">
        <v>84</v>
      </c>
      <c r="EM29" s="277">
        <v>136</v>
      </c>
      <c r="EN29" s="280">
        <v>2</v>
      </c>
      <c r="EO29" s="280">
        <v>4</v>
      </c>
      <c r="EP29" s="280">
        <v>2</v>
      </c>
      <c r="EQ29" s="280">
        <v>4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0">
        <v>0</v>
      </c>
      <c r="EZ29" s="281">
        <v>2</v>
      </c>
      <c r="FA29" s="277">
        <v>4</v>
      </c>
      <c r="FB29" s="280">
        <v>5</v>
      </c>
      <c r="FC29" s="280">
        <v>3</v>
      </c>
      <c r="FD29" s="280">
        <v>5</v>
      </c>
      <c r="FE29" s="280">
        <v>2</v>
      </c>
      <c r="FF29" s="280">
        <v>0</v>
      </c>
      <c r="FG29" s="280">
        <v>0</v>
      </c>
      <c r="FH29" s="280">
        <v>0</v>
      </c>
      <c r="FI29" s="280">
        <v>1</v>
      </c>
      <c r="FJ29" s="280">
        <v>0</v>
      </c>
      <c r="FK29" s="280">
        <v>0</v>
      </c>
      <c r="FL29" s="280">
        <v>0</v>
      </c>
      <c r="FM29" s="280">
        <v>0</v>
      </c>
      <c r="FN29" s="281">
        <v>5</v>
      </c>
      <c r="FO29" s="277">
        <v>3</v>
      </c>
      <c r="FP29" s="280">
        <v>0</v>
      </c>
      <c r="FQ29" s="280">
        <v>0</v>
      </c>
      <c r="FR29" s="280">
        <v>0</v>
      </c>
      <c r="FS29" s="280">
        <v>0</v>
      </c>
      <c r="FT29" s="280">
        <v>0</v>
      </c>
      <c r="FU29" s="280">
        <v>0</v>
      </c>
      <c r="FV29" s="280">
        <v>0</v>
      </c>
      <c r="FW29" s="280">
        <v>0</v>
      </c>
      <c r="FX29" s="280">
        <v>0</v>
      </c>
      <c r="FY29" s="280">
        <v>0</v>
      </c>
      <c r="FZ29" s="280">
        <v>0</v>
      </c>
      <c r="GA29" s="280">
        <v>0</v>
      </c>
      <c r="GB29" s="281">
        <v>0</v>
      </c>
      <c r="GC29" s="277">
        <v>0</v>
      </c>
      <c r="GD29" s="195"/>
    </row>
    <row r="30" spans="1:187" x14ac:dyDescent="0.2">
      <c r="A30" s="457"/>
      <c r="B30" s="285" t="s">
        <v>250</v>
      </c>
      <c r="C30" s="268" t="s">
        <v>151</v>
      </c>
      <c r="D30" s="280">
        <v>105</v>
      </c>
      <c r="E30" s="280">
        <v>184</v>
      </c>
      <c r="F30" s="280">
        <v>92</v>
      </c>
      <c r="G30" s="280">
        <v>156</v>
      </c>
      <c r="H30" s="280">
        <v>8</v>
      </c>
      <c r="I30" s="280">
        <v>13</v>
      </c>
      <c r="J30" s="280">
        <v>1</v>
      </c>
      <c r="K30" s="280">
        <v>0</v>
      </c>
      <c r="L30" s="280">
        <v>1</v>
      </c>
      <c r="M30" s="280">
        <v>9</v>
      </c>
      <c r="N30" s="280">
        <v>3</v>
      </c>
      <c r="O30" s="280">
        <v>3</v>
      </c>
      <c r="P30" s="280">
        <v>0</v>
      </c>
      <c r="Q30" s="280">
        <v>3</v>
      </c>
      <c r="R30" s="281">
        <v>105</v>
      </c>
      <c r="S30" s="277">
        <v>184</v>
      </c>
      <c r="T30" s="280">
        <v>4</v>
      </c>
      <c r="U30" s="280">
        <v>31</v>
      </c>
      <c r="V30" s="280">
        <v>4</v>
      </c>
      <c r="W30" s="280">
        <v>28</v>
      </c>
      <c r="X30" s="280">
        <v>0</v>
      </c>
      <c r="Y30" s="280">
        <v>2</v>
      </c>
      <c r="Z30" s="280">
        <v>0</v>
      </c>
      <c r="AA30" s="280">
        <v>0</v>
      </c>
      <c r="AB30" s="280">
        <v>0</v>
      </c>
      <c r="AC30" s="280">
        <v>1</v>
      </c>
      <c r="AD30" s="280">
        <v>0</v>
      </c>
      <c r="AE30" s="280">
        <v>0</v>
      </c>
      <c r="AF30" s="280">
        <v>0</v>
      </c>
      <c r="AG30" s="280">
        <v>0</v>
      </c>
      <c r="AH30" s="281">
        <v>4</v>
      </c>
      <c r="AI30" s="277">
        <v>31</v>
      </c>
      <c r="AJ30" s="280">
        <v>0</v>
      </c>
      <c r="AK30" s="280">
        <v>7</v>
      </c>
      <c r="AL30" s="280">
        <v>0</v>
      </c>
      <c r="AM30" s="280">
        <v>6</v>
      </c>
      <c r="AN30" s="280"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1</v>
      </c>
      <c r="AT30" s="280">
        <v>0</v>
      </c>
      <c r="AU30" s="280">
        <v>0</v>
      </c>
      <c r="AV30" s="280">
        <v>0</v>
      </c>
      <c r="AW30" s="280">
        <v>0</v>
      </c>
      <c r="AX30" s="281">
        <v>0</v>
      </c>
      <c r="AY30" s="277">
        <v>7</v>
      </c>
      <c r="AZ30" s="280">
        <v>0</v>
      </c>
      <c r="BA30" s="280">
        <v>5</v>
      </c>
      <c r="BB30" s="280">
        <v>0</v>
      </c>
      <c r="BC30" s="280">
        <v>5</v>
      </c>
      <c r="BD30" s="280"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v>0</v>
      </c>
      <c r="BN30" s="281">
        <v>0</v>
      </c>
      <c r="BO30" s="277">
        <v>5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v>0</v>
      </c>
      <c r="CC30" s="280">
        <v>0</v>
      </c>
      <c r="CD30" s="281">
        <v>0</v>
      </c>
      <c r="CE30" s="277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1">
        <v>0</v>
      </c>
      <c r="CU30" s="277">
        <v>0</v>
      </c>
      <c r="CV30" s="280">
        <v>0</v>
      </c>
      <c r="CW30" s="280">
        <v>0</v>
      </c>
      <c r="CX30" s="280">
        <v>0</v>
      </c>
      <c r="CY30" s="280"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1">
        <v>0</v>
      </c>
      <c r="DK30" s="277">
        <v>0</v>
      </c>
      <c r="DL30" s="280">
        <v>79</v>
      </c>
      <c r="DM30" s="280">
        <v>110</v>
      </c>
      <c r="DN30" s="280">
        <v>75</v>
      </c>
      <c r="DO30" s="280">
        <v>108</v>
      </c>
      <c r="DP30" s="280">
        <v>0</v>
      </c>
      <c r="DQ30" s="280">
        <v>0</v>
      </c>
      <c r="DR30" s="280">
        <v>4</v>
      </c>
      <c r="DS30" s="280">
        <v>0</v>
      </c>
      <c r="DT30" s="280">
        <v>0</v>
      </c>
      <c r="DU30" s="280">
        <v>2</v>
      </c>
      <c r="DV30" s="280">
        <v>0</v>
      </c>
      <c r="DW30" s="280">
        <v>0</v>
      </c>
      <c r="DX30" s="281">
        <v>79</v>
      </c>
      <c r="DY30" s="277">
        <v>110</v>
      </c>
      <c r="DZ30" s="280">
        <v>73</v>
      </c>
      <c r="EA30" s="280">
        <v>81</v>
      </c>
      <c r="EB30" s="280">
        <v>72</v>
      </c>
      <c r="EC30" s="280">
        <v>75</v>
      </c>
      <c r="ED30" s="280">
        <v>0</v>
      </c>
      <c r="EE30" s="280">
        <v>1</v>
      </c>
      <c r="EF30" s="280">
        <v>0</v>
      </c>
      <c r="EG30" s="280">
        <v>3</v>
      </c>
      <c r="EH30" s="280">
        <v>0</v>
      </c>
      <c r="EI30" s="280">
        <v>1</v>
      </c>
      <c r="EJ30" s="280">
        <v>1</v>
      </c>
      <c r="EK30" s="280">
        <v>1</v>
      </c>
      <c r="EL30" s="281">
        <v>73</v>
      </c>
      <c r="EM30" s="277">
        <v>81</v>
      </c>
      <c r="EN30" s="280">
        <v>4</v>
      </c>
      <c r="EO30" s="280">
        <v>3</v>
      </c>
      <c r="EP30" s="280">
        <v>4</v>
      </c>
      <c r="EQ30" s="280">
        <v>3</v>
      </c>
      <c r="ER30" s="280">
        <v>0</v>
      </c>
      <c r="ES30" s="280">
        <v>0</v>
      </c>
      <c r="ET30" s="280">
        <v>0</v>
      </c>
      <c r="EU30" s="280">
        <v>0</v>
      </c>
      <c r="EV30" s="280">
        <v>0</v>
      </c>
      <c r="EW30" s="280">
        <v>0</v>
      </c>
      <c r="EX30" s="280">
        <v>0</v>
      </c>
      <c r="EY30" s="280">
        <v>0</v>
      </c>
      <c r="EZ30" s="281">
        <v>4</v>
      </c>
      <c r="FA30" s="277">
        <v>3</v>
      </c>
      <c r="FB30" s="280">
        <v>5</v>
      </c>
      <c r="FC30" s="280">
        <v>2</v>
      </c>
      <c r="FD30" s="280">
        <v>5</v>
      </c>
      <c r="FE30" s="280">
        <v>2</v>
      </c>
      <c r="FF30" s="280">
        <v>0</v>
      </c>
      <c r="FG30" s="280">
        <v>0</v>
      </c>
      <c r="FH30" s="280">
        <v>0</v>
      </c>
      <c r="FI30" s="280">
        <v>0</v>
      </c>
      <c r="FJ30" s="280">
        <v>0</v>
      </c>
      <c r="FK30" s="280">
        <v>0</v>
      </c>
      <c r="FL30" s="280">
        <v>0</v>
      </c>
      <c r="FM30" s="280">
        <v>0</v>
      </c>
      <c r="FN30" s="281">
        <v>5</v>
      </c>
      <c r="FO30" s="277">
        <v>2</v>
      </c>
      <c r="FP30" s="280">
        <v>0</v>
      </c>
      <c r="FQ30" s="280">
        <v>0</v>
      </c>
      <c r="FR30" s="280">
        <v>0</v>
      </c>
      <c r="FS30" s="280">
        <v>0</v>
      </c>
      <c r="FT30" s="280">
        <v>0</v>
      </c>
      <c r="FU30" s="280">
        <v>0</v>
      </c>
      <c r="FV30" s="280">
        <v>0</v>
      </c>
      <c r="FW30" s="280">
        <v>0</v>
      </c>
      <c r="FX30" s="280">
        <v>0</v>
      </c>
      <c r="FY30" s="280">
        <v>0</v>
      </c>
      <c r="FZ30" s="280">
        <v>0</v>
      </c>
      <c r="GA30" s="280">
        <v>0</v>
      </c>
      <c r="GB30" s="281">
        <v>0</v>
      </c>
      <c r="GC30" s="277">
        <v>0</v>
      </c>
      <c r="GD30" s="195"/>
    </row>
    <row r="31" spans="1:187" x14ac:dyDescent="0.2">
      <c r="A31" s="457"/>
      <c r="B31" s="285" t="s">
        <v>250</v>
      </c>
      <c r="C31" s="268" t="s">
        <v>152</v>
      </c>
      <c r="D31" s="280">
        <v>171</v>
      </c>
      <c r="E31" s="280">
        <v>329</v>
      </c>
      <c r="F31" s="280">
        <v>151</v>
      </c>
      <c r="G31" s="280">
        <v>279</v>
      </c>
      <c r="H31" s="280">
        <v>15</v>
      </c>
      <c r="I31" s="280">
        <v>35</v>
      </c>
      <c r="J31" s="280">
        <v>1</v>
      </c>
      <c r="K31" s="280">
        <v>2</v>
      </c>
      <c r="L31" s="280">
        <v>3</v>
      </c>
      <c r="M31" s="280">
        <v>12</v>
      </c>
      <c r="N31" s="280">
        <v>0</v>
      </c>
      <c r="O31" s="280">
        <v>1</v>
      </c>
      <c r="P31" s="280">
        <v>1</v>
      </c>
      <c r="Q31" s="280">
        <v>0</v>
      </c>
      <c r="R31" s="281">
        <v>171</v>
      </c>
      <c r="S31" s="277">
        <v>329</v>
      </c>
      <c r="T31" s="280">
        <v>16</v>
      </c>
      <c r="U31" s="280">
        <v>61</v>
      </c>
      <c r="V31" s="280">
        <v>15</v>
      </c>
      <c r="W31" s="280">
        <v>48</v>
      </c>
      <c r="X31" s="280">
        <v>0</v>
      </c>
      <c r="Y31" s="280">
        <v>8</v>
      </c>
      <c r="Z31" s="280">
        <v>0</v>
      </c>
      <c r="AA31" s="280">
        <v>2</v>
      </c>
      <c r="AB31" s="280">
        <v>1</v>
      </c>
      <c r="AC31" s="280">
        <v>3</v>
      </c>
      <c r="AD31" s="280">
        <v>0</v>
      </c>
      <c r="AE31" s="280">
        <v>0</v>
      </c>
      <c r="AF31" s="280">
        <v>0</v>
      </c>
      <c r="AG31" s="280">
        <v>0</v>
      </c>
      <c r="AH31" s="281">
        <v>16</v>
      </c>
      <c r="AI31" s="277">
        <v>61</v>
      </c>
      <c r="AJ31" s="280">
        <v>2</v>
      </c>
      <c r="AK31" s="280">
        <v>6</v>
      </c>
      <c r="AL31" s="280">
        <v>2</v>
      </c>
      <c r="AM31" s="280">
        <v>6</v>
      </c>
      <c r="AN31" s="280"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1">
        <v>2</v>
      </c>
      <c r="AY31" s="277">
        <v>6</v>
      </c>
      <c r="AZ31" s="280">
        <v>1</v>
      </c>
      <c r="BA31" s="280">
        <v>3</v>
      </c>
      <c r="BB31" s="280">
        <v>1</v>
      </c>
      <c r="BC31" s="280">
        <v>3</v>
      </c>
      <c r="BD31" s="280"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v>0</v>
      </c>
      <c r="BN31" s="281">
        <v>1</v>
      </c>
      <c r="BO31" s="277">
        <v>3</v>
      </c>
      <c r="BP31" s="280">
        <v>0</v>
      </c>
      <c r="BQ31" s="280">
        <v>3</v>
      </c>
      <c r="BR31" s="280">
        <v>0</v>
      </c>
      <c r="BS31" s="280">
        <v>1</v>
      </c>
      <c r="BT31" s="280">
        <v>0</v>
      </c>
      <c r="BU31" s="280">
        <v>2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v>0</v>
      </c>
      <c r="CC31" s="280">
        <v>0</v>
      </c>
      <c r="CD31" s="281">
        <v>0</v>
      </c>
      <c r="CE31" s="277">
        <v>3</v>
      </c>
      <c r="CF31" s="280"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1">
        <v>0</v>
      </c>
      <c r="CU31" s="277">
        <v>0</v>
      </c>
      <c r="CV31" s="280">
        <v>0</v>
      </c>
      <c r="CW31" s="280">
        <v>0</v>
      </c>
      <c r="CX31" s="280">
        <v>0</v>
      </c>
      <c r="CY31" s="280"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1">
        <v>0</v>
      </c>
      <c r="DK31" s="277">
        <v>0</v>
      </c>
      <c r="DL31" s="280">
        <v>88</v>
      </c>
      <c r="DM31" s="280">
        <v>174</v>
      </c>
      <c r="DN31" s="280">
        <v>86</v>
      </c>
      <c r="DO31" s="280">
        <v>168</v>
      </c>
      <c r="DP31" s="280">
        <v>0</v>
      </c>
      <c r="DQ31" s="280">
        <v>0</v>
      </c>
      <c r="DR31" s="280">
        <v>0</v>
      </c>
      <c r="DS31" s="280">
        <v>3</v>
      </c>
      <c r="DT31" s="280">
        <v>2</v>
      </c>
      <c r="DU31" s="280">
        <v>3</v>
      </c>
      <c r="DV31" s="280">
        <v>0</v>
      </c>
      <c r="DW31" s="280">
        <v>0</v>
      </c>
      <c r="DX31" s="281">
        <v>88</v>
      </c>
      <c r="DY31" s="277">
        <v>174</v>
      </c>
      <c r="DZ31" s="280">
        <v>66</v>
      </c>
      <c r="EA31" s="280">
        <v>95</v>
      </c>
      <c r="EB31" s="280">
        <v>65</v>
      </c>
      <c r="EC31" s="280">
        <v>91</v>
      </c>
      <c r="ED31" s="280">
        <v>0</v>
      </c>
      <c r="EE31" s="280">
        <v>0</v>
      </c>
      <c r="EF31" s="280">
        <v>1</v>
      </c>
      <c r="EG31" s="280">
        <v>2</v>
      </c>
      <c r="EH31" s="280">
        <v>0</v>
      </c>
      <c r="EI31" s="280">
        <v>2</v>
      </c>
      <c r="EJ31" s="280">
        <v>0</v>
      </c>
      <c r="EK31" s="280">
        <v>0</v>
      </c>
      <c r="EL31" s="281">
        <v>66</v>
      </c>
      <c r="EM31" s="277">
        <v>95</v>
      </c>
      <c r="EN31" s="280">
        <v>3</v>
      </c>
      <c r="EO31" s="280">
        <v>7</v>
      </c>
      <c r="EP31" s="280">
        <v>3</v>
      </c>
      <c r="EQ31" s="280">
        <v>7</v>
      </c>
      <c r="ER31" s="280">
        <v>0</v>
      </c>
      <c r="ES31" s="280">
        <v>0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0">
        <v>0</v>
      </c>
      <c r="EZ31" s="281">
        <v>3</v>
      </c>
      <c r="FA31" s="277">
        <v>7</v>
      </c>
      <c r="FB31" s="280">
        <v>1</v>
      </c>
      <c r="FC31" s="280">
        <v>3</v>
      </c>
      <c r="FD31" s="280">
        <v>1</v>
      </c>
      <c r="FE31" s="280">
        <v>3</v>
      </c>
      <c r="FF31" s="280">
        <v>0</v>
      </c>
      <c r="FG31" s="280">
        <v>0</v>
      </c>
      <c r="FH31" s="280">
        <v>0</v>
      </c>
      <c r="FI31" s="280">
        <v>0</v>
      </c>
      <c r="FJ31" s="280">
        <v>0</v>
      </c>
      <c r="FK31" s="280">
        <v>0</v>
      </c>
      <c r="FL31" s="280">
        <v>0</v>
      </c>
      <c r="FM31" s="280">
        <v>0</v>
      </c>
      <c r="FN31" s="281">
        <v>1</v>
      </c>
      <c r="FO31" s="277">
        <v>3</v>
      </c>
      <c r="FP31" s="280">
        <v>0</v>
      </c>
      <c r="FQ31" s="280">
        <v>0</v>
      </c>
      <c r="FR31" s="280">
        <v>0</v>
      </c>
      <c r="FS31" s="280">
        <v>0</v>
      </c>
      <c r="FT31" s="280">
        <v>0</v>
      </c>
      <c r="FU31" s="280">
        <v>0</v>
      </c>
      <c r="FV31" s="280">
        <v>0</v>
      </c>
      <c r="FW31" s="280">
        <v>0</v>
      </c>
      <c r="FX31" s="280">
        <v>0</v>
      </c>
      <c r="FY31" s="280">
        <v>0</v>
      </c>
      <c r="FZ31" s="280">
        <v>0</v>
      </c>
      <c r="GA31" s="280">
        <v>0</v>
      </c>
      <c r="GB31" s="281">
        <v>0</v>
      </c>
      <c r="GC31" s="277">
        <v>0</v>
      </c>
      <c r="GD31" s="195"/>
    </row>
    <row r="32" spans="1:187" x14ac:dyDescent="0.2">
      <c r="A32" s="304"/>
      <c r="B32" s="301"/>
      <c r="C32" s="302" t="s">
        <v>250</v>
      </c>
      <c r="D32" s="296">
        <f>SUM(D24:D31)</f>
        <v>1100</v>
      </c>
      <c r="E32" s="296">
        <f t="shared" ref="E32:BP32" si="3">SUM(E24:E31)</f>
        <v>2045</v>
      </c>
      <c r="F32" s="296">
        <f t="shared" si="3"/>
        <v>914</v>
      </c>
      <c r="G32" s="296">
        <f t="shared" si="3"/>
        <v>1663</v>
      </c>
      <c r="H32" s="296">
        <f t="shared" si="3"/>
        <v>107</v>
      </c>
      <c r="I32" s="296">
        <f t="shared" si="3"/>
        <v>210</v>
      </c>
      <c r="J32" s="296">
        <f t="shared" si="3"/>
        <v>12</v>
      </c>
      <c r="K32" s="296">
        <f t="shared" si="3"/>
        <v>17</v>
      </c>
      <c r="L32" s="296">
        <f t="shared" si="3"/>
        <v>33</v>
      </c>
      <c r="M32" s="296">
        <f t="shared" si="3"/>
        <v>82</v>
      </c>
      <c r="N32" s="296">
        <f t="shared" si="3"/>
        <v>25</v>
      </c>
      <c r="O32" s="296">
        <f t="shared" si="3"/>
        <v>55</v>
      </c>
      <c r="P32" s="296">
        <f t="shared" si="3"/>
        <v>9</v>
      </c>
      <c r="Q32" s="296">
        <f t="shared" si="3"/>
        <v>18</v>
      </c>
      <c r="R32" s="296">
        <f t="shared" si="3"/>
        <v>1100</v>
      </c>
      <c r="S32" s="296">
        <f t="shared" si="3"/>
        <v>2045</v>
      </c>
      <c r="T32" s="296">
        <f t="shared" si="3"/>
        <v>75</v>
      </c>
      <c r="U32" s="296">
        <f t="shared" si="3"/>
        <v>260</v>
      </c>
      <c r="V32" s="296">
        <f t="shared" si="3"/>
        <v>68</v>
      </c>
      <c r="W32" s="296">
        <f t="shared" si="3"/>
        <v>214</v>
      </c>
      <c r="X32" s="296">
        <f t="shared" si="3"/>
        <v>1</v>
      </c>
      <c r="Y32" s="296">
        <f t="shared" si="3"/>
        <v>16</v>
      </c>
      <c r="Z32" s="296">
        <f t="shared" si="3"/>
        <v>1</v>
      </c>
      <c r="AA32" s="296">
        <f t="shared" si="3"/>
        <v>5</v>
      </c>
      <c r="AB32" s="296">
        <f t="shared" si="3"/>
        <v>2</v>
      </c>
      <c r="AC32" s="296">
        <f t="shared" si="3"/>
        <v>17</v>
      </c>
      <c r="AD32" s="296">
        <f t="shared" si="3"/>
        <v>3</v>
      </c>
      <c r="AE32" s="296">
        <f t="shared" si="3"/>
        <v>6</v>
      </c>
      <c r="AF32" s="296">
        <f t="shared" si="3"/>
        <v>0</v>
      </c>
      <c r="AG32" s="296">
        <f t="shared" si="3"/>
        <v>2</v>
      </c>
      <c r="AH32" s="296">
        <f t="shared" si="3"/>
        <v>75</v>
      </c>
      <c r="AI32" s="296">
        <f t="shared" si="3"/>
        <v>260</v>
      </c>
      <c r="AJ32" s="296">
        <f t="shared" si="3"/>
        <v>4</v>
      </c>
      <c r="AK32" s="296">
        <f t="shared" si="3"/>
        <v>20</v>
      </c>
      <c r="AL32" s="296">
        <f t="shared" si="3"/>
        <v>3</v>
      </c>
      <c r="AM32" s="296">
        <f t="shared" si="3"/>
        <v>17</v>
      </c>
      <c r="AN32" s="296">
        <f t="shared" si="3"/>
        <v>0</v>
      </c>
      <c r="AO32" s="296">
        <f t="shared" si="3"/>
        <v>0</v>
      </c>
      <c r="AP32" s="296">
        <f t="shared" si="3"/>
        <v>1</v>
      </c>
      <c r="AQ32" s="296">
        <f t="shared" si="3"/>
        <v>0</v>
      </c>
      <c r="AR32" s="296">
        <f t="shared" si="3"/>
        <v>0</v>
      </c>
      <c r="AS32" s="296">
        <f t="shared" si="3"/>
        <v>2</v>
      </c>
      <c r="AT32" s="296">
        <f t="shared" si="3"/>
        <v>0</v>
      </c>
      <c r="AU32" s="296">
        <f t="shared" si="3"/>
        <v>1</v>
      </c>
      <c r="AV32" s="296">
        <f t="shared" si="3"/>
        <v>0</v>
      </c>
      <c r="AW32" s="296">
        <f t="shared" si="3"/>
        <v>0</v>
      </c>
      <c r="AX32" s="296">
        <f t="shared" si="3"/>
        <v>4</v>
      </c>
      <c r="AY32" s="296">
        <f t="shared" si="3"/>
        <v>20</v>
      </c>
      <c r="AZ32" s="296">
        <f t="shared" si="3"/>
        <v>5</v>
      </c>
      <c r="BA32" s="296">
        <f t="shared" si="3"/>
        <v>21</v>
      </c>
      <c r="BB32" s="296">
        <f t="shared" si="3"/>
        <v>4</v>
      </c>
      <c r="BC32" s="296">
        <f t="shared" si="3"/>
        <v>15</v>
      </c>
      <c r="BD32" s="296">
        <f t="shared" si="3"/>
        <v>0</v>
      </c>
      <c r="BE32" s="296">
        <f t="shared" si="3"/>
        <v>0</v>
      </c>
      <c r="BF32" s="296">
        <f t="shared" si="3"/>
        <v>0</v>
      </c>
      <c r="BG32" s="296">
        <f t="shared" si="3"/>
        <v>0</v>
      </c>
      <c r="BH32" s="296">
        <f t="shared" si="3"/>
        <v>0</v>
      </c>
      <c r="BI32" s="296">
        <f t="shared" si="3"/>
        <v>3</v>
      </c>
      <c r="BJ32" s="296">
        <f t="shared" si="3"/>
        <v>1</v>
      </c>
      <c r="BK32" s="296">
        <f t="shared" si="3"/>
        <v>3</v>
      </c>
      <c r="BL32" s="296">
        <f t="shared" si="3"/>
        <v>0</v>
      </c>
      <c r="BM32" s="296">
        <f t="shared" si="3"/>
        <v>0</v>
      </c>
      <c r="BN32" s="296">
        <f t="shared" si="3"/>
        <v>5</v>
      </c>
      <c r="BO32" s="296">
        <f t="shared" si="3"/>
        <v>21</v>
      </c>
      <c r="BP32" s="296">
        <f t="shared" si="3"/>
        <v>1</v>
      </c>
      <c r="BQ32" s="296">
        <f t="shared" ref="BQ32:EB32" si="4">SUM(BQ24:BQ31)</f>
        <v>7</v>
      </c>
      <c r="BR32" s="296">
        <f t="shared" si="4"/>
        <v>1</v>
      </c>
      <c r="BS32" s="296">
        <f t="shared" si="4"/>
        <v>4</v>
      </c>
      <c r="BT32" s="296">
        <f t="shared" si="4"/>
        <v>0</v>
      </c>
      <c r="BU32" s="296">
        <f t="shared" si="4"/>
        <v>3</v>
      </c>
      <c r="BV32" s="296">
        <f t="shared" si="4"/>
        <v>0</v>
      </c>
      <c r="BW32" s="296">
        <f t="shared" si="4"/>
        <v>0</v>
      </c>
      <c r="BX32" s="296">
        <f t="shared" si="4"/>
        <v>0</v>
      </c>
      <c r="BY32" s="296">
        <f t="shared" si="4"/>
        <v>0</v>
      </c>
      <c r="BZ32" s="296">
        <f t="shared" si="4"/>
        <v>0</v>
      </c>
      <c r="CA32" s="296">
        <f t="shared" si="4"/>
        <v>0</v>
      </c>
      <c r="CB32" s="296">
        <f t="shared" si="4"/>
        <v>0</v>
      </c>
      <c r="CC32" s="296">
        <f t="shared" si="4"/>
        <v>0</v>
      </c>
      <c r="CD32" s="296">
        <f t="shared" si="4"/>
        <v>1</v>
      </c>
      <c r="CE32" s="296">
        <f t="shared" si="4"/>
        <v>7</v>
      </c>
      <c r="CF32" s="296">
        <f t="shared" si="4"/>
        <v>1</v>
      </c>
      <c r="CG32" s="296">
        <f t="shared" si="4"/>
        <v>1</v>
      </c>
      <c r="CH32" s="296">
        <f t="shared" si="4"/>
        <v>1</v>
      </c>
      <c r="CI32" s="296">
        <f t="shared" si="4"/>
        <v>1</v>
      </c>
      <c r="CJ32" s="296">
        <f t="shared" si="4"/>
        <v>0</v>
      </c>
      <c r="CK32" s="296">
        <f t="shared" si="4"/>
        <v>0</v>
      </c>
      <c r="CL32" s="296">
        <f t="shared" si="4"/>
        <v>0</v>
      </c>
      <c r="CM32" s="296">
        <f t="shared" si="4"/>
        <v>0</v>
      </c>
      <c r="CN32" s="296">
        <f t="shared" si="4"/>
        <v>0</v>
      </c>
      <c r="CO32" s="296">
        <f t="shared" si="4"/>
        <v>0</v>
      </c>
      <c r="CP32" s="296">
        <f t="shared" si="4"/>
        <v>0</v>
      </c>
      <c r="CQ32" s="296">
        <f t="shared" si="4"/>
        <v>0</v>
      </c>
      <c r="CR32" s="296">
        <f t="shared" si="4"/>
        <v>0</v>
      </c>
      <c r="CS32" s="296">
        <f t="shared" si="4"/>
        <v>0</v>
      </c>
      <c r="CT32" s="296">
        <f t="shared" si="4"/>
        <v>1</v>
      </c>
      <c r="CU32" s="296">
        <f t="shared" si="4"/>
        <v>1</v>
      </c>
      <c r="CV32" s="296">
        <f t="shared" si="4"/>
        <v>1</v>
      </c>
      <c r="CW32" s="296">
        <f t="shared" si="4"/>
        <v>0</v>
      </c>
      <c r="CX32" s="296">
        <f t="shared" si="4"/>
        <v>0</v>
      </c>
      <c r="CY32" s="296">
        <f t="shared" si="4"/>
        <v>0</v>
      </c>
      <c r="CZ32" s="296">
        <f t="shared" si="4"/>
        <v>0</v>
      </c>
      <c r="DA32" s="296">
        <f t="shared" si="4"/>
        <v>0</v>
      </c>
      <c r="DB32" s="296">
        <f t="shared" si="4"/>
        <v>0</v>
      </c>
      <c r="DC32" s="296">
        <f t="shared" si="4"/>
        <v>0</v>
      </c>
      <c r="DD32" s="296">
        <f t="shared" si="4"/>
        <v>0</v>
      </c>
      <c r="DE32" s="296">
        <f t="shared" si="4"/>
        <v>0</v>
      </c>
      <c r="DF32" s="296">
        <f t="shared" si="4"/>
        <v>1</v>
      </c>
      <c r="DG32" s="296">
        <f t="shared" si="4"/>
        <v>0</v>
      </c>
      <c r="DH32" s="296">
        <f t="shared" si="4"/>
        <v>0</v>
      </c>
      <c r="DI32" s="296">
        <f t="shared" si="4"/>
        <v>0</v>
      </c>
      <c r="DJ32" s="296">
        <f t="shared" si="4"/>
        <v>1</v>
      </c>
      <c r="DK32" s="296">
        <f t="shared" si="4"/>
        <v>0</v>
      </c>
      <c r="DL32" s="296">
        <f t="shared" si="4"/>
        <v>538</v>
      </c>
      <c r="DM32" s="296">
        <f t="shared" si="4"/>
        <v>983</v>
      </c>
      <c r="DN32" s="296">
        <f t="shared" si="4"/>
        <v>511</v>
      </c>
      <c r="DO32" s="296">
        <f t="shared" si="4"/>
        <v>934</v>
      </c>
      <c r="DP32" s="296">
        <f t="shared" si="4"/>
        <v>1</v>
      </c>
      <c r="DQ32" s="296">
        <f t="shared" si="4"/>
        <v>2</v>
      </c>
      <c r="DR32" s="296">
        <f t="shared" si="4"/>
        <v>12</v>
      </c>
      <c r="DS32" s="296">
        <f t="shared" si="4"/>
        <v>22</v>
      </c>
      <c r="DT32" s="296">
        <f t="shared" si="4"/>
        <v>12</v>
      </c>
      <c r="DU32" s="296">
        <f t="shared" si="4"/>
        <v>21</v>
      </c>
      <c r="DV32" s="296">
        <f t="shared" si="4"/>
        <v>2</v>
      </c>
      <c r="DW32" s="296">
        <f t="shared" si="4"/>
        <v>4</v>
      </c>
      <c r="DX32" s="296">
        <f t="shared" si="4"/>
        <v>538</v>
      </c>
      <c r="DY32" s="296">
        <f t="shared" si="4"/>
        <v>983</v>
      </c>
      <c r="DZ32" s="296">
        <f t="shared" si="4"/>
        <v>509</v>
      </c>
      <c r="EA32" s="296">
        <f t="shared" si="4"/>
        <v>705</v>
      </c>
      <c r="EB32" s="296">
        <f t="shared" si="4"/>
        <v>481</v>
      </c>
      <c r="EC32" s="296">
        <f t="shared" ref="EC32:GE32" si="5">SUM(EC24:EC31)</f>
        <v>664</v>
      </c>
      <c r="ED32" s="296">
        <f t="shared" si="5"/>
        <v>0</v>
      </c>
      <c r="EE32" s="296">
        <f t="shared" si="5"/>
        <v>1</v>
      </c>
      <c r="EF32" s="296">
        <f t="shared" si="5"/>
        <v>9</v>
      </c>
      <c r="EG32" s="296">
        <f t="shared" si="5"/>
        <v>15</v>
      </c>
      <c r="EH32" s="296">
        <f t="shared" si="5"/>
        <v>13</v>
      </c>
      <c r="EI32" s="296">
        <f t="shared" si="5"/>
        <v>17</v>
      </c>
      <c r="EJ32" s="296">
        <f t="shared" si="5"/>
        <v>6</v>
      </c>
      <c r="EK32" s="296">
        <f t="shared" si="5"/>
        <v>8</v>
      </c>
      <c r="EL32" s="296">
        <f t="shared" si="5"/>
        <v>509</v>
      </c>
      <c r="EM32" s="296">
        <f t="shared" si="5"/>
        <v>705</v>
      </c>
      <c r="EN32" s="296">
        <f t="shared" si="5"/>
        <v>15</v>
      </c>
      <c r="EO32" s="296">
        <f t="shared" si="5"/>
        <v>30</v>
      </c>
      <c r="EP32" s="296">
        <f t="shared" si="5"/>
        <v>15</v>
      </c>
      <c r="EQ32" s="296">
        <f t="shared" si="5"/>
        <v>30</v>
      </c>
      <c r="ER32" s="296">
        <f t="shared" si="5"/>
        <v>0</v>
      </c>
      <c r="ES32" s="296">
        <f t="shared" si="5"/>
        <v>0</v>
      </c>
      <c r="ET32" s="296">
        <f t="shared" si="5"/>
        <v>0</v>
      </c>
      <c r="EU32" s="296">
        <f t="shared" si="5"/>
        <v>0</v>
      </c>
      <c r="EV32" s="296">
        <f t="shared" si="5"/>
        <v>0</v>
      </c>
      <c r="EW32" s="296">
        <f t="shared" si="5"/>
        <v>0</v>
      </c>
      <c r="EX32" s="296">
        <f t="shared" si="5"/>
        <v>0</v>
      </c>
      <c r="EY32" s="296">
        <f t="shared" si="5"/>
        <v>0</v>
      </c>
      <c r="EZ32" s="296">
        <f t="shared" si="5"/>
        <v>15</v>
      </c>
      <c r="FA32" s="296">
        <f t="shared" si="5"/>
        <v>30</v>
      </c>
      <c r="FB32" s="296">
        <f t="shared" si="5"/>
        <v>15</v>
      </c>
      <c r="FC32" s="296">
        <f t="shared" si="5"/>
        <v>18</v>
      </c>
      <c r="FD32" s="296">
        <f t="shared" si="5"/>
        <v>15</v>
      </c>
      <c r="FE32" s="296">
        <f t="shared" si="5"/>
        <v>17</v>
      </c>
      <c r="FF32" s="296">
        <f t="shared" si="5"/>
        <v>0</v>
      </c>
      <c r="FG32" s="296">
        <f t="shared" si="5"/>
        <v>0</v>
      </c>
      <c r="FH32" s="296">
        <f t="shared" si="5"/>
        <v>0</v>
      </c>
      <c r="FI32" s="296">
        <f t="shared" si="5"/>
        <v>1</v>
      </c>
      <c r="FJ32" s="296">
        <f t="shared" si="5"/>
        <v>0</v>
      </c>
      <c r="FK32" s="296">
        <f t="shared" si="5"/>
        <v>0</v>
      </c>
      <c r="FL32" s="296">
        <f t="shared" si="5"/>
        <v>0</v>
      </c>
      <c r="FM32" s="296">
        <f t="shared" si="5"/>
        <v>0</v>
      </c>
      <c r="FN32" s="296">
        <f t="shared" si="5"/>
        <v>15</v>
      </c>
      <c r="FO32" s="296">
        <f t="shared" si="5"/>
        <v>18</v>
      </c>
      <c r="FP32" s="296">
        <f t="shared" si="5"/>
        <v>0</v>
      </c>
      <c r="FQ32" s="296">
        <f t="shared" si="5"/>
        <v>0</v>
      </c>
      <c r="FR32" s="296">
        <f t="shared" si="5"/>
        <v>0</v>
      </c>
      <c r="FS32" s="296">
        <f t="shared" si="5"/>
        <v>0</v>
      </c>
      <c r="FT32" s="296">
        <f t="shared" si="5"/>
        <v>0</v>
      </c>
      <c r="FU32" s="296">
        <f t="shared" si="5"/>
        <v>0</v>
      </c>
      <c r="FV32" s="296">
        <f t="shared" si="5"/>
        <v>0</v>
      </c>
      <c r="FW32" s="296">
        <f t="shared" si="5"/>
        <v>0</v>
      </c>
      <c r="FX32" s="296">
        <f t="shared" si="5"/>
        <v>0</v>
      </c>
      <c r="FY32" s="296">
        <f t="shared" si="5"/>
        <v>0</v>
      </c>
      <c r="FZ32" s="296">
        <f t="shared" si="5"/>
        <v>0</v>
      </c>
      <c r="GA32" s="296">
        <f t="shared" si="5"/>
        <v>0</v>
      </c>
      <c r="GB32" s="296">
        <f t="shared" si="5"/>
        <v>0</v>
      </c>
      <c r="GC32" s="296">
        <f t="shared" si="5"/>
        <v>0</v>
      </c>
      <c r="GD32" s="296">
        <f t="shared" si="5"/>
        <v>0</v>
      </c>
      <c r="GE32" s="296">
        <f t="shared" si="5"/>
        <v>0</v>
      </c>
    </row>
    <row r="33" spans="1:187" x14ac:dyDescent="0.2">
      <c r="A33" s="445" t="s">
        <v>251</v>
      </c>
      <c r="B33" s="285" t="s">
        <v>251</v>
      </c>
      <c r="C33" s="268" t="s">
        <v>137</v>
      </c>
      <c r="D33" s="280">
        <v>79</v>
      </c>
      <c r="E33" s="280">
        <v>150</v>
      </c>
      <c r="F33" s="280">
        <v>73</v>
      </c>
      <c r="G33" s="280">
        <v>137</v>
      </c>
      <c r="H33" s="280">
        <v>1</v>
      </c>
      <c r="I33" s="280">
        <v>2</v>
      </c>
      <c r="J33" s="280">
        <v>0</v>
      </c>
      <c r="K33" s="280">
        <v>1</v>
      </c>
      <c r="L33" s="280">
        <v>1</v>
      </c>
      <c r="M33" s="280">
        <v>2</v>
      </c>
      <c r="N33" s="280">
        <v>0</v>
      </c>
      <c r="O33" s="280">
        <v>0</v>
      </c>
      <c r="P33" s="280">
        <v>4</v>
      </c>
      <c r="Q33" s="280">
        <v>8</v>
      </c>
      <c r="R33" s="281">
        <v>79</v>
      </c>
      <c r="S33" s="277">
        <v>150</v>
      </c>
      <c r="T33" s="280">
        <v>12</v>
      </c>
      <c r="U33" s="280">
        <v>34</v>
      </c>
      <c r="V33" s="280">
        <v>11</v>
      </c>
      <c r="W33" s="280">
        <v>30</v>
      </c>
      <c r="X33" s="280">
        <v>0</v>
      </c>
      <c r="Y33" s="280">
        <v>2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2</v>
      </c>
      <c r="AF33" s="280">
        <v>1</v>
      </c>
      <c r="AG33" s="280">
        <v>0</v>
      </c>
      <c r="AH33" s="281">
        <v>12</v>
      </c>
      <c r="AI33" s="277">
        <v>34</v>
      </c>
      <c r="AJ33" s="280">
        <v>0</v>
      </c>
      <c r="AK33" s="280">
        <v>1</v>
      </c>
      <c r="AL33" s="280">
        <v>0</v>
      </c>
      <c r="AM33" s="280">
        <v>1</v>
      </c>
      <c r="AN33" s="280"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1">
        <v>0</v>
      </c>
      <c r="AY33" s="277">
        <v>1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v>0</v>
      </c>
      <c r="BN33" s="281">
        <v>0</v>
      </c>
      <c r="BO33" s="277">
        <v>0</v>
      </c>
      <c r="BP33" s="280">
        <v>0</v>
      </c>
      <c r="BQ33" s="280">
        <v>1</v>
      </c>
      <c r="BR33" s="280">
        <v>0</v>
      </c>
      <c r="BS33" s="280">
        <v>1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v>0</v>
      </c>
      <c r="CC33" s="280">
        <v>0</v>
      </c>
      <c r="CD33" s="281">
        <v>0</v>
      </c>
      <c r="CE33" s="277">
        <v>1</v>
      </c>
      <c r="CF33" s="280">
        <v>1</v>
      </c>
      <c r="CG33" s="280">
        <v>0</v>
      </c>
      <c r="CH33" s="280">
        <v>1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v>0</v>
      </c>
      <c r="CS33" s="280">
        <v>0</v>
      </c>
      <c r="CT33" s="281">
        <v>1</v>
      </c>
      <c r="CU33" s="277">
        <v>0</v>
      </c>
      <c r="CV33" s="280">
        <v>0</v>
      </c>
      <c r="CW33" s="280">
        <v>0</v>
      </c>
      <c r="CX33" s="280">
        <v>0</v>
      </c>
      <c r="CY33" s="280">
        <v>0</v>
      </c>
      <c r="CZ33" s="280"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1">
        <v>0</v>
      </c>
      <c r="DK33" s="277">
        <v>0</v>
      </c>
      <c r="DL33" s="280">
        <v>6</v>
      </c>
      <c r="DM33" s="280">
        <v>30</v>
      </c>
      <c r="DN33" s="280">
        <v>5</v>
      </c>
      <c r="DO33" s="280">
        <v>27</v>
      </c>
      <c r="DP33" s="280">
        <v>0</v>
      </c>
      <c r="DQ33" s="280">
        <v>0</v>
      </c>
      <c r="DR33" s="280">
        <v>0</v>
      </c>
      <c r="DS33" s="280">
        <v>2</v>
      </c>
      <c r="DT33" s="280">
        <v>0</v>
      </c>
      <c r="DU33" s="280">
        <v>0</v>
      </c>
      <c r="DV33" s="280">
        <v>0</v>
      </c>
      <c r="DW33" s="280">
        <v>1</v>
      </c>
      <c r="DX33" s="281">
        <v>5</v>
      </c>
      <c r="DY33" s="277">
        <v>30</v>
      </c>
      <c r="DZ33" s="280">
        <v>113</v>
      </c>
      <c r="EA33" s="280">
        <v>110</v>
      </c>
      <c r="EB33" s="280">
        <v>107</v>
      </c>
      <c r="EC33" s="280">
        <v>106</v>
      </c>
      <c r="ED33" s="280">
        <v>0</v>
      </c>
      <c r="EE33" s="280">
        <v>0</v>
      </c>
      <c r="EF33" s="280">
        <v>3</v>
      </c>
      <c r="EG33" s="280">
        <v>2</v>
      </c>
      <c r="EH33" s="280">
        <v>0</v>
      </c>
      <c r="EI33" s="280">
        <v>1</v>
      </c>
      <c r="EJ33" s="280">
        <v>3</v>
      </c>
      <c r="EK33" s="280">
        <v>2</v>
      </c>
      <c r="EL33" s="281">
        <v>113</v>
      </c>
      <c r="EM33" s="277">
        <v>111</v>
      </c>
      <c r="EN33" s="280">
        <v>4</v>
      </c>
      <c r="EO33" s="280">
        <v>12</v>
      </c>
      <c r="EP33" s="280">
        <v>4</v>
      </c>
      <c r="EQ33" s="280">
        <v>12</v>
      </c>
      <c r="ER33" s="280">
        <v>0</v>
      </c>
      <c r="ES33" s="280">
        <v>0</v>
      </c>
      <c r="ET33" s="280">
        <v>0</v>
      </c>
      <c r="EU33" s="280">
        <v>0</v>
      </c>
      <c r="EV33" s="280">
        <v>0</v>
      </c>
      <c r="EW33" s="280">
        <v>0</v>
      </c>
      <c r="EX33" s="280">
        <v>0</v>
      </c>
      <c r="EY33" s="280">
        <v>0</v>
      </c>
      <c r="EZ33" s="281">
        <v>4</v>
      </c>
      <c r="FA33" s="277">
        <v>12</v>
      </c>
      <c r="FB33" s="280">
        <v>7</v>
      </c>
      <c r="FC33" s="280">
        <v>6</v>
      </c>
      <c r="FD33" s="280">
        <v>7</v>
      </c>
      <c r="FE33" s="280">
        <v>6</v>
      </c>
      <c r="FF33" s="280">
        <v>0</v>
      </c>
      <c r="FG33" s="280">
        <v>0</v>
      </c>
      <c r="FH33" s="280">
        <v>0</v>
      </c>
      <c r="FI33" s="280">
        <v>0</v>
      </c>
      <c r="FJ33" s="280">
        <v>0</v>
      </c>
      <c r="FK33" s="280">
        <v>0</v>
      </c>
      <c r="FL33" s="280">
        <v>0</v>
      </c>
      <c r="FM33" s="280">
        <v>0</v>
      </c>
      <c r="FN33" s="281">
        <v>7</v>
      </c>
      <c r="FO33" s="277">
        <v>6</v>
      </c>
      <c r="FP33" s="280">
        <v>0</v>
      </c>
      <c r="FQ33" s="280">
        <v>0</v>
      </c>
      <c r="FR33" s="280">
        <v>0</v>
      </c>
      <c r="FS33" s="280">
        <v>0</v>
      </c>
      <c r="FT33" s="280">
        <v>0</v>
      </c>
      <c r="FU33" s="280">
        <v>0</v>
      </c>
      <c r="FV33" s="280">
        <v>0</v>
      </c>
      <c r="FW33" s="280">
        <v>0</v>
      </c>
      <c r="FX33" s="280">
        <v>0</v>
      </c>
      <c r="FY33" s="280">
        <v>0</v>
      </c>
      <c r="FZ33" s="280">
        <v>0</v>
      </c>
      <c r="GA33" s="280">
        <v>0</v>
      </c>
      <c r="GB33" s="281">
        <v>0</v>
      </c>
      <c r="GC33" s="277">
        <v>0</v>
      </c>
      <c r="GD33" s="195"/>
    </row>
    <row r="34" spans="1:187" x14ac:dyDescent="0.2">
      <c r="A34" s="445"/>
      <c r="B34" s="285" t="s">
        <v>251</v>
      </c>
      <c r="C34" s="268" t="s">
        <v>138</v>
      </c>
      <c r="D34" s="280">
        <v>140</v>
      </c>
      <c r="E34" s="280">
        <v>269</v>
      </c>
      <c r="F34" s="280">
        <v>130</v>
      </c>
      <c r="G34" s="280">
        <v>238</v>
      </c>
      <c r="H34" s="280">
        <v>1</v>
      </c>
      <c r="I34" s="280">
        <v>6</v>
      </c>
      <c r="J34" s="280">
        <v>1</v>
      </c>
      <c r="K34" s="280">
        <v>10</v>
      </c>
      <c r="L34" s="280">
        <v>2</v>
      </c>
      <c r="M34" s="280">
        <v>7</v>
      </c>
      <c r="N34" s="280">
        <v>5</v>
      </c>
      <c r="O34" s="280">
        <v>4</v>
      </c>
      <c r="P34" s="280">
        <v>1</v>
      </c>
      <c r="Q34" s="280">
        <v>4</v>
      </c>
      <c r="R34" s="281">
        <v>140</v>
      </c>
      <c r="S34" s="277">
        <v>269</v>
      </c>
      <c r="T34" s="280">
        <v>32</v>
      </c>
      <c r="U34" s="280">
        <v>80</v>
      </c>
      <c r="V34" s="280">
        <v>27</v>
      </c>
      <c r="W34" s="280">
        <v>71</v>
      </c>
      <c r="X34" s="280">
        <v>1</v>
      </c>
      <c r="Y34" s="280">
        <v>1</v>
      </c>
      <c r="Z34" s="280">
        <v>3</v>
      </c>
      <c r="AA34" s="280">
        <v>2</v>
      </c>
      <c r="AB34" s="280">
        <v>1</v>
      </c>
      <c r="AC34" s="280">
        <v>3</v>
      </c>
      <c r="AD34" s="280">
        <v>0</v>
      </c>
      <c r="AE34" s="280">
        <v>1</v>
      </c>
      <c r="AF34" s="280">
        <v>0</v>
      </c>
      <c r="AG34" s="280">
        <v>2</v>
      </c>
      <c r="AH34" s="281">
        <v>32</v>
      </c>
      <c r="AI34" s="277">
        <v>80</v>
      </c>
      <c r="AJ34" s="280">
        <v>1</v>
      </c>
      <c r="AK34" s="280">
        <v>9</v>
      </c>
      <c r="AL34" s="280">
        <v>1</v>
      </c>
      <c r="AM34" s="280">
        <v>7</v>
      </c>
      <c r="AN34" s="280">
        <v>0</v>
      </c>
      <c r="AO34" s="280">
        <v>1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1</v>
      </c>
      <c r="AV34" s="280">
        <v>0</v>
      </c>
      <c r="AW34" s="280">
        <v>0</v>
      </c>
      <c r="AX34" s="281">
        <v>1</v>
      </c>
      <c r="AY34" s="277">
        <v>9</v>
      </c>
      <c r="AZ34" s="280">
        <v>0</v>
      </c>
      <c r="BA34" s="280">
        <v>4</v>
      </c>
      <c r="BB34" s="280">
        <v>0</v>
      </c>
      <c r="BC34" s="280">
        <v>2</v>
      </c>
      <c r="BD34" s="280"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1</v>
      </c>
      <c r="BJ34" s="280">
        <v>0</v>
      </c>
      <c r="BK34" s="280">
        <v>1</v>
      </c>
      <c r="BL34" s="280">
        <v>0</v>
      </c>
      <c r="BM34" s="280">
        <v>0</v>
      </c>
      <c r="BN34" s="281">
        <v>0</v>
      </c>
      <c r="BO34" s="277">
        <v>4</v>
      </c>
      <c r="BP34" s="280">
        <v>0</v>
      </c>
      <c r="BQ34" s="280">
        <v>1</v>
      </c>
      <c r="BR34" s="280">
        <v>0</v>
      </c>
      <c r="BS34" s="280">
        <v>1</v>
      </c>
      <c r="BT34" s="280"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v>0</v>
      </c>
      <c r="CC34" s="280">
        <v>0</v>
      </c>
      <c r="CD34" s="281">
        <v>0</v>
      </c>
      <c r="CE34" s="277">
        <v>1</v>
      </c>
      <c r="CF34" s="280"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v>0</v>
      </c>
      <c r="CS34" s="280">
        <v>0</v>
      </c>
      <c r="CT34" s="281">
        <v>0</v>
      </c>
      <c r="CU34" s="277">
        <v>0</v>
      </c>
      <c r="CV34" s="280">
        <v>0</v>
      </c>
      <c r="CW34" s="280">
        <v>0</v>
      </c>
      <c r="CX34" s="280">
        <v>0</v>
      </c>
      <c r="CY34" s="280"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1">
        <v>0</v>
      </c>
      <c r="DK34" s="277">
        <v>0</v>
      </c>
      <c r="DL34" s="280">
        <v>47</v>
      </c>
      <c r="DM34" s="280">
        <v>92</v>
      </c>
      <c r="DN34" s="280">
        <v>41</v>
      </c>
      <c r="DO34" s="280">
        <v>87</v>
      </c>
      <c r="DP34" s="280">
        <v>0</v>
      </c>
      <c r="DQ34" s="280">
        <v>0</v>
      </c>
      <c r="DR34" s="280">
        <v>4</v>
      </c>
      <c r="DS34" s="280">
        <v>1</v>
      </c>
      <c r="DT34" s="280">
        <v>1</v>
      </c>
      <c r="DU34" s="280">
        <v>2</v>
      </c>
      <c r="DV34" s="280">
        <v>1</v>
      </c>
      <c r="DW34" s="280">
        <v>2</v>
      </c>
      <c r="DX34" s="281">
        <v>47</v>
      </c>
      <c r="DY34" s="277">
        <v>92</v>
      </c>
      <c r="DZ34" s="280">
        <v>114</v>
      </c>
      <c r="EA34" s="280">
        <v>115</v>
      </c>
      <c r="EB34" s="280">
        <v>107</v>
      </c>
      <c r="EC34" s="280">
        <v>108</v>
      </c>
      <c r="ED34" s="280">
        <v>1</v>
      </c>
      <c r="EE34" s="280">
        <v>1</v>
      </c>
      <c r="EF34" s="280">
        <v>2</v>
      </c>
      <c r="EG34" s="280">
        <v>4</v>
      </c>
      <c r="EH34" s="280">
        <v>0</v>
      </c>
      <c r="EI34" s="280">
        <v>0</v>
      </c>
      <c r="EJ34" s="280">
        <v>4</v>
      </c>
      <c r="EK34" s="280">
        <v>2</v>
      </c>
      <c r="EL34" s="281">
        <v>114</v>
      </c>
      <c r="EM34" s="277">
        <v>115</v>
      </c>
      <c r="EN34" s="280">
        <v>6</v>
      </c>
      <c r="EO34" s="280">
        <v>6</v>
      </c>
      <c r="EP34" s="280">
        <v>6</v>
      </c>
      <c r="EQ34" s="280">
        <v>6</v>
      </c>
      <c r="ER34" s="280">
        <v>0</v>
      </c>
      <c r="ES34" s="280">
        <v>0</v>
      </c>
      <c r="ET34" s="280">
        <v>0</v>
      </c>
      <c r="EU34" s="280">
        <v>0</v>
      </c>
      <c r="EV34" s="280">
        <v>0</v>
      </c>
      <c r="EW34" s="280">
        <v>0</v>
      </c>
      <c r="EX34" s="280">
        <v>0</v>
      </c>
      <c r="EY34" s="280">
        <v>0</v>
      </c>
      <c r="EZ34" s="281">
        <v>6</v>
      </c>
      <c r="FA34" s="277">
        <v>6</v>
      </c>
      <c r="FB34" s="280">
        <v>8</v>
      </c>
      <c r="FC34" s="280">
        <v>13</v>
      </c>
      <c r="FD34" s="280">
        <v>6</v>
      </c>
      <c r="FE34" s="280">
        <v>13</v>
      </c>
      <c r="FF34" s="280">
        <v>0</v>
      </c>
      <c r="FG34" s="280">
        <v>0</v>
      </c>
      <c r="FH34" s="280">
        <v>0</v>
      </c>
      <c r="FI34" s="280">
        <v>0</v>
      </c>
      <c r="FJ34" s="280">
        <v>0</v>
      </c>
      <c r="FK34" s="280">
        <v>0</v>
      </c>
      <c r="FL34" s="280">
        <v>2</v>
      </c>
      <c r="FM34" s="280">
        <v>0</v>
      </c>
      <c r="FN34" s="281">
        <v>8</v>
      </c>
      <c r="FO34" s="277">
        <v>13</v>
      </c>
      <c r="FP34" s="280">
        <v>1</v>
      </c>
      <c r="FQ34" s="280">
        <v>0</v>
      </c>
      <c r="FR34" s="280">
        <v>0</v>
      </c>
      <c r="FS34" s="280">
        <v>0</v>
      </c>
      <c r="FT34" s="280">
        <v>0</v>
      </c>
      <c r="FU34" s="280">
        <v>0</v>
      </c>
      <c r="FV34" s="280">
        <v>1</v>
      </c>
      <c r="FW34" s="280">
        <v>0</v>
      </c>
      <c r="FX34" s="280">
        <v>0</v>
      </c>
      <c r="FY34" s="280">
        <v>0</v>
      </c>
      <c r="FZ34" s="280">
        <v>0</v>
      </c>
      <c r="GA34" s="280">
        <v>0</v>
      </c>
      <c r="GB34" s="281">
        <v>1</v>
      </c>
      <c r="GC34" s="277">
        <v>0</v>
      </c>
      <c r="GD34" s="195"/>
    </row>
    <row r="35" spans="1:187" x14ac:dyDescent="0.2">
      <c r="A35" s="445"/>
      <c r="B35" s="285" t="s">
        <v>251</v>
      </c>
      <c r="C35" s="268" t="s">
        <v>139</v>
      </c>
      <c r="D35" s="280">
        <v>34</v>
      </c>
      <c r="E35" s="280">
        <v>113</v>
      </c>
      <c r="F35" s="280">
        <v>30</v>
      </c>
      <c r="G35" s="280">
        <v>96</v>
      </c>
      <c r="H35" s="280">
        <v>4</v>
      </c>
      <c r="I35" s="280">
        <v>13</v>
      </c>
      <c r="J35" s="280">
        <v>0</v>
      </c>
      <c r="K35" s="280">
        <v>0</v>
      </c>
      <c r="L35" s="280">
        <v>0</v>
      </c>
      <c r="M35" s="280">
        <v>2</v>
      </c>
      <c r="N35" s="280">
        <v>0</v>
      </c>
      <c r="O35" s="280">
        <v>2</v>
      </c>
      <c r="P35" s="280">
        <v>0</v>
      </c>
      <c r="Q35" s="280">
        <v>0</v>
      </c>
      <c r="R35" s="281">
        <v>34</v>
      </c>
      <c r="S35" s="277">
        <v>113</v>
      </c>
      <c r="T35" s="280">
        <v>2</v>
      </c>
      <c r="U35" s="280">
        <v>14</v>
      </c>
      <c r="V35" s="280">
        <v>1</v>
      </c>
      <c r="W35" s="280">
        <v>12</v>
      </c>
      <c r="X35" s="280">
        <v>1</v>
      </c>
      <c r="Y35" s="280">
        <v>2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1">
        <v>2</v>
      </c>
      <c r="AI35" s="277">
        <v>14</v>
      </c>
      <c r="AJ35" s="280">
        <v>1</v>
      </c>
      <c r="AK35" s="280">
        <v>0</v>
      </c>
      <c r="AL35" s="280">
        <v>0</v>
      </c>
      <c r="AM35" s="280">
        <v>0</v>
      </c>
      <c r="AN35" s="280">
        <v>1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1">
        <v>1</v>
      </c>
      <c r="AY35" s="277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v>0</v>
      </c>
      <c r="BN35" s="281">
        <v>0</v>
      </c>
      <c r="BO35" s="277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v>0</v>
      </c>
      <c r="CC35" s="280">
        <v>0</v>
      </c>
      <c r="CD35" s="281">
        <v>0</v>
      </c>
      <c r="CE35" s="277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v>0</v>
      </c>
      <c r="CS35" s="280">
        <v>0</v>
      </c>
      <c r="CT35" s="281">
        <v>0</v>
      </c>
      <c r="CU35" s="277">
        <v>0</v>
      </c>
      <c r="CV35" s="280">
        <v>0</v>
      </c>
      <c r="CW35" s="280">
        <v>0</v>
      </c>
      <c r="CX35" s="280">
        <v>0</v>
      </c>
      <c r="CY35" s="280"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1">
        <v>0</v>
      </c>
      <c r="DK35" s="277">
        <v>0</v>
      </c>
      <c r="DL35" s="280">
        <v>8</v>
      </c>
      <c r="DM35" s="280">
        <v>18</v>
      </c>
      <c r="DN35" s="280">
        <v>7</v>
      </c>
      <c r="DO35" s="280">
        <v>17</v>
      </c>
      <c r="DP35" s="280">
        <v>0</v>
      </c>
      <c r="DQ35" s="280">
        <v>0</v>
      </c>
      <c r="DR35" s="280">
        <v>1</v>
      </c>
      <c r="DS35" s="280">
        <v>1</v>
      </c>
      <c r="DT35" s="280">
        <v>0</v>
      </c>
      <c r="DU35" s="280">
        <v>0</v>
      </c>
      <c r="DV35" s="280">
        <v>0</v>
      </c>
      <c r="DW35" s="280">
        <v>0</v>
      </c>
      <c r="DX35" s="281">
        <v>8</v>
      </c>
      <c r="DY35" s="277">
        <v>18</v>
      </c>
      <c r="DZ35" s="280">
        <v>26</v>
      </c>
      <c r="EA35" s="280">
        <v>37</v>
      </c>
      <c r="EB35" s="280">
        <v>24</v>
      </c>
      <c r="EC35" s="280">
        <v>35</v>
      </c>
      <c r="ED35" s="280">
        <v>1</v>
      </c>
      <c r="EE35" s="280">
        <v>0</v>
      </c>
      <c r="EF35" s="280">
        <v>1</v>
      </c>
      <c r="EG35" s="280">
        <v>1</v>
      </c>
      <c r="EH35" s="280">
        <v>0</v>
      </c>
      <c r="EI35" s="280">
        <v>0</v>
      </c>
      <c r="EJ35" s="280">
        <v>0</v>
      </c>
      <c r="EK35" s="280">
        <v>1</v>
      </c>
      <c r="EL35" s="281">
        <v>26</v>
      </c>
      <c r="EM35" s="277">
        <v>37</v>
      </c>
      <c r="EN35" s="280">
        <v>1</v>
      </c>
      <c r="EO35" s="280">
        <v>0</v>
      </c>
      <c r="EP35" s="280">
        <v>1</v>
      </c>
      <c r="EQ35" s="280">
        <v>0</v>
      </c>
      <c r="ER35" s="280">
        <v>0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0">
        <v>0</v>
      </c>
      <c r="EZ35" s="281">
        <v>1</v>
      </c>
      <c r="FA35" s="277">
        <v>0</v>
      </c>
      <c r="FB35" s="280">
        <v>1</v>
      </c>
      <c r="FC35" s="280">
        <v>3</v>
      </c>
      <c r="FD35" s="280">
        <v>1</v>
      </c>
      <c r="FE35" s="280">
        <v>3</v>
      </c>
      <c r="FF35" s="280">
        <v>0</v>
      </c>
      <c r="FG35" s="280">
        <v>0</v>
      </c>
      <c r="FH35" s="280">
        <v>0</v>
      </c>
      <c r="FI35" s="280">
        <v>0</v>
      </c>
      <c r="FJ35" s="280">
        <v>0</v>
      </c>
      <c r="FK35" s="280">
        <v>0</v>
      </c>
      <c r="FL35" s="280">
        <v>0</v>
      </c>
      <c r="FM35" s="280">
        <v>0</v>
      </c>
      <c r="FN35" s="281">
        <v>1</v>
      </c>
      <c r="FO35" s="277">
        <v>3</v>
      </c>
      <c r="FP35" s="280">
        <v>0</v>
      </c>
      <c r="FQ35" s="280">
        <v>0</v>
      </c>
      <c r="FR35" s="280">
        <v>0</v>
      </c>
      <c r="FS35" s="280">
        <v>0</v>
      </c>
      <c r="FT35" s="280">
        <v>0</v>
      </c>
      <c r="FU35" s="280">
        <v>0</v>
      </c>
      <c r="FV35" s="280">
        <v>0</v>
      </c>
      <c r="FW35" s="280">
        <v>0</v>
      </c>
      <c r="FX35" s="280">
        <v>0</v>
      </c>
      <c r="FY35" s="280">
        <v>0</v>
      </c>
      <c r="FZ35" s="280">
        <v>0</v>
      </c>
      <c r="GA35" s="280">
        <v>0</v>
      </c>
      <c r="GB35" s="281">
        <v>0</v>
      </c>
      <c r="GC35" s="277">
        <v>0</v>
      </c>
      <c r="GD35" s="195"/>
    </row>
    <row r="36" spans="1:187" x14ac:dyDescent="0.2">
      <c r="A36" s="445"/>
      <c r="B36" s="285" t="s">
        <v>251</v>
      </c>
      <c r="C36" s="268" t="s">
        <v>141</v>
      </c>
      <c r="D36" s="280">
        <v>7</v>
      </c>
      <c r="E36" s="280">
        <v>30</v>
      </c>
      <c r="F36" s="280">
        <v>5</v>
      </c>
      <c r="G36" s="280">
        <v>25</v>
      </c>
      <c r="H36" s="280">
        <v>0</v>
      </c>
      <c r="I36" s="280">
        <v>1</v>
      </c>
      <c r="J36" s="280">
        <v>0</v>
      </c>
      <c r="K36" s="280">
        <v>0</v>
      </c>
      <c r="L36" s="280">
        <v>0</v>
      </c>
      <c r="M36" s="280">
        <v>1</v>
      </c>
      <c r="N36" s="280">
        <v>0</v>
      </c>
      <c r="O36" s="280">
        <v>2</v>
      </c>
      <c r="P36" s="280">
        <v>2</v>
      </c>
      <c r="Q36" s="280">
        <v>1</v>
      </c>
      <c r="R36" s="281">
        <v>7</v>
      </c>
      <c r="S36" s="277">
        <v>30</v>
      </c>
      <c r="T36" s="280">
        <v>0</v>
      </c>
      <c r="U36" s="280">
        <v>4</v>
      </c>
      <c r="V36" s="280">
        <v>0</v>
      </c>
      <c r="W36" s="280">
        <v>1</v>
      </c>
      <c r="X36" s="280"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3</v>
      </c>
      <c r="AH36" s="281">
        <v>0</v>
      </c>
      <c r="AI36" s="277">
        <v>4</v>
      </c>
      <c r="AJ36" s="280">
        <v>0</v>
      </c>
      <c r="AK36" s="280">
        <v>1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1</v>
      </c>
      <c r="AX36" s="281">
        <v>0</v>
      </c>
      <c r="AY36" s="277">
        <v>1</v>
      </c>
      <c r="AZ36" s="280">
        <v>0</v>
      </c>
      <c r="BA36" s="280">
        <v>1</v>
      </c>
      <c r="BB36" s="280">
        <v>0</v>
      </c>
      <c r="BC36" s="280">
        <v>1</v>
      </c>
      <c r="BD36" s="280"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v>0</v>
      </c>
      <c r="BN36" s="281">
        <v>0</v>
      </c>
      <c r="BO36" s="277">
        <v>1</v>
      </c>
      <c r="BP36" s="280">
        <v>1</v>
      </c>
      <c r="BQ36" s="280">
        <v>0</v>
      </c>
      <c r="BR36" s="280">
        <v>1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v>0</v>
      </c>
      <c r="CC36" s="280">
        <v>0</v>
      </c>
      <c r="CD36" s="281">
        <v>1</v>
      </c>
      <c r="CE36" s="277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v>0</v>
      </c>
      <c r="CS36" s="280">
        <v>0</v>
      </c>
      <c r="CT36" s="281">
        <v>0</v>
      </c>
      <c r="CU36" s="277">
        <v>0</v>
      </c>
      <c r="CV36" s="280">
        <v>0</v>
      </c>
      <c r="CW36" s="280">
        <v>0</v>
      </c>
      <c r="CX36" s="280">
        <v>0</v>
      </c>
      <c r="CY36" s="280"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1">
        <v>0</v>
      </c>
      <c r="DK36" s="277">
        <v>0</v>
      </c>
      <c r="DL36" s="280">
        <v>4</v>
      </c>
      <c r="DM36" s="280">
        <v>11</v>
      </c>
      <c r="DN36" s="280">
        <v>4</v>
      </c>
      <c r="DO36" s="280">
        <v>10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v>0</v>
      </c>
      <c r="DV36" s="280">
        <v>0</v>
      </c>
      <c r="DW36" s="280">
        <v>1</v>
      </c>
      <c r="DX36" s="281">
        <v>4</v>
      </c>
      <c r="DY36" s="277">
        <v>11</v>
      </c>
      <c r="DZ36" s="280">
        <v>19</v>
      </c>
      <c r="EA36" s="280">
        <v>25</v>
      </c>
      <c r="EB36" s="280">
        <v>18</v>
      </c>
      <c r="EC36" s="280">
        <v>20</v>
      </c>
      <c r="ED36" s="280">
        <v>0</v>
      </c>
      <c r="EE36" s="280">
        <v>0</v>
      </c>
      <c r="EF36" s="280">
        <v>0</v>
      </c>
      <c r="EG36" s="280">
        <v>0</v>
      </c>
      <c r="EH36" s="280">
        <v>0</v>
      </c>
      <c r="EI36" s="280">
        <v>2</v>
      </c>
      <c r="EJ36" s="280">
        <v>1</v>
      </c>
      <c r="EK36" s="280">
        <v>3</v>
      </c>
      <c r="EL36" s="281">
        <v>19</v>
      </c>
      <c r="EM36" s="277">
        <v>25</v>
      </c>
      <c r="EN36" s="280">
        <v>0</v>
      </c>
      <c r="EO36" s="280">
        <v>2</v>
      </c>
      <c r="EP36" s="280">
        <v>0</v>
      </c>
      <c r="EQ36" s="280">
        <v>2</v>
      </c>
      <c r="ER36" s="280">
        <v>0</v>
      </c>
      <c r="ES36" s="280">
        <v>0</v>
      </c>
      <c r="ET36" s="280">
        <v>0</v>
      </c>
      <c r="EU36" s="280">
        <v>0</v>
      </c>
      <c r="EV36" s="280">
        <v>0</v>
      </c>
      <c r="EW36" s="280">
        <v>0</v>
      </c>
      <c r="EX36" s="280">
        <v>0</v>
      </c>
      <c r="EY36" s="280">
        <v>0</v>
      </c>
      <c r="EZ36" s="281">
        <v>0</v>
      </c>
      <c r="FA36" s="277">
        <v>2</v>
      </c>
      <c r="FB36" s="280">
        <v>0</v>
      </c>
      <c r="FC36" s="280">
        <v>1</v>
      </c>
      <c r="FD36" s="280">
        <v>0</v>
      </c>
      <c r="FE36" s="280">
        <v>1</v>
      </c>
      <c r="FF36" s="280">
        <v>0</v>
      </c>
      <c r="FG36" s="280">
        <v>0</v>
      </c>
      <c r="FH36" s="280">
        <v>0</v>
      </c>
      <c r="FI36" s="280">
        <v>0</v>
      </c>
      <c r="FJ36" s="280">
        <v>0</v>
      </c>
      <c r="FK36" s="280">
        <v>0</v>
      </c>
      <c r="FL36" s="280">
        <v>0</v>
      </c>
      <c r="FM36" s="280">
        <v>0</v>
      </c>
      <c r="FN36" s="281">
        <v>0</v>
      </c>
      <c r="FO36" s="277">
        <v>1</v>
      </c>
      <c r="FP36" s="280">
        <v>0</v>
      </c>
      <c r="FQ36" s="280">
        <v>0</v>
      </c>
      <c r="FR36" s="280">
        <v>0</v>
      </c>
      <c r="FS36" s="280">
        <v>0</v>
      </c>
      <c r="FT36" s="280">
        <v>0</v>
      </c>
      <c r="FU36" s="280">
        <v>0</v>
      </c>
      <c r="FV36" s="280">
        <v>0</v>
      </c>
      <c r="FW36" s="280">
        <v>0</v>
      </c>
      <c r="FX36" s="280">
        <v>0</v>
      </c>
      <c r="FY36" s="280">
        <v>0</v>
      </c>
      <c r="FZ36" s="280">
        <v>0</v>
      </c>
      <c r="GA36" s="280">
        <v>0</v>
      </c>
      <c r="GB36" s="281">
        <v>0</v>
      </c>
      <c r="GC36" s="277">
        <v>0</v>
      </c>
      <c r="GD36" s="195"/>
    </row>
    <row r="37" spans="1:187" x14ac:dyDescent="0.2">
      <c r="A37" s="445"/>
      <c r="B37" s="285" t="s">
        <v>251</v>
      </c>
      <c r="C37" s="268" t="s">
        <v>142</v>
      </c>
      <c r="D37" s="280">
        <v>461</v>
      </c>
      <c r="E37" s="280">
        <v>648</v>
      </c>
      <c r="F37" s="280">
        <v>381</v>
      </c>
      <c r="G37" s="280">
        <v>504</v>
      </c>
      <c r="H37" s="280">
        <v>27</v>
      </c>
      <c r="I37" s="280">
        <v>52</v>
      </c>
      <c r="J37" s="280">
        <v>7</v>
      </c>
      <c r="K37" s="280">
        <v>5</v>
      </c>
      <c r="L37" s="280">
        <v>10</v>
      </c>
      <c r="M37" s="280">
        <v>14</v>
      </c>
      <c r="N37" s="280">
        <v>7</v>
      </c>
      <c r="O37" s="280">
        <v>18</v>
      </c>
      <c r="P37" s="280">
        <v>29</v>
      </c>
      <c r="Q37" s="280">
        <v>55</v>
      </c>
      <c r="R37" s="281">
        <v>461</v>
      </c>
      <c r="S37" s="277">
        <v>648</v>
      </c>
      <c r="T37" s="280">
        <v>70</v>
      </c>
      <c r="U37" s="280">
        <v>143</v>
      </c>
      <c r="V37" s="280">
        <v>58</v>
      </c>
      <c r="W37" s="280">
        <v>112</v>
      </c>
      <c r="X37" s="280">
        <v>3</v>
      </c>
      <c r="Y37" s="280">
        <v>5</v>
      </c>
      <c r="Z37" s="280">
        <v>1</v>
      </c>
      <c r="AA37" s="280">
        <v>7</v>
      </c>
      <c r="AB37" s="280">
        <v>2</v>
      </c>
      <c r="AC37" s="280">
        <v>6</v>
      </c>
      <c r="AD37" s="280">
        <v>1</v>
      </c>
      <c r="AE37" s="280">
        <v>6</v>
      </c>
      <c r="AF37" s="280">
        <v>5</v>
      </c>
      <c r="AG37" s="280">
        <v>7</v>
      </c>
      <c r="AH37" s="281">
        <v>70</v>
      </c>
      <c r="AI37" s="277">
        <v>143</v>
      </c>
      <c r="AJ37" s="280">
        <v>11</v>
      </c>
      <c r="AK37" s="280">
        <v>8</v>
      </c>
      <c r="AL37" s="280">
        <v>7</v>
      </c>
      <c r="AM37" s="280">
        <v>5</v>
      </c>
      <c r="AN37" s="280">
        <v>0</v>
      </c>
      <c r="AO37" s="280">
        <v>0</v>
      </c>
      <c r="AP37" s="280">
        <v>1</v>
      </c>
      <c r="AQ37" s="280">
        <v>0</v>
      </c>
      <c r="AR37" s="280">
        <v>1</v>
      </c>
      <c r="AS37" s="280">
        <v>2</v>
      </c>
      <c r="AT37" s="280">
        <v>0</v>
      </c>
      <c r="AU37" s="280">
        <v>1</v>
      </c>
      <c r="AV37" s="280">
        <v>2</v>
      </c>
      <c r="AW37" s="280">
        <v>0</v>
      </c>
      <c r="AX37" s="281">
        <v>11</v>
      </c>
      <c r="AY37" s="277">
        <v>8</v>
      </c>
      <c r="AZ37" s="280">
        <v>3</v>
      </c>
      <c r="BA37" s="280">
        <v>7</v>
      </c>
      <c r="BB37" s="280">
        <v>2</v>
      </c>
      <c r="BC37" s="280">
        <v>6</v>
      </c>
      <c r="BD37" s="280"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1</v>
      </c>
      <c r="BK37" s="280">
        <v>1</v>
      </c>
      <c r="BL37" s="280">
        <v>0</v>
      </c>
      <c r="BM37" s="280">
        <v>0</v>
      </c>
      <c r="BN37" s="281">
        <v>3</v>
      </c>
      <c r="BO37" s="277">
        <v>7</v>
      </c>
      <c r="BP37" s="280">
        <v>10</v>
      </c>
      <c r="BQ37" s="280">
        <v>9</v>
      </c>
      <c r="BR37" s="280">
        <v>7</v>
      </c>
      <c r="BS37" s="280">
        <v>5</v>
      </c>
      <c r="BT37" s="280">
        <v>2</v>
      </c>
      <c r="BU37" s="280">
        <v>1</v>
      </c>
      <c r="BV37" s="280">
        <v>0</v>
      </c>
      <c r="BW37" s="280">
        <v>0</v>
      </c>
      <c r="BX37" s="280">
        <v>0</v>
      </c>
      <c r="BY37" s="280">
        <v>1</v>
      </c>
      <c r="BZ37" s="280">
        <v>0</v>
      </c>
      <c r="CA37" s="280">
        <v>0</v>
      </c>
      <c r="CB37" s="280">
        <v>1</v>
      </c>
      <c r="CC37" s="280">
        <v>2</v>
      </c>
      <c r="CD37" s="281">
        <v>10</v>
      </c>
      <c r="CE37" s="277">
        <v>9</v>
      </c>
      <c r="CF37" s="280">
        <v>4</v>
      </c>
      <c r="CG37" s="280">
        <v>2</v>
      </c>
      <c r="CH37" s="280">
        <v>3</v>
      </c>
      <c r="CI37" s="280">
        <v>2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v>1</v>
      </c>
      <c r="CS37" s="280">
        <v>0</v>
      </c>
      <c r="CT37" s="281">
        <v>4</v>
      </c>
      <c r="CU37" s="277">
        <v>2</v>
      </c>
      <c r="CV37" s="280">
        <v>0</v>
      </c>
      <c r="CW37" s="280">
        <v>0</v>
      </c>
      <c r="CX37" s="280">
        <v>0</v>
      </c>
      <c r="CY37" s="280"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1">
        <v>0</v>
      </c>
      <c r="DK37" s="277">
        <v>0</v>
      </c>
      <c r="DL37" s="280">
        <v>117</v>
      </c>
      <c r="DM37" s="280">
        <v>154</v>
      </c>
      <c r="DN37" s="280">
        <v>104</v>
      </c>
      <c r="DO37" s="280">
        <v>137</v>
      </c>
      <c r="DP37" s="280">
        <v>0</v>
      </c>
      <c r="DQ37" s="280">
        <v>0</v>
      </c>
      <c r="DR37" s="280">
        <v>1</v>
      </c>
      <c r="DS37" s="280">
        <v>3</v>
      </c>
      <c r="DT37" s="280">
        <v>2</v>
      </c>
      <c r="DU37" s="280">
        <v>1</v>
      </c>
      <c r="DV37" s="280">
        <v>10</v>
      </c>
      <c r="DW37" s="280">
        <v>13</v>
      </c>
      <c r="DX37" s="281">
        <v>117</v>
      </c>
      <c r="DY37" s="277">
        <v>154</v>
      </c>
      <c r="DZ37" s="280">
        <v>722</v>
      </c>
      <c r="EA37" s="280">
        <v>737</v>
      </c>
      <c r="EB37" s="280">
        <v>640</v>
      </c>
      <c r="EC37" s="280">
        <v>630</v>
      </c>
      <c r="ED37" s="280">
        <v>3</v>
      </c>
      <c r="EE37" s="280">
        <v>5</v>
      </c>
      <c r="EF37" s="280">
        <v>8</v>
      </c>
      <c r="EG37" s="280">
        <v>10</v>
      </c>
      <c r="EH37" s="280">
        <v>6</v>
      </c>
      <c r="EI37" s="280">
        <v>9</v>
      </c>
      <c r="EJ37" s="280">
        <v>65</v>
      </c>
      <c r="EK37" s="280">
        <v>83</v>
      </c>
      <c r="EL37" s="281">
        <v>722</v>
      </c>
      <c r="EM37" s="277">
        <v>737</v>
      </c>
      <c r="EN37" s="280">
        <v>9</v>
      </c>
      <c r="EO37" s="280">
        <v>18</v>
      </c>
      <c r="EP37" s="280">
        <v>9</v>
      </c>
      <c r="EQ37" s="280">
        <v>17</v>
      </c>
      <c r="ER37" s="280">
        <v>0</v>
      </c>
      <c r="ES37" s="280">
        <v>0</v>
      </c>
      <c r="ET37" s="280">
        <v>0</v>
      </c>
      <c r="EU37" s="280">
        <v>1</v>
      </c>
      <c r="EV37" s="280">
        <v>0</v>
      </c>
      <c r="EW37" s="280">
        <v>0</v>
      </c>
      <c r="EX37" s="280">
        <v>0</v>
      </c>
      <c r="EY37" s="280">
        <v>0</v>
      </c>
      <c r="EZ37" s="281">
        <v>9</v>
      </c>
      <c r="FA37" s="277">
        <v>18</v>
      </c>
      <c r="FB37" s="280">
        <v>56</v>
      </c>
      <c r="FC37" s="280">
        <v>72</v>
      </c>
      <c r="FD37" s="280">
        <v>46</v>
      </c>
      <c r="FE37" s="280">
        <v>65</v>
      </c>
      <c r="FF37" s="280">
        <v>0</v>
      </c>
      <c r="FG37" s="280">
        <v>0</v>
      </c>
      <c r="FH37" s="280">
        <v>1</v>
      </c>
      <c r="FI37" s="280">
        <v>0</v>
      </c>
      <c r="FJ37" s="280">
        <v>1</v>
      </c>
      <c r="FK37" s="280">
        <v>0</v>
      </c>
      <c r="FL37" s="280">
        <v>8</v>
      </c>
      <c r="FM37" s="280">
        <v>7</v>
      </c>
      <c r="FN37" s="281">
        <v>56</v>
      </c>
      <c r="FO37" s="277">
        <v>72</v>
      </c>
      <c r="FP37" s="280">
        <v>0</v>
      </c>
      <c r="FQ37" s="280">
        <v>0</v>
      </c>
      <c r="FR37" s="280">
        <v>0</v>
      </c>
      <c r="FS37" s="280">
        <v>0</v>
      </c>
      <c r="FT37" s="280">
        <v>0</v>
      </c>
      <c r="FU37" s="280">
        <v>0</v>
      </c>
      <c r="FV37" s="280">
        <v>0</v>
      </c>
      <c r="FW37" s="280">
        <v>0</v>
      </c>
      <c r="FX37" s="280">
        <v>0</v>
      </c>
      <c r="FY37" s="280">
        <v>0</v>
      </c>
      <c r="FZ37" s="280">
        <v>0</v>
      </c>
      <c r="GA37" s="280">
        <v>0</v>
      </c>
      <c r="GB37" s="281">
        <v>0</v>
      </c>
      <c r="GC37" s="277">
        <v>0</v>
      </c>
      <c r="GD37" s="195"/>
    </row>
    <row r="38" spans="1:187" x14ac:dyDescent="0.2">
      <c r="A38" s="445"/>
      <c r="B38" s="285" t="s">
        <v>251</v>
      </c>
      <c r="C38" s="268" t="s">
        <v>143</v>
      </c>
      <c r="D38" s="280">
        <v>48</v>
      </c>
      <c r="E38" s="280">
        <v>110</v>
      </c>
      <c r="F38" s="280">
        <v>43</v>
      </c>
      <c r="G38" s="280">
        <v>86</v>
      </c>
      <c r="H38" s="280">
        <v>3</v>
      </c>
      <c r="I38" s="280">
        <v>10</v>
      </c>
      <c r="J38" s="280">
        <v>0</v>
      </c>
      <c r="K38" s="280">
        <v>0</v>
      </c>
      <c r="L38" s="280">
        <v>1</v>
      </c>
      <c r="M38" s="280">
        <v>6</v>
      </c>
      <c r="N38" s="280">
        <v>1</v>
      </c>
      <c r="O38" s="280">
        <v>2</v>
      </c>
      <c r="P38" s="280">
        <v>0</v>
      </c>
      <c r="Q38" s="280">
        <v>6</v>
      </c>
      <c r="R38" s="281">
        <v>48</v>
      </c>
      <c r="S38" s="277">
        <v>110</v>
      </c>
      <c r="T38" s="280">
        <v>4</v>
      </c>
      <c r="U38" s="280">
        <v>17</v>
      </c>
      <c r="V38" s="280">
        <v>4</v>
      </c>
      <c r="W38" s="280">
        <v>14</v>
      </c>
      <c r="X38" s="280">
        <v>0</v>
      </c>
      <c r="Y38" s="280">
        <v>1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1</v>
      </c>
      <c r="AF38" s="280">
        <v>0</v>
      </c>
      <c r="AG38" s="280">
        <v>1</v>
      </c>
      <c r="AH38" s="281">
        <v>4</v>
      </c>
      <c r="AI38" s="277">
        <v>17</v>
      </c>
      <c r="AJ38" s="280">
        <v>0</v>
      </c>
      <c r="AK38" s="280">
        <v>1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1</v>
      </c>
      <c r="AX38" s="281">
        <v>0</v>
      </c>
      <c r="AY38" s="277">
        <v>1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v>0</v>
      </c>
      <c r="BN38" s="281">
        <v>0</v>
      </c>
      <c r="BO38" s="277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v>0</v>
      </c>
      <c r="CC38" s="280">
        <v>0</v>
      </c>
      <c r="CD38" s="281">
        <v>0</v>
      </c>
      <c r="CE38" s="277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v>0</v>
      </c>
      <c r="CS38" s="280">
        <v>0</v>
      </c>
      <c r="CT38" s="281">
        <v>0</v>
      </c>
      <c r="CU38" s="277">
        <v>0</v>
      </c>
      <c r="CV38" s="280">
        <v>0</v>
      </c>
      <c r="CW38" s="280">
        <v>0</v>
      </c>
      <c r="CX38" s="280">
        <v>0</v>
      </c>
      <c r="CY38" s="280"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1">
        <v>0</v>
      </c>
      <c r="DK38" s="277">
        <v>0</v>
      </c>
      <c r="DL38" s="280">
        <v>13</v>
      </c>
      <c r="DM38" s="280">
        <v>28</v>
      </c>
      <c r="DN38" s="280">
        <v>11</v>
      </c>
      <c r="DO38" s="280">
        <v>27</v>
      </c>
      <c r="DP38" s="280">
        <v>0</v>
      </c>
      <c r="DQ38" s="280">
        <v>0</v>
      </c>
      <c r="DR38" s="280">
        <v>2</v>
      </c>
      <c r="DS38" s="280">
        <v>1</v>
      </c>
      <c r="DT38" s="280">
        <v>0</v>
      </c>
      <c r="DU38" s="280">
        <v>0</v>
      </c>
      <c r="DV38" s="280">
        <v>0</v>
      </c>
      <c r="DW38" s="280">
        <v>0</v>
      </c>
      <c r="DX38" s="281">
        <v>13</v>
      </c>
      <c r="DY38" s="277">
        <v>28</v>
      </c>
      <c r="DZ38" s="280">
        <v>63</v>
      </c>
      <c r="EA38" s="280">
        <v>62</v>
      </c>
      <c r="EB38" s="280">
        <v>57</v>
      </c>
      <c r="EC38" s="280">
        <v>58</v>
      </c>
      <c r="ED38" s="280">
        <v>0</v>
      </c>
      <c r="EE38" s="280">
        <v>0</v>
      </c>
      <c r="EF38" s="280">
        <v>3</v>
      </c>
      <c r="EG38" s="280">
        <v>1</v>
      </c>
      <c r="EH38" s="280">
        <v>0</v>
      </c>
      <c r="EI38" s="280">
        <v>0</v>
      </c>
      <c r="EJ38" s="280">
        <v>3</v>
      </c>
      <c r="EK38" s="280">
        <v>3</v>
      </c>
      <c r="EL38" s="281">
        <v>63</v>
      </c>
      <c r="EM38" s="277">
        <v>62</v>
      </c>
      <c r="EN38" s="280">
        <v>2</v>
      </c>
      <c r="EO38" s="280">
        <v>1</v>
      </c>
      <c r="EP38" s="280">
        <v>2</v>
      </c>
      <c r="EQ38" s="280">
        <v>0</v>
      </c>
      <c r="ER38" s="280">
        <v>0</v>
      </c>
      <c r="ES38" s="280">
        <v>0</v>
      </c>
      <c r="ET38" s="280">
        <v>0</v>
      </c>
      <c r="EU38" s="280">
        <v>1</v>
      </c>
      <c r="EV38" s="280">
        <v>0</v>
      </c>
      <c r="EW38" s="280">
        <v>0</v>
      </c>
      <c r="EX38" s="280">
        <v>0</v>
      </c>
      <c r="EY38" s="280">
        <v>0</v>
      </c>
      <c r="EZ38" s="281">
        <v>2</v>
      </c>
      <c r="FA38" s="277">
        <v>1</v>
      </c>
      <c r="FB38" s="280">
        <v>3</v>
      </c>
      <c r="FC38" s="280">
        <v>2</v>
      </c>
      <c r="FD38" s="280">
        <v>2</v>
      </c>
      <c r="FE38" s="280">
        <v>2</v>
      </c>
      <c r="FF38" s="280">
        <v>0</v>
      </c>
      <c r="FG38" s="280">
        <v>0</v>
      </c>
      <c r="FH38" s="280">
        <v>0</v>
      </c>
      <c r="FI38" s="280">
        <v>0</v>
      </c>
      <c r="FJ38" s="280">
        <v>0</v>
      </c>
      <c r="FK38" s="280">
        <v>0</v>
      </c>
      <c r="FL38" s="280">
        <v>1</v>
      </c>
      <c r="FM38" s="280">
        <v>0</v>
      </c>
      <c r="FN38" s="281">
        <v>3</v>
      </c>
      <c r="FO38" s="277">
        <v>2</v>
      </c>
      <c r="FP38" s="280">
        <v>0</v>
      </c>
      <c r="FQ38" s="280">
        <v>0</v>
      </c>
      <c r="FR38" s="280">
        <v>0</v>
      </c>
      <c r="FS38" s="280">
        <v>0</v>
      </c>
      <c r="FT38" s="280">
        <v>0</v>
      </c>
      <c r="FU38" s="280">
        <v>0</v>
      </c>
      <c r="FV38" s="280">
        <v>0</v>
      </c>
      <c r="FW38" s="280">
        <v>0</v>
      </c>
      <c r="FX38" s="280">
        <v>0</v>
      </c>
      <c r="FY38" s="280">
        <v>0</v>
      </c>
      <c r="FZ38" s="280">
        <v>0</v>
      </c>
      <c r="GA38" s="280">
        <v>0</v>
      </c>
      <c r="GB38" s="281">
        <v>0</v>
      </c>
      <c r="GC38" s="277">
        <v>0</v>
      </c>
      <c r="GD38" s="195"/>
    </row>
    <row r="39" spans="1:187" x14ac:dyDescent="0.2">
      <c r="A39" s="445"/>
      <c r="B39" s="285" t="s">
        <v>251</v>
      </c>
      <c r="C39" s="268" t="s">
        <v>144</v>
      </c>
      <c r="D39" s="280">
        <v>104</v>
      </c>
      <c r="E39" s="280">
        <v>155</v>
      </c>
      <c r="F39" s="280">
        <v>98</v>
      </c>
      <c r="G39" s="280">
        <v>144</v>
      </c>
      <c r="H39" s="280">
        <v>1</v>
      </c>
      <c r="I39" s="280">
        <v>1</v>
      </c>
      <c r="J39" s="280">
        <v>0</v>
      </c>
      <c r="K39" s="280">
        <v>1</v>
      </c>
      <c r="L39" s="280">
        <v>2</v>
      </c>
      <c r="M39" s="280">
        <v>6</v>
      </c>
      <c r="N39" s="280">
        <v>1</v>
      </c>
      <c r="O39" s="280">
        <v>1</v>
      </c>
      <c r="P39" s="280">
        <v>2</v>
      </c>
      <c r="Q39" s="280">
        <v>2</v>
      </c>
      <c r="R39" s="281">
        <v>104</v>
      </c>
      <c r="S39" s="277">
        <v>155</v>
      </c>
      <c r="T39" s="280">
        <v>10</v>
      </c>
      <c r="U39" s="280">
        <v>23</v>
      </c>
      <c r="V39" s="280">
        <v>7</v>
      </c>
      <c r="W39" s="280">
        <v>20</v>
      </c>
      <c r="X39" s="280">
        <v>0</v>
      </c>
      <c r="Y39" s="280">
        <v>0</v>
      </c>
      <c r="Z39" s="280">
        <v>0</v>
      </c>
      <c r="AA39" s="280">
        <v>0</v>
      </c>
      <c r="AB39" s="280">
        <v>2</v>
      </c>
      <c r="AC39" s="280">
        <v>2</v>
      </c>
      <c r="AD39" s="280">
        <v>0</v>
      </c>
      <c r="AE39" s="280">
        <v>0</v>
      </c>
      <c r="AF39" s="280">
        <v>1</v>
      </c>
      <c r="AG39" s="280">
        <v>1</v>
      </c>
      <c r="AH39" s="281">
        <v>10</v>
      </c>
      <c r="AI39" s="277">
        <v>23</v>
      </c>
      <c r="AJ39" s="280">
        <v>1</v>
      </c>
      <c r="AK39" s="280">
        <v>2</v>
      </c>
      <c r="AL39" s="280">
        <v>1</v>
      </c>
      <c r="AM39" s="280">
        <v>2</v>
      </c>
      <c r="AN39" s="280"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1">
        <v>1</v>
      </c>
      <c r="AY39" s="277">
        <v>2</v>
      </c>
      <c r="AZ39" s="280">
        <v>0</v>
      </c>
      <c r="BA39" s="280">
        <v>1</v>
      </c>
      <c r="BB39" s="280">
        <v>0</v>
      </c>
      <c r="BC39" s="280">
        <v>1</v>
      </c>
      <c r="BD39" s="280"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v>0</v>
      </c>
      <c r="BN39" s="281">
        <v>0</v>
      </c>
      <c r="BO39" s="277">
        <v>1</v>
      </c>
      <c r="BP39" s="280">
        <v>0</v>
      </c>
      <c r="BQ39" s="280">
        <v>3</v>
      </c>
      <c r="BR39" s="280">
        <v>0</v>
      </c>
      <c r="BS39" s="280">
        <v>3</v>
      </c>
      <c r="BT39" s="280"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v>0</v>
      </c>
      <c r="CC39" s="280">
        <v>0</v>
      </c>
      <c r="CD39" s="281">
        <v>0</v>
      </c>
      <c r="CE39" s="277">
        <v>3</v>
      </c>
      <c r="CF39" s="280">
        <v>0</v>
      </c>
      <c r="CG39" s="280">
        <v>2</v>
      </c>
      <c r="CH39" s="280">
        <v>0</v>
      </c>
      <c r="CI39" s="280">
        <v>2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v>0</v>
      </c>
      <c r="CS39" s="280">
        <v>0</v>
      </c>
      <c r="CT39" s="281">
        <v>0</v>
      </c>
      <c r="CU39" s="277">
        <v>2</v>
      </c>
      <c r="CV39" s="280">
        <v>0</v>
      </c>
      <c r="CW39" s="280">
        <v>0</v>
      </c>
      <c r="CX39" s="280">
        <v>0</v>
      </c>
      <c r="CY39" s="280"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1">
        <v>0</v>
      </c>
      <c r="DK39" s="277">
        <v>0</v>
      </c>
      <c r="DL39" s="280">
        <v>36</v>
      </c>
      <c r="DM39" s="280">
        <v>51</v>
      </c>
      <c r="DN39" s="280">
        <v>33</v>
      </c>
      <c r="DO39" s="280">
        <v>48</v>
      </c>
      <c r="DP39" s="280">
        <v>0</v>
      </c>
      <c r="DQ39" s="280">
        <v>0</v>
      </c>
      <c r="DR39" s="280">
        <v>1</v>
      </c>
      <c r="DS39" s="280">
        <v>1</v>
      </c>
      <c r="DT39" s="280">
        <v>0</v>
      </c>
      <c r="DU39" s="280">
        <v>2</v>
      </c>
      <c r="DV39" s="280">
        <v>2</v>
      </c>
      <c r="DW39" s="280">
        <v>0</v>
      </c>
      <c r="DX39" s="281">
        <v>36</v>
      </c>
      <c r="DY39" s="277">
        <v>51</v>
      </c>
      <c r="DZ39" s="280">
        <v>144</v>
      </c>
      <c r="EA39" s="280">
        <v>148</v>
      </c>
      <c r="EB39" s="280">
        <v>139</v>
      </c>
      <c r="EC39" s="280">
        <v>142</v>
      </c>
      <c r="ED39" s="280">
        <v>0</v>
      </c>
      <c r="EE39" s="280">
        <v>0</v>
      </c>
      <c r="EF39" s="280">
        <v>2</v>
      </c>
      <c r="EG39" s="280">
        <v>2</v>
      </c>
      <c r="EH39" s="280">
        <v>0</v>
      </c>
      <c r="EI39" s="280">
        <v>1</v>
      </c>
      <c r="EJ39" s="280">
        <v>3</v>
      </c>
      <c r="EK39" s="280">
        <v>3</v>
      </c>
      <c r="EL39" s="281">
        <v>144</v>
      </c>
      <c r="EM39" s="277">
        <v>148</v>
      </c>
      <c r="EN39" s="280">
        <v>0</v>
      </c>
      <c r="EO39" s="280">
        <v>7</v>
      </c>
      <c r="EP39" s="280">
        <v>0</v>
      </c>
      <c r="EQ39" s="280">
        <v>6</v>
      </c>
      <c r="ER39" s="280">
        <v>0</v>
      </c>
      <c r="ES39" s="280">
        <v>1</v>
      </c>
      <c r="ET39" s="280">
        <v>0</v>
      </c>
      <c r="EU39" s="280">
        <v>0</v>
      </c>
      <c r="EV39" s="280">
        <v>0</v>
      </c>
      <c r="EW39" s="280">
        <v>0</v>
      </c>
      <c r="EX39" s="280">
        <v>0</v>
      </c>
      <c r="EY39" s="280">
        <v>0</v>
      </c>
      <c r="EZ39" s="281">
        <v>0</v>
      </c>
      <c r="FA39" s="277">
        <v>7</v>
      </c>
      <c r="FB39" s="280">
        <v>14</v>
      </c>
      <c r="FC39" s="280">
        <v>17</v>
      </c>
      <c r="FD39" s="280">
        <v>14</v>
      </c>
      <c r="FE39" s="280">
        <v>17</v>
      </c>
      <c r="FF39" s="280">
        <v>0</v>
      </c>
      <c r="FG39" s="280">
        <v>0</v>
      </c>
      <c r="FH39" s="280">
        <v>0</v>
      </c>
      <c r="FI39" s="280">
        <v>0</v>
      </c>
      <c r="FJ39" s="280">
        <v>0</v>
      </c>
      <c r="FK39" s="280">
        <v>0</v>
      </c>
      <c r="FL39" s="280">
        <v>0</v>
      </c>
      <c r="FM39" s="280">
        <v>0</v>
      </c>
      <c r="FN39" s="281">
        <v>14</v>
      </c>
      <c r="FO39" s="277">
        <v>17</v>
      </c>
      <c r="FP39" s="280">
        <v>0</v>
      </c>
      <c r="FQ39" s="280">
        <v>0</v>
      </c>
      <c r="FR39" s="280">
        <v>0</v>
      </c>
      <c r="FS39" s="280">
        <v>0</v>
      </c>
      <c r="FT39" s="280">
        <v>0</v>
      </c>
      <c r="FU39" s="280">
        <v>0</v>
      </c>
      <c r="FV39" s="280">
        <v>0</v>
      </c>
      <c r="FW39" s="280">
        <v>0</v>
      </c>
      <c r="FX39" s="280">
        <v>0</v>
      </c>
      <c r="FY39" s="280">
        <v>0</v>
      </c>
      <c r="FZ39" s="280">
        <v>0</v>
      </c>
      <c r="GA39" s="280">
        <v>0</v>
      </c>
      <c r="GB39" s="281">
        <v>0</v>
      </c>
      <c r="GC39" s="277">
        <v>0</v>
      </c>
      <c r="GD39" s="195"/>
    </row>
    <row r="40" spans="1:187" x14ac:dyDescent="0.2">
      <c r="A40" s="445"/>
      <c r="B40" s="285" t="s">
        <v>251</v>
      </c>
      <c r="C40" s="268" t="s">
        <v>146</v>
      </c>
      <c r="D40" s="280">
        <v>120</v>
      </c>
      <c r="E40" s="280">
        <v>259</v>
      </c>
      <c r="F40" s="280">
        <v>95</v>
      </c>
      <c r="G40" s="280">
        <v>216</v>
      </c>
      <c r="H40" s="280">
        <v>7</v>
      </c>
      <c r="I40" s="280">
        <v>13</v>
      </c>
      <c r="J40" s="280">
        <v>3</v>
      </c>
      <c r="K40" s="280">
        <v>3</v>
      </c>
      <c r="L40" s="280">
        <v>1</v>
      </c>
      <c r="M40" s="280">
        <v>3</v>
      </c>
      <c r="N40" s="280">
        <v>3</v>
      </c>
      <c r="O40" s="280">
        <v>7</v>
      </c>
      <c r="P40" s="280">
        <v>11</v>
      </c>
      <c r="Q40" s="280">
        <v>17</v>
      </c>
      <c r="R40" s="281">
        <v>120</v>
      </c>
      <c r="S40" s="277">
        <v>259</v>
      </c>
      <c r="T40" s="280">
        <v>9</v>
      </c>
      <c r="U40" s="280">
        <v>46</v>
      </c>
      <c r="V40" s="280">
        <v>8</v>
      </c>
      <c r="W40" s="280">
        <v>41</v>
      </c>
      <c r="X40" s="280"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4</v>
      </c>
      <c r="AD40" s="280">
        <v>1</v>
      </c>
      <c r="AE40" s="280">
        <v>0</v>
      </c>
      <c r="AF40" s="280">
        <v>0</v>
      </c>
      <c r="AG40" s="280">
        <v>1</v>
      </c>
      <c r="AH40" s="281">
        <v>9</v>
      </c>
      <c r="AI40" s="277">
        <v>46</v>
      </c>
      <c r="AJ40" s="280">
        <v>2</v>
      </c>
      <c r="AK40" s="280">
        <v>8</v>
      </c>
      <c r="AL40" s="280">
        <v>2</v>
      </c>
      <c r="AM40" s="280">
        <v>7</v>
      </c>
      <c r="AN40" s="280"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1</v>
      </c>
      <c r="AV40" s="280">
        <v>0</v>
      </c>
      <c r="AW40" s="280">
        <v>0</v>
      </c>
      <c r="AX40" s="281">
        <v>2</v>
      </c>
      <c r="AY40" s="277">
        <v>8</v>
      </c>
      <c r="AZ40" s="280">
        <v>0</v>
      </c>
      <c r="BA40" s="280">
        <v>1</v>
      </c>
      <c r="BB40" s="280">
        <v>0</v>
      </c>
      <c r="BC40" s="280">
        <v>1</v>
      </c>
      <c r="BD40" s="280"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v>0</v>
      </c>
      <c r="BN40" s="281">
        <v>0</v>
      </c>
      <c r="BO40" s="277">
        <v>1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v>0</v>
      </c>
      <c r="CC40" s="280">
        <v>0</v>
      </c>
      <c r="CD40" s="281">
        <v>0</v>
      </c>
      <c r="CE40" s="277">
        <v>0</v>
      </c>
      <c r="CF40" s="280">
        <v>0</v>
      </c>
      <c r="CG40" s="280">
        <v>2</v>
      </c>
      <c r="CH40" s="280">
        <v>0</v>
      </c>
      <c r="CI40" s="280">
        <v>2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v>0</v>
      </c>
      <c r="CS40" s="280">
        <v>0</v>
      </c>
      <c r="CT40" s="281">
        <v>0</v>
      </c>
      <c r="CU40" s="277">
        <v>2</v>
      </c>
      <c r="CV40" s="280">
        <v>0</v>
      </c>
      <c r="CW40" s="280">
        <v>0</v>
      </c>
      <c r="CX40" s="280">
        <v>0</v>
      </c>
      <c r="CY40" s="280"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1">
        <v>0</v>
      </c>
      <c r="DK40" s="277">
        <v>0</v>
      </c>
      <c r="DL40" s="280">
        <v>42</v>
      </c>
      <c r="DM40" s="280">
        <v>67</v>
      </c>
      <c r="DN40" s="280">
        <v>39</v>
      </c>
      <c r="DO40" s="280">
        <v>61</v>
      </c>
      <c r="DP40" s="280">
        <v>0</v>
      </c>
      <c r="DQ40" s="280">
        <v>0</v>
      </c>
      <c r="DR40" s="280">
        <v>1</v>
      </c>
      <c r="DS40" s="280">
        <v>3</v>
      </c>
      <c r="DT40" s="280">
        <v>0</v>
      </c>
      <c r="DU40" s="280">
        <v>2</v>
      </c>
      <c r="DV40" s="280">
        <v>2</v>
      </c>
      <c r="DW40" s="280">
        <v>1</v>
      </c>
      <c r="DX40" s="281">
        <v>42</v>
      </c>
      <c r="DY40" s="277">
        <v>67</v>
      </c>
      <c r="DZ40" s="280">
        <v>71</v>
      </c>
      <c r="EA40" s="280">
        <v>46</v>
      </c>
      <c r="EB40" s="280">
        <v>66</v>
      </c>
      <c r="EC40" s="280">
        <v>42</v>
      </c>
      <c r="ED40" s="280">
        <v>0</v>
      </c>
      <c r="EE40" s="280">
        <v>0</v>
      </c>
      <c r="EF40" s="280">
        <v>0</v>
      </c>
      <c r="EG40" s="280">
        <v>1</v>
      </c>
      <c r="EH40" s="280">
        <v>0</v>
      </c>
      <c r="EI40" s="280">
        <v>0</v>
      </c>
      <c r="EJ40" s="280">
        <v>5</v>
      </c>
      <c r="EK40" s="280">
        <v>3</v>
      </c>
      <c r="EL40" s="281">
        <v>71</v>
      </c>
      <c r="EM40" s="277">
        <v>46</v>
      </c>
      <c r="EN40" s="280">
        <v>2</v>
      </c>
      <c r="EO40" s="280">
        <v>4</v>
      </c>
      <c r="EP40" s="280">
        <v>2</v>
      </c>
      <c r="EQ40" s="280">
        <v>4</v>
      </c>
      <c r="ER40" s="280">
        <v>0</v>
      </c>
      <c r="ES40" s="280">
        <v>0</v>
      </c>
      <c r="ET40" s="280">
        <v>0</v>
      </c>
      <c r="EU40" s="280">
        <v>0</v>
      </c>
      <c r="EV40" s="280">
        <v>0</v>
      </c>
      <c r="EW40" s="280">
        <v>0</v>
      </c>
      <c r="EX40" s="280">
        <v>0</v>
      </c>
      <c r="EY40" s="280">
        <v>0</v>
      </c>
      <c r="EZ40" s="281">
        <v>2</v>
      </c>
      <c r="FA40" s="277">
        <v>4</v>
      </c>
      <c r="FB40" s="280">
        <v>4</v>
      </c>
      <c r="FC40" s="280">
        <v>3</v>
      </c>
      <c r="FD40" s="280">
        <v>4</v>
      </c>
      <c r="FE40" s="280">
        <v>3</v>
      </c>
      <c r="FF40" s="280">
        <v>0</v>
      </c>
      <c r="FG40" s="280">
        <v>0</v>
      </c>
      <c r="FH40" s="280">
        <v>0</v>
      </c>
      <c r="FI40" s="280">
        <v>0</v>
      </c>
      <c r="FJ40" s="280">
        <v>0</v>
      </c>
      <c r="FK40" s="280">
        <v>0</v>
      </c>
      <c r="FL40" s="280">
        <v>0</v>
      </c>
      <c r="FM40" s="280">
        <v>0</v>
      </c>
      <c r="FN40" s="281">
        <v>4</v>
      </c>
      <c r="FO40" s="277">
        <v>3</v>
      </c>
      <c r="FP40" s="280">
        <v>0</v>
      </c>
      <c r="FQ40" s="280">
        <v>0</v>
      </c>
      <c r="FR40" s="280">
        <v>2</v>
      </c>
      <c r="FS40" s="280">
        <v>0</v>
      </c>
      <c r="FT40" s="280">
        <v>0</v>
      </c>
      <c r="FU40" s="280">
        <v>0</v>
      </c>
      <c r="FV40" s="280">
        <v>0</v>
      </c>
      <c r="FW40" s="280">
        <v>0</v>
      </c>
      <c r="FX40" s="280">
        <v>0</v>
      </c>
      <c r="FY40" s="280">
        <v>0</v>
      </c>
      <c r="FZ40" s="280">
        <v>0</v>
      </c>
      <c r="GA40" s="280">
        <v>0</v>
      </c>
      <c r="GB40" s="281">
        <v>2</v>
      </c>
      <c r="GC40" s="277">
        <v>0</v>
      </c>
      <c r="GD40" s="195"/>
    </row>
    <row r="41" spans="1:187" x14ac:dyDescent="0.2">
      <c r="A41" s="445"/>
      <c r="B41" s="285" t="s">
        <v>251</v>
      </c>
      <c r="C41" s="268" t="s">
        <v>147</v>
      </c>
      <c r="D41" s="280">
        <v>30</v>
      </c>
      <c r="E41" s="280">
        <v>95</v>
      </c>
      <c r="F41" s="280">
        <v>25</v>
      </c>
      <c r="G41" s="280">
        <v>73</v>
      </c>
      <c r="H41" s="280">
        <v>4</v>
      </c>
      <c r="I41" s="280">
        <v>15</v>
      </c>
      <c r="J41" s="280">
        <v>0</v>
      </c>
      <c r="K41" s="280">
        <v>1</v>
      </c>
      <c r="L41" s="280">
        <v>0</v>
      </c>
      <c r="M41" s="280">
        <v>4</v>
      </c>
      <c r="N41" s="280">
        <v>1</v>
      </c>
      <c r="O41" s="280">
        <v>1</v>
      </c>
      <c r="P41" s="280">
        <v>0</v>
      </c>
      <c r="Q41" s="280">
        <v>1</v>
      </c>
      <c r="R41" s="281">
        <v>30</v>
      </c>
      <c r="S41" s="277">
        <v>95</v>
      </c>
      <c r="T41" s="280">
        <v>6</v>
      </c>
      <c r="U41" s="280">
        <v>25</v>
      </c>
      <c r="V41" s="280">
        <v>5</v>
      </c>
      <c r="W41" s="280">
        <v>20</v>
      </c>
      <c r="X41" s="280">
        <v>1</v>
      </c>
      <c r="Y41" s="280">
        <v>4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1</v>
      </c>
      <c r="AF41" s="280">
        <v>0</v>
      </c>
      <c r="AG41" s="280">
        <v>0</v>
      </c>
      <c r="AH41" s="281">
        <v>6</v>
      </c>
      <c r="AI41" s="277">
        <v>25</v>
      </c>
      <c r="AJ41" s="280">
        <v>0</v>
      </c>
      <c r="AK41" s="280">
        <v>1</v>
      </c>
      <c r="AL41" s="280">
        <v>0</v>
      </c>
      <c r="AM41" s="280">
        <v>1</v>
      </c>
      <c r="AN41" s="280"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1">
        <v>0</v>
      </c>
      <c r="AY41" s="277">
        <v>1</v>
      </c>
      <c r="AZ41" s="280">
        <v>0</v>
      </c>
      <c r="BA41" s="280">
        <v>1</v>
      </c>
      <c r="BB41" s="280">
        <v>0</v>
      </c>
      <c r="BC41" s="280">
        <v>1</v>
      </c>
      <c r="BD41" s="280"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v>0</v>
      </c>
      <c r="BN41" s="281">
        <v>0</v>
      </c>
      <c r="BO41" s="277">
        <v>1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v>0</v>
      </c>
      <c r="CC41" s="280">
        <v>0</v>
      </c>
      <c r="CD41" s="281">
        <v>0</v>
      </c>
      <c r="CE41" s="277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v>0</v>
      </c>
      <c r="CS41" s="280">
        <v>0</v>
      </c>
      <c r="CT41" s="281">
        <v>0</v>
      </c>
      <c r="CU41" s="277">
        <v>0</v>
      </c>
      <c r="CV41" s="280">
        <v>0</v>
      </c>
      <c r="CW41" s="280">
        <v>0</v>
      </c>
      <c r="CX41" s="280">
        <v>0</v>
      </c>
      <c r="CY41" s="280"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1">
        <v>0</v>
      </c>
      <c r="DK41" s="277">
        <v>0</v>
      </c>
      <c r="DL41" s="280">
        <v>7</v>
      </c>
      <c r="DM41" s="280">
        <v>16</v>
      </c>
      <c r="DN41" s="280">
        <v>7</v>
      </c>
      <c r="DO41" s="280">
        <v>13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v>2</v>
      </c>
      <c r="DV41" s="280">
        <v>0</v>
      </c>
      <c r="DW41" s="280">
        <v>1</v>
      </c>
      <c r="DX41" s="281">
        <v>7</v>
      </c>
      <c r="DY41" s="277">
        <v>16</v>
      </c>
      <c r="DZ41" s="280">
        <v>21</v>
      </c>
      <c r="EA41" s="280">
        <v>37</v>
      </c>
      <c r="EB41" s="280">
        <v>19</v>
      </c>
      <c r="EC41" s="280">
        <v>31</v>
      </c>
      <c r="ED41" s="280">
        <v>0</v>
      </c>
      <c r="EE41" s="280">
        <v>0</v>
      </c>
      <c r="EF41" s="280">
        <v>0</v>
      </c>
      <c r="EG41" s="280">
        <v>2</v>
      </c>
      <c r="EH41" s="280">
        <v>1</v>
      </c>
      <c r="EI41" s="280">
        <v>3</v>
      </c>
      <c r="EJ41" s="280">
        <v>1</v>
      </c>
      <c r="EK41" s="280">
        <v>1</v>
      </c>
      <c r="EL41" s="281">
        <v>21</v>
      </c>
      <c r="EM41" s="277">
        <v>37</v>
      </c>
      <c r="EN41" s="280">
        <v>0</v>
      </c>
      <c r="EO41" s="280">
        <v>0</v>
      </c>
      <c r="EP41" s="280">
        <v>0</v>
      </c>
      <c r="EQ41" s="280">
        <v>0</v>
      </c>
      <c r="ER41" s="280">
        <v>0</v>
      </c>
      <c r="ES41" s="280">
        <v>0</v>
      </c>
      <c r="ET41" s="280">
        <v>0</v>
      </c>
      <c r="EU41" s="280">
        <v>0</v>
      </c>
      <c r="EV41" s="280">
        <v>0</v>
      </c>
      <c r="EW41" s="280">
        <v>0</v>
      </c>
      <c r="EX41" s="280">
        <v>0</v>
      </c>
      <c r="EY41" s="280">
        <v>0</v>
      </c>
      <c r="EZ41" s="281">
        <v>0</v>
      </c>
      <c r="FA41" s="277">
        <v>0</v>
      </c>
      <c r="FB41" s="280">
        <v>0</v>
      </c>
      <c r="FC41" s="280">
        <v>1</v>
      </c>
      <c r="FD41" s="280">
        <v>0</v>
      </c>
      <c r="FE41" s="280">
        <v>1</v>
      </c>
      <c r="FF41" s="280">
        <v>0</v>
      </c>
      <c r="FG41" s="280">
        <v>0</v>
      </c>
      <c r="FH41" s="280">
        <v>0</v>
      </c>
      <c r="FI41" s="280">
        <v>0</v>
      </c>
      <c r="FJ41" s="280">
        <v>0</v>
      </c>
      <c r="FK41" s="280">
        <v>0</v>
      </c>
      <c r="FL41" s="280">
        <v>0</v>
      </c>
      <c r="FM41" s="280">
        <v>0</v>
      </c>
      <c r="FN41" s="281">
        <v>0</v>
      </c>
      <c r="FO41" s="277">
        <v>1</v>
      </c>
      <c r="FP41" s="280">
        <v>0</v>
      </c>
      <c r="FQ41" s="280">
        <v>0</v>
      </c>
      <c r="FR41" s="280">
        <v>0</v>
      </c>
      <c r="FS41" s="280">
        <v>0</v>
      </c>
      <c r="FT41" s="280">
        <v>0</v>
      </c>
      <c r="FU41" s="280">
        <v>0</v>
      </c>
      <c r="FV41" s="280">
        <v>0</v>
      </c>
      <c r="FW41" s="280">
        <v>0</v>
      </c>
      <c r="FX41" s="280">
        <v>0</v>
      </c>
      <c r="FY41" s="280">
        <v>0</v>
      </c>
      <c r="FZ41" s="280">
        <v>0</v>
      </c>
      <c r="GA41" s="280">
        <v>0</v>
      </c>
      <c r="GB41" s="281">
        <v>0</v>
      </c>
      <c r="GC41" s="277">
        <v>0</v>
      </c>
      <c r="GD41" s="195"/>
    </row>
    <row r="42" spans="1:187" x14ac:dyDescent="0.2">
      <c r="A42" s="445"/>
      <c r="B42" s="285" t="s">
        <v>251</v>
      </c>
      <c r="C42" s="268" t="s">
        <v>149</v>
      </c>
      <c r="D42" s="280">
        <v>9</v>
      </c>
      <c r="E42" s="280">
        <v>41</v>
      </c>
      <c r="F42" s="280">
        <v>8</v>
      </c>
      <c r="G42" s="280">
        <v>26</v>
      </c>
      <c r="H42" s="280">
        <v>1</v>
      </c>
      <c r="I42" s="280">
        <v>10</v>
      </c>
      <c r="J42" s="280">
        <v>0</v>
      </c>
      <c r="K42" s="280">
        <v>0</v>
      </c>
      <c r="L42" s="280">
        <v>0</v>
      </c>
      <c r="M42" s="280">
        <v>4</v>
      </c>
      <c r="N42" s="280">
        <v>0</v>
      </c>
      <c r="O42" s="280">
        <v>0</v>
      </c>
      <c r="P42" s="280">
        <v>0</v>
      </c>
      <c r="Q42" s="280">
        <v>1</v>
      </c>
      <c r="R42" s="281">
        <v>9</v>
      </c>
      <c r="S42" s="277">
        <v>41</v>
      </c>
      <c r="T42" s="280">
        <v>1</v>
      </c>
      <c r="U42" s="280">
        <v>4</v>
      </c>
      <c r="V42" s="280">
        <v>0</v>
      </c>
      <c r="W42" s="280">
        <v>2</v>
      </c>
      <c r="X42" s="280">
        <v>1</v>
      </c>
      <c r="Y42" s="280">
        <v>0</v>
      </c>
      <c r="Z42" s="280">
        <v>0</v>
      </c>
      <c r="AA42" s="280">
        <v>0</v>
      </c>
      <c r="AB42" s="280">
        <v>0</v>
      </c>
      <c r="AC42" s="280">
        <v>1</v>
      </c>
      <c r="AD42" s="280">
        <v>0</v>
      </c>
      <c r="AE42" s="280">
        <v>1</v>
      </c>
      <c r="AF42" s="280">
        <v>0</v>
      </c>
      <c r="AG42" s="280">
        <v>0</v>
      </c>
      <c r="AH42" s="281">
        <v>1</v>
      </c>
      <c r="AI42" s="277">
        <v>4</v>
      </c>
      <c r="AJ42" s="280"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1">
        <v>0</v>
      </c>
      <c r="AY42" s="277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v>0</v>
      </c>
      <c r="BN42" s="281">
        <v>0</v>
      </c>
      <c r="BO42" s="277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v>0</v>
      </c>
      <c r="CC42" s="280">
        <v>0</v>
      </c>
      <c r="CD42" s="281">
        <v>0</v>
      </c>
      <c r="CE42" s="277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v>0</v>
      </c>
      <c r="CS42" s="280">
        <v>0</v>
      </c>
      <c r="CT42" s="281">
        <v>0</v>
      </c>
      <c r="CU42" s="277">
        <v>0</v>
      </c>
      <c r="CV42" s="280">
        <v>0</v>
      </c>
      <c r="CW42" s="280">
        <v>0</v>
      </c>
      <c r="CX42" s="280">
        <v>0</v>
      </c>
      <c r="CY42" s="280"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1">
        <v>0</v>
      </c>
      <c r="DK42" s="277">
        <v>0</v>
      </c>
      <c r="DL42" s="280">
        <v>4</v>
      </c>
      <c r="DM42" s="280">
        <v>16</v>
      </c>
      <c r="DN42" s="280">
        <v>3</v>
      </c>
      <c r="DO42" s="280">
        <v>11</v>
      </c>
      <c r="DP42" s="280">
        <v>0</v>
      </c>
      <c r="DQ42" s="280">
        <v>0</v>
      </c>
      <c r="DR42" s="280">
        <v>0</v>
      </c>
      <c r="DS42" s="280">
        <v>2</v>
      </c>
      <c r="DT42" s="280">
        <v>0</v>
      </c>
      <c r="DU42" s="280">
        <v>1</v>
      </c>
      <c r="DV42" s="280">
        <v>1</v>
      </c>
      <c r="DW42" s="280">
        <v>2</v>
      </c>
      <c r="DX42" s="281">
        <v>4</v>
      </c>
      <c r="DY42" s="277">
        <v>16</v>
      </c>
      <c r="DZ42" s="280">
        <v>13</v>
      </c>
      <c r="EA42" s="280">
        <v>36</v>
      </c>
      <c r="EB42" s="280">
        <v>11</v>
      </c>
      <c r="EC42" s="280">
        <v>35</v>
      </c>
      <c r="ED42" s="280">
        <v>0</v>
      </c>
      <c r="EE42" s="280">
        <v>0</v>
      </c>
      <c r="EF42" s="280">
        <v>1</v>
      </c>
      <c r="EG42" s="280">
        <v>0</v>
      </c>
      <c r="EH42" s="280">
        <v>1</v>
      </c>
      <c r="EI42" s="280">
        <v>0</v>
      </c>
      <c r="EJ42" s="280">
        <v>0</v>
      </c>
      <c r="EK42" s="280">
        <v>1</v>
      </c>
      <c r="EL42" s="281">
        <v>13</v>
      </c>
      <c r="EM42" s="277">
        <v>36</v>
      </c>
      <c r="EN42" s="280">
        <v>1</v>
      </c>
      <c r="EO42" s="280">
        <v>1</v>
      </c>
      <c r="EP42" s="280">
        <v>1</v>
      </c>
      <c r="EQ42" s="280">
        <v>1</v>
      </c>
      <c r="ER42" s="280">
        <v>0</v>
      </c>
      <c r="ES42" s="280">
        <v>0</v>
      </c>
      <c r="ET42" s="280">
        <v>0</v>
      </c>
      <c r="EU42" s="280">
        <v>0</v>
      </c>
      <c r="EV42" s="280">
        <v>0</v>
      </c>
      <c r="EW42" s="280">
        <v>0</v>
      </c>
      <c r="EX42" s="280">
        <v>0</v>
      </c>
      <c r="EY42" s="280">
        <v>0</v>
      </c>
      <c r="EZ42" s="281">
        <v>1</v>
      </c>
      <c r="FA42" s="277">
        <v>1</v>
      </c>
      <c r="FB42" s="280">
        <v>0</v>
      </c>
      <c r="FC42" s="280">
        <v>2</v>
      </c>
      <c r="FD42" s="280">
        <v>0</v>
      </c>
      <c r="FE42" s="280">
        <v>2</v>
      </c>
      <c r="FF42" s="280">
        <v>0</v>
      </c>
      <c r="FG42" s="280">
        <v>0</v>
      </c>
      <c r="FH42" s="280">
        <v>0</v>
      </c>
      <c r="FI42" s="280">
        <v>0</v>
      </c>
      <c r="FJ42" s="280">
        <v>0</v>
      </c>
      <c r="FK42" s="280">
        <v>0</v>
      </c>
      <c r="FL42" s="280">
        <v>0</v>
      </c>
      <c r="FM42" s="280">
        <v>0</v>
      </c>
      <c r="FN42" s="281">
        <v>0</v>
      </c>
      <c r="FO42" s="277">
        <v>2</v>
      </c>
      <c r="FP42" s="280">
        <v>0</v>
      </c>
      <c r="FQ42" s="280">
        <v>0</v>
      </c>
      <c r="FR42" s="280">
        <v>0</v>
      </c>
      <c r="FS42" s="280">
        <v>0</v>
      </c>
      <c r="FT42" s="280">
        <v>0</v>
      </c>
      <c r="FU42" s="280">
        <v>0</v>
      </c>
      <c r="FV42" s="280">
        <v>0</v>
      </c>
      <c r="FW42" s="280">
        <v>0</v>
      </c>
      <c r="FX42" s="280">
        <v>0</v>
      </c>
      <c r="FY42" s="280">
        <v>0</v>
      </c>
      <c r="FZ42" s="280">
        <v>0</v>
      </c>
      <c r="GA42" s="280">
        <v>0</v>
      </c>
      <c r="GB42" s="281">
        <v>0</v>
      </c>
      <c r="GC42" s="277">
        <v>0</v>
      </c>
      <c r="GD42" s="195"/>
    </row>
    <row r="43" spans="1:187" x14ac:dyDescent="0.2">
      <c r="A43" s="445"/>
      <c r="B43" s="285" t="s">
        <v>251</v>
      </c>
      <c r="C43" s="268" t="s">
        <v>150</v>
      </c>
      <c r="D43" s="280">
        <v>2</v>
      </c>
      <c r="E43" s="280">
        <v>15</v>
      </c>
      <c r="F43" s="280">
        <v>2</v>
      </c>
      <c r="G43" s="280">
        <v>10</v>
      </c>
      <c r="H43" s="280">
        <v>0</v>
      </c>
      <c r="I43" s="280">
        <v>3</v>
      </c>
      <c r="J43" s="280">
        <v>0</v>
      </c>
      <c r="K43" s="280">
        <v>0</v>
      </c>
      <c r="L43" s="280">
        <v>0</v>
      </c>
      <c r="M43" s="280">
        <v>1</v>
      </c>
      <c r="N43" s="280">
        <v>0</v>
      </c>
      <c r="O43" s="280">
        <v>1</v>
      </c>
      <c r="P43" s="280">
        <v>0</v>
      </c>
      <c r="Q43" s="280">
        <v>0</v>
      </c>
      <c r="R43" s="281">
        <v>2</v>
      </c>
      <c r="S43" s="277">
        <v>15</v>
      </c>
      <c r="T43" s="280">
        <v>1</v>
      </c>
      <c r="U43" s="280">
        <v>2</v>
      </c>
      <c r="V43" s="280">
        <v>1</v>
      </c>
      <c r="W43" s="280">
        <v>1</v>
      </c>
      <c r="X43" s="280"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1</v>
      </c>
      <c r="AF43" s="280">
        <v>0</v>
      </c>
      <c r="AG43" s="280">
        <v>0</v>
      </c>
      <c r="AH43" s="281">
        <v>1</v>
      </c>
      <c r="AI43" s="277">
        <v>2</v>
      </c>
      <c r="AJ43" s="280"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1">
        <v>0</v>
      </c>
      <c r="AY43" s="277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v>0</v>
      </c>
      <c r="BN43" s="281">
        <v>0</v>
      </c>
      <c r="BO43" s="277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v>0</v>
      </c>
      <c r="CC43" s="280">
        <v>0</v>
      </c>
      <c r="CD43" s="281">
        <v>0</v>
      </c>
      <c r="CE43" s="277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v>0</v>
      </c>
      <c r="CS43" s="280">
        <v>0</v>
      </c>
      <c r="CT43" s="281">
        <v>0</v>
      </c>
      <c r="CU43" s="277">
        <v>0</v>
      </c>
      <c r="CV43" s="280">
        <v>0</v>
      </c>
      <c r="CW43" s="280">
        <v>0</v>
      </c>
      <c r="CX43" s="280">
        <v>0</v>
      </c>
      <c r="CY43" s="280">
        <v>0</v>
      </c>
      <c r="CZ43" s="280"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1">
        <v>0</v>
      </c>
      <c r="DK43" s="277">
        <v>0</v>
      </c>
      <c r="DL43" s="280">
        <v>1</v>
      </c>
      <c r="DM43" s="280">
        <v>2</v>
      </c>
      <c r="DN43" s="280">
        <v>1</v>
      </c>
      <c r="DO43" s="280">
        <v>2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v>0</v>
      </c>
      <c r="DV43" s="280">
        <v>0</v>
      </c>
      <c r="DW43" s="280">
        <v>0</v>
      </c>
      <c r="DX43" s="281">
        <v>1</v>
      </c>
      <c r="DY43" s="277">
        <v>2</v>
      </c>
      <c r="DZ43" s="280">
        <v>0</v>
      </c>
      <c r="EA43" s="280">
        <v>3</v>
      </c>
      <c r="EB43" s="280">
        <v>0</v>
      </c>
      <c r="EC43" s="280">
        <v>3</v>
      </c>
      <c r="ED43" s="280">
        <v>0</v>
      </c>
      <c r="EE43" s="280">
        <v>0</v>
      </c>
      <c r="EF43" s="280">
        <v>0</v>
      </c>
      <c r="EG43" s="280">
        <v>0</v>
      </c>
      <c r="EH43" s="280">
        <v>0</v>
      </c>
      <c r="EI43" s="280">
        <v>0</v>
      </c>
      <c r="EJ43" s="280">
        <v>0</v>
      </c>
      <c r="EK43" s="280">
        <v>0</v>
      </c>
      <c r="EL43" s="281">
        <v>0</v>
      </c>
      <c r="EM43" s="277">
        <v>3</v>
      </c>
      <c r="EN43" s="280">
        <v>0</v>
      </c>
      <c r="EO43" s="280">
        <v>0</v>
      </c>
      <c r="EP43" s="280">
        <v>0</v>
      </c>
      <c r="EQ43" s="280">
        <v>0</v>
      </c>
      <c r="ER43" s="280">
        <v>0</v>
      </c>
      <c r="ES43" s="280">
        <v>0</v>
      </c>
      <c r="ET43" s="280">
        <v>0</v>
      </c>
      <c r="EU43" s="280">
        <v>0</v>
      </c>
      <c r="EV43" s="280">
        <v>0</v>
      </c>
      <c r="EW43" s="280">
        <v>0</v>
      </c>
      <c r="EX43" s="280">
        <v>0</v>
      </c>
      <c r="EY43" s="280">
        <v>0</v>
      </c>
      <c r="EZ43" s="281">
        <v>0</v>
      </c>
      <c r="FA43" s="277">
        <v>0</v>
      </c>
      <c r="FB43" s="280">
        <v>0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  <c r="FH43" s="280">
        <v>0</v>
      </c>
      <c r="FI43" s="280">
        <v>0</v>
      </c>
      <c r="FJ43" s="280">
        <v>0</v>
      </c>
      <c r="FK43" s="280">
        <v>0</v>
      </c>
      <c r="FL43" s="280">
        <v>0</v>
      </c>
      <c r="FM43" s="280">
        <v>0</v>
      </c>
      <c r="FN43" s="281">
        <v>0</v>
      </c>
      <c r="FO43" s="277">
        <v>0</v>
      </c>
      <c r="FP43" s="280">
        <v>0</v>
      </c>
      <c r="FQ43" s="280">
        <v>0</v>
      </c>
      <c r="FR43" s="280">
        <v>0</v>
      </c>
      <c r="FS43" s="280">
        <v>0</v>
      </c>
      <c r="FT43" s="280">
        <v>0</v>
      </c>
      <c r="FU43" s="280">
        <v>0</v>
      </c>
      <c r="FV43" s="280">
        <v>0</v>
      </c>
      <c r="FW43" s="280">
        <v>0</v>
      </c>
      <c r="FX43" s="280">
        <v>0</v>
      </c>
      <c r="FY43" s="280">
        <v>0</v>
      </c>
      <c r="FZ43" s="280">
        <v>0</v>
      </c>
      <c r="GA43" s="280">
        <v>0</v>
      </c>
      <c r="GB43" s="281">
        <v>0</v>
      </c>
      <c r="GC43" s="277">
        <v>0</v>
      </c>
      <c r="GD43" s="195"/>
    </row>
    <row r="44" spans="1:187" x14ac:dyDescent="0.2">
      <c r="A44" s="445"/>
      <c r="B44" s="285" t="s">
        <v>251</v>
      </c>
      <c r="C44" s="268" t="s">
        <v>153</v>
      </c>
      <c r="D44" s="280">
        <v>42</v>
      </c>
      <c r="E44" s="280">
        <v>114</v>
      </c>
      <c r="F44" s="280">
        <v>28</v>
      </c>
      <c r="G44" s="280">
        <v>101</v>
      </c>
      <c r="H44" s="280">
        <v>8</v>
      </c>
      <c r="I44" s="280">
        <v>6</v>
      </c>
      <c r="J44" s="280">
        <v>0</v>
      </c>
      <c r="K44" s="280">
        <v>1</v>
      </c>
      <c r="L44" s="280">
        <v>5</v>
      </c>
      <c r="M44" s="280">
        <v>6</v>
      </c>
      <c r="N44" s="280">
        <v>1</v>
      </c>
      <c r="O44" s="280">
        <v>1</v>
      </c>
      <c r="P44" s="280">
        <v>0</v>
      </c>
      <c r="Q44" s="280">
        <v>0</v>
      </c>
      <c r="R44" s="281">
        <v>42</v>
      </c>
      <c r="S44" s="277">
        <v>115</v>
      </c>
      <c r="T44" s="280">
        <v>8</v>
      </c>
      <c r="U44" s="280">
        <v>27</v>
      </c>
      <c r="V44" s="280">
        <v>6</v>
      </c>
      <c r="W44" s="280">
        <v>21</v>
      </c>
      <c r="X44" s="280">
        <v>0</v>
      </c>
      <c r="Y44" s="280">
        <v>2</v>
      </c>
      <c r="Z44" s="280">
        <v>0</v>
      </c>
      <c r="AA44" s="280">
        <v>1</v>
      </c>
      <c r="AB44" s="280">
        <v>2</v>
      </c>
      <c r="AC44" s="280">
        <v>3</v>
      </c>
      <c r="AD44" s="280">
        <v>0</v>
      </c>
      <c r="AE44" s="280">
        <v>0</v>
      </c>
      <c r="AF44" s="280">
        <v>0</v>
      </c>
      <c r="AG44" s="280">
        <v>0</v>
      </c>
      <c r="AH44" s="281">
        <v>8</v>
      </c>
      <c r="AI44" s="277">
        <v>27</v>
      </c>
      <c r="AJ44" s="280">
        <v>1</v>
      </c>
      <c r="AK44" s="280">
        <v>3</v>
      </c>
      <c r="AL44" s="280">
        <v>0</v>
      </c>
      <c r="AM44" s="280">
        <v>3</v>
      </c>
      <c r="AN44" s="280">
        <v>0</v>
      </c>
      <c r="AO44" s="280">
        <v>0</v>
      </c>
      <c r="AP44" s="280">
        <v>0</v>
      </c>
      <c r="AQ44" s="280">
        <v>0</v>
      </c>
      <c r="AR44" s="280">
        <v>1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1">
        <v>1</v>
      </c>
      <c r="AY44" s="277">
        <v>3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v>0</v>
      </c>
      <c r="BN44" s="281">
        <v>0</v>
      </c>
      <c r="BO44" s="277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v>0</v>
      </c>
      <c r="CC44" s="280">
        <v>0</v>
      </c>
      <c r="CD44" s="281">
        <v>0</v>
      </c>
      <c r="CE44" s="277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v>0</v>
      </c>
      <c r="CS44" s="280">
        <v>0</v>
      </c>
      <c r="CT44" s="281">
        <v>0</v>
      </c>
      <c r="CU44" s="277">
        <v>0</v>
      </c>
      <c r="CV44" s="280">
        <v>0</v>
      </c>
      <c r="CW44" s="280">
        <v>0</v>
      </c>
      <c r="CX44" s="280">
        <v>0</v>
      </c>
      <c r="CY44" s="280"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1">
        <v>0</v>
      </c>
      <c r="DK44" s="277">
        <v>0</v>
      </c>
      <c r="DL44" s="280">
        <v>13</v>
      </c>
      <c r="DM44" s="280">
        <v>24</v>
      </c>
      <c r="DN44" s="280">
        <v>11</v>
      </c>
      <c r="DO44" s="280">
        <v>22</v>
      </c>
      <c r="DP44" s="280">
        <v>0</v>
      </c>
      <c r="DQ44" s="280">
        <v>0</v>
      </c>
      <c r="DR44" s="280">
        <v>1</v>
      </c>
      <c r="DS44" s="280">
        <v>1</v>
      </c>
      <c r="DT44" s="280">
        <v>0</v>
      </c>
      <c r="DU44" s="280">
        <v>1</v>
      </c>
      <c r="DV44" s="280">
        <v>1</v>
      </c>
      <c r="DW44" s="280">
        <v>0</v>
      </c>
      <c r="DX44" s="281">
        <v>13</v>
      </c>
      <c r="DY44" s="277">
        <v>24</v>
      </c>
      <c r="DZ44" s="280">
        <v>20</v>
      </c>
      <c r="EA44" s="280">
        <v>33</v>
      </c>
      <c r="EB44" s="280">
        <v>18</v>
      </c>
      <c r="EC44" s="280">
        <v>30</v>
      </c>
      <c r="ED44" s="280">
        <v>0</v>
      </c>
      <c r="EE44" s="280">
        <v>0</v>
      </c>
      <c r="EF44" s="280">
        <v>0</v>
      </c>
      <c r="EG44" s="280">
        <v>0</v>
      </c>
      <c r="EH44" s="280">
        <v>2</v>
      </c>
      <c r="EI44" s="280">
        <v>1</v>
      </c>
      <c r="EJ44" s="280">
        <v>0</v>
      </c>
      <c r="EK44" s="280">
        <v>1</v>
      </c>
      <c r="EL44" s="281">
        <v>20</v>
      </c>
      <c r="EM44" s="277">
        <v>32</v>
      </c>
      <c r="EN44" s="280">
        <v>0</v>
      </c>
      <c r="EO44" s="280">
        <v>1</v>
      </c>
      <c r="EP44" s="280">
        <v>0</v>
      </c>
      <c r="EQ44" s="280">
        <v>1</v>
      </c>
      <c r="ER44" s="280">
        <v>0</v>
      </c>
      <c r="ES44" s="280">
        <v>0</v>
      </c>
      <c r="ET44" s="280">
        <v>0</v>
      </c>
      <c r="EU44" s="280">
        <v>0</v>
      </c>
      <c r="EV44" s="280">
        <v>0</v>
      </c>
      <c r="EW44" s="280">
        <v>0</v>
      </c>
      <c r="EX44" s="280">
        <v>0</v>
      </c>
      <c r="EY44" s="280">
        <v>0</v>
      </c>
      <c r="EZ44" s="281">
        <v>0</v>
      </c>
      <c r="FA44" s="277">
        <v>1</v>
      </c>
      <c r="FB44" s="280">
        <v>0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  <c r="FH44" s="280">
        <v>0</v>
      </c>
      <c r="FI44" s="280">
        <v>0</v>
      </c>
      <c r="FJ44" s="280">
        <v>0</v>
      </c>
      <c r="FK44" s="280">
        <v>0</v>
      </c>
      <c r="FL44" s="280">
        <v>0</v>
      </c>
      <c r="FM44" s="280">
        <v>0</v>
      </c>
      <c r="FN44" s="281">
        <v>0</v>
      </c>
      <c r="FO44" s="277">
        <v>0</v>
      </c>
      <c r="FP44" s="280">
        <v>0</v>
      </c>
      <c r="FQ44" s="280">
        <v>0</v>
      </c>
      <c r="FR44" s="280">
        <v>0</v>
      </c>
      <c r="FS44" s="280">
        <v>0</v>
      </c>
      <c r="FT44" s="280">
        <v>0</v>
      </c>
      <c r="FU44" s="280">
        <v>0</v>
      </c>
      <c r="FV44" s="280">
        <v>0</v>
      </c>
      <c r="FW44" s="280">
        <v>0</v>
      </c>
      <c r="FX44" s="280">
        <v>0</v>
      </c>
      <c r="FY44" s="280">
        <v>0</v>
      </c>
      <c r="FZ44" s="280">
        <v>0</v>
      </c>
      <c r="GA44" s="280">
        <v>0</v>
      </c>
      <c r="GB44" s="281">
        <v>0</v>
      </c>
      <c r="GC44" s="277">
        <v>0</v>
      </c>
      <c r="GD44" s="195"/>
    </row>
    <row r="45" spans="1:187" x14ac:dyDescent="0.2">
      <c r="A45" s="446"/>
      <c r="B45" s="285" t="s">
        <v>251</v>
      </c>
      <c r="C45" s="268" t="s">
        <v>154</v>
      </c>
      <c r="D45" s="280">
        <v>38</v>
      </c>
      <c r="E45" s="280">
        <v>77</v>
      </c>
      <c r="F45" s="280">
        <v>33</v>
      </c>
      <c r="G45" s="280">
        <v>62</v>
      </c>
      <c r="H45" s="280">
        <v>2</v>
      </c>
      <c r="I45" s="280">
        <v>8</v>
      </c>
      <c r="J45" s="280">
        <v>1</v>
      </c>
      <c r="K45" s="280">
        <v>0</v>
      </c>
      <c r="L45" s="280">
        <v>1</v>
      </c>
      <c r="M45" s="280">
        <v>3</v>
      </c>
      <c r="N45" s="280">
        <v>1</v>
      </c>
      <c r="O45" s="280">
        <v>1</v>
      </c>
      <c r="P45" s="280">
        <v>0</v>
      </c>
      <c r="Q45" s="280">
        <v>3</v>
      </c>
      <c r="R45" s="281">
        <v>38</v>
      </c>
      <c r="S45" s="277">
        <v>77</v>
      </c>
      <c r="T45" s="280">
        <v>2</v>
      </c>
      <c r="U45" s="280">
        <v>16</v>
      </c>
      <c r="V45" s="280">
        <v>1</v>
      </c>
      <c r="W45" s="280">
        <v>14</v>
      </c>
      <c r="X45" s="280">
        <v>1</v>
      </c>
      <c r="Y45" s="280">
        <v>0</v>
      </c>
      <c r="Z45" s="280">
        <v>0</v>
      </c>
      <c r="AA45" s="280">
        <v>0</v>
      </c>
      <c r="AB45" s="280">
        <v>0</v>
      </c>
      <c r="AC45" s="280">
        <v>1</v>
      </c>
      <c r="AD45" s="280">
        <v>0</v>
      </c>
      <c r="AE45" s="280">
        <v>0</v>
      </c>
      <c r="AF45" s="280">
        <v>0</v>
      </c>
      <c r="AG45" s="280">
        <v>1</v>
      </c>
      <c r="AH45" s="281">
        <v>2</v>
      </c>
      <c r="AI45" s="277">
        <v>16</v>
      </c>
      <c r="AJ45" s="280"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1">
        <v>0</v>
      </c>
      <c r="AY45" s="277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v>0</v>
      </c>
      <c r="BN45" s="281">
        <v>0</v>
      </c>
      <c r="BO45" s="277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v>0</v>
      </c>
      <c r="CC45" s="280">
        <v>0</v>
      </c>
      <c r="CD45" s="281">
        <v>0</v>
      </c>
      <c r="CE45" s="277">
        <v>0</v>
      </c>
      <c r="CF45" s="280">
        <v>1</v>
      </c>
      <c r="CG45" s="280">
        <v>1</v>
      </c>
      <c r="CH45" s="280">
        <v>1</v>
      </c>
      <c r="CI45" s="280">
        <v>1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v>0</v>
      </c>
      <c r="CS45" s="280">
        <v>0</v>
      </c>
      <c r="CT45" s="281">
        <v>1</v>
      </c>
      <c r="CU45" s="277">
        <v>1</v>
      </c>
      <c r="CV45" s="280">
        <v>0</v>
      </c>
      <c r="CW45" s="280">
        <v>0</v>
      </c>
      <c r="CX45" s="280">
        <v>0</v>
      </c>
      <c r="CY45" s="280"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1">
        <v>0</v>
      </c>
      <c r="DK45" s="277">
        <v>0</v>
      </c>
      <c r="DL45" s="280">
        <v>8</v>
      </c>
      <c r="DM45" s="280">
        <v>13</v>
      </c>
      <c r="DN45" s="280">
        <v>8</v>
      </c>
      <c r="DO45" s="280">
        <v>13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v>0</v>
      </c>
      <c r="DV45" s="280">
        <v>0</v>
      </c>
      <c r="DW45" s="280">
        <v>0</v>
      </c>
      <c r="DX45" s="281">
        <v>8</v>
      </c>
      <c r="DY45" s="277">
        <v>13</v>
      </c>
      <c r="DZ45" s="280">
        <v>17</v>
      </c>
      <c r="EA45" s="280">
        <v>32</v>
      </c>
      <c r="EB45" s="280">
        <v>17</v>
      </c>
      <c r="EC45" s="280">
        <v>27</v>
      </c>
      <c r="ED45" s="280">
        <v>0</v>
      </c>
      <c r="EE45" s="280">
        <v>0</v>
      </c>
      <c r="EF45" s="280">
        <v>0</v>
      </c>
      <c r="EG45" s="280">
        <v>0</v>
      </c>
      <c r="EH45" s="280">
        <v>0</v>
      </c>
      <c r="EI45" s="280">
        <v>1</v>
      </c>
      <c r="EJ45" s="280">
        <v>0</v>
      </c>
      <c r="EK45" s="280">
        <v>4</v>
      </c>
      <c r="EL45" s="281">
        <v>17</v>
      </c>
      <c r="EM45" s="277">
        <v>32</v>
      </c>
      <c r="EN45" s="280">
        <v>0</v>
      </c>
      <c r="EO45" s="280">
        <v>4</v>
      </c>
      <c r="EP45" s="280">
        <v>0</v>
      </c>
      <c r="EQ45" s="280">
        <v>4</v>
      </c>
      <c r="ER45" s="280">
        <v>0</v>
      </c>
      <c r="ES45" s="280">
        <v>0</v>
      </c>
      <c r="ET45" s="280">
        <v>0</v>
      </c>
      <c r="EU45" s="280">
        <v>0</v>
      </c>
      <c r="EV45" s="280">
        <v>0</v>
      </c>
      <c r="EW45" s="280">
        <v>0</v>
      </c>
      <c r="EX45" s="280">
        <v>0</v>
      </c>
      <c r="EY45" s="280">
        <v>0</v>
      </c>
      <c r="EZ45" s="281">
        <v>0</v>
      </c>
      <c r="FA45" s="277">
        <v>4</v>
      </c>
      <c r="FB45" s="280">
        <v>1</v>
      </c>
      <c r="FC45" s="280">
        <v>2</v>
      </c>
      <c r="FD45" s="280">
        <v>1</v>
      </c>
      <c r="FE45" s="280">
        <v>2</v>
      </c>
      <c r="FF45" s="280">
        <v>0</v>
      </c>
      <c r="FG45" s="280">
        <v>0</v>
      </c>
      <c r="FH45" s="280">
        <v>0</v>
      </c>
      <c r="FI45" s="280">
        <v>0</v>
      </c>
      <c r="FJ45" s="280">
        <v>0</v>
      </c>
      <c r="FK45" s="280">
        <v>0</v>
      </c>
      <c r="FL45" s="280">
        <v>0</v>
      </c>
      <c r="FM45" s="280">
        <v>0</v>
      </c>
      <c r="FN45" s="281">
        <v>1</v>
      </c>
      <c r="FO45" s="277">
        <v>2</v>
      </c>
      <c r="FP45" s="280">
        <v>0</v>
      </c>
      <c r="FQ45" s="280">
        <v>0</v>
      </c>
      <c r="FR45" s="280">
        <v>0</v>
      </c>
      <c r="FS45" s="280">
        <v>0</v>
      </c>
      <c r="FT45" s="280">
        <v>0</v>
      </c>
      <c r="FU45" s="280">
        <v>0</v>
      </c>
      <c r="FV45" s="280">
        <v>0</v>
      </c>
      <c r="FW45" s="280">
        <v>0</v>
      </c>
      <c r="FX45" s="280">
        <v>0</v>
      </c>
      <c r="FY45" s="280">
        <v>0</v>
      </c>
      <c r="FZ45" s="280">
        <v>0</v>
      </c>
      <c r="GA45" s="280">
        <v>0</v>
      </c>
      <c r="GB45" s="281">
        <v>0</v>
      </c>
      <c r="GC45" s="277">
        <v>0</v>
      </c>
      <c r="GD45" s="195"/>
    </row>
    <row r="46" spans="1:187" x14ac:dyDescent="0.2">
      <c r="A46" s="294"/>
      <c r="B46" s="301"/>
      <c r="C46" s="302" t="s">
        <v>251</v>
      </c>
      <c r="D46" s="296">
        <f>SUM(D33:D45)</f>
        <v>1114</v>
      </c>
      <c r="E46" s="296">
        <f t="shared" ref="E46:BP46" si="6">SUM(E33:E45)</f>
        <v>2076</v>
      </c>
      <c r="F46" s="296">
        <f t="shared" si="6"/>
        <v>951</v>
      </c>
      <c r="G46" s="296">
        <f t="shared" si="6"/>
        <v>1718</v>
      </c>
      <c r="H46" s="296">
        <f t="shared" si="6"/>
        <v>59</v>
      </c>
      <c r="I46" s="296">
        <f t="shared" si="6"/>
        <v>140</v>
      </c>
      <c r="J46" s="296">
        <f t="shared" si="6"/>
        <v>12</v>
      </c>
      <c r="K46" s="296">
        <f t="shared" si="6"/>
        <v>22</v>
      </c>
      <c r="L46" s="296">
        <f t="shared" si="6"/>
        <v>23</v>
      </c>
      <c r="M46" s="296">
        <f t="shared" si="6"/>
        <v>59</v>
      </c>
      <c r="N46" s="296">
        <f t="shared" si="6"/>
        <v>20</v>
      </c>
      <c r="O46" s="296">
        <f t="shared" si="6"/>
        <v>40</v>
      </c>
      <c r="P46" s="296">
        <f t="shared" si="6"/>
        <v>49</v>
      </c>
      <c r="Q46" s="296">
        <f t="shared" si="6"/>
        <v>98</v>
      </c>
      <c r="R46" s="296">
        <f t="shared" si="6"/>
        <v>1114</v>
      </c>
      <c r="S46" s="296">
        <f t="shared" si="6"/>
        <v>2077</v>
      </c>
      <c r="T46" s="296">
        <f t="shared" si="6"/>
        <v>157</v>
      </c>
      <c r="U46" s="296">
        <f t="shared" si="6"/>
        <v>435</v>
      </c>
      <c r="V46" s="296">
        <f t="shared" si="6"/>
        <v>129</v>
      </c>
      <c r="W46" s="296">
        <f t="shared" si="6"/>
        <v>359</v>
      </c>
      <c r="X46" s="296">
        <f t="shared" si="6"/>
        <v>8</v>
      </c>
      <c r="Y46" s="296">
        <f t="shared" si="6"/>
        <v>17</v>
      </c>
      <c r="Z46" s="296">
        <f t="shared" si="6"/>
        <v>4</v>
      </c>
      <c r="AA46" s="296">
        <f t="shared" si="6"/>
        <v>10</v>
      </c>
      <c r="AB46" s="296">
        <f t="shared" si="6"/>
        <v>7</v>
      </c>
      <c r="AC46" s="296">
        <f t="shared" si="6"/>
        <v>20</v>
      </c>
      <c r="AD46" s="296">
        <f t="shared" si="6"/>
        <v>2</v>
      </c>
      <c r="AE46" s="296">
        <f t="shared" si="6"/>
        <v>13</v>
      </c>
      <c r="AF46" s="296">
        <f t="shared" si="6"/>
        <v>7</v>
      </c>
      <c r="AG46" s="296">
        <f t="shared" si="6"/>
        <v>16</v>
      </c>
      <c r="AH46" s="296">
        <f t="shared" si="6"/>
        <v>157</v>
      </c>
      <c r="AI46" s="296">
        <f t="shared" si="6"/>
        <v>435</v>
      </c>
      <c r="AJ46" s="296">
        <f t="shared" si="6"/>
        <v>17</v>
      </c>
      <c r="AK46" s="296">
        <f t="shared" si="6"/>
        <v>34</v>
      </c>
      <c r="AL46" s="296">
        <f t="shared" si="6"/>
        <v>11</v>
      </c>
      <c r="AM46" s="296">
        <f t="shared" si="6"/>
        <v>26</v>
      </c>
      <c r="AN46" s="296">
        <f t="shared" si="6"/>
        <v>1</v>
      </c>
      <c r="AO46" s="296">
        <f t="shared" si="6"/>
        <v>1</v>
      </c>
      <c r="AP46" s="296">
        <f t="shared" si="6"/>
        <v>1</v>
      </c>
      <c r="AQ46" s="296">
        <f t="shared" si="6"/>
        <v>0</v>
      </c>
      <c r="AR46" s="296">
        <f t="shared" si="6"/>
        <v>2</v>
      </c>
      <c r="AS46" s="296">
        <f t="shared" si="6"/>
        <v>2</v>
      </c>
      <c r="AT46" s="296">
        <f t="shared" si="6"/>
        <v>0</v>
      </c>
      <c r="AU46" s="296">
        <f t="shared" si="6"/>
        <v>3</v>
      </c>
      <c r="AV46" s="296">
        <f t="shared" si="6"/>
        <v>2</v>
      </c>
      <c r="AW46" s="296">
        <f t="shared" si="6"/>
        <v>2</v>
      </c>
      <c r="AX46" s="296">
        <f t="shared" si="6"/>
        <v>17</v>
      </c>
      <c r="AY46" s="296">
        <f t="shared" si="6"/>
        <v>34</v>
      </c>
      <c r="AZ46" s="296">
        <f t="shared" si="6"/>
        <v>3</v>
      </c>
      <c r="BA46" s="296">
        <f t="shared" si="6"/>
        <v>15</v>
      </c>
      <c r="BB46" s="296">
        <f t="shared" si="6"/>
        <v>2</v>
      </c>
      <c r="BC46" s="296">
        <f t="shared" si="6"/>
        <v>12</v>
      </c>
      <c r="BD46" s="296">
        <f t="shared" si="6"/>
        <v>0</v>
      </c>
      <c r="BE46" s="296">
        <f t="shared" si="6"/>
        <v>0</v>
      </c>
      <c r="BF46" s="296">
        <f t="shared" si="6"/>
        <v>0</v>
      </c>
      <c r="BG46" s="296">
        <f t="shared" si="6"/>
        <v>0</v>
      </c>
      <c r="BH46" s="296">
        <f t="shared" si="6"/>
        <v>0</v>
      </c>
      <c r="BI46" s="296">
        <f t="shared" si="6"/>
        <v>1</v>
      </c>
      <c r="BJ46" s="296">
        <f t="shared" si="6"/>
        <v>1</v>
      </c>
      <c r="BK46" s="296">
        <f t="shared" si="6"/>
        <v>2</v>
      </c>
      <c r="BL46" s="296">
        <f t="shared" si="6"/>
        <v>0</v>
      </c>
      <c r="BM46" s="296">
        <f t="shared" si="6"/>
        <v>0</v>
      </c>
      <c r="BN46" s="296">
        <f t="shared" si="6"/>
        <v>3</v>
      </c>
      <c r="BO46" s="296">
        <f t="shared" si="6"/>
        <v>15</v>
      </c>
      <c r="BP46" s="296">
        <f t="shared" si="6"/>
        <v>11</v>
      </c>
      <c r="BQ46" s="296">
        <f t="shared" ref="BQ46:EB46" si="7">SUM(BQ33:BQ45)</f>
        <v>14</v>
      </c>
      <c r="BR46" s="296">
        <f t="shared" si="7"/>
        <v>8</v>
      </c>
      <c r="BS46" s="296">
        <f t="shared" si="7"/>
        <v>10</v>
      </c>
      <c r="BT46" s="296">
        <f t="shared" si="7"/>
        <v>2</v>
      </c>
      <c r="BU46" s="296">
        <f t="shared" si="7"/>
        <v>1</v>
      </c>
      <c r="BV46" s="296">
        <f t="shared" si="7"/>
        <v>0</v>
      </c>
      <c r="BW46" s="296">
        <f t="shared" si="7"/>
        <v>0</v>
      </c>
      <c r="BX46" s="296">
        <f t="shared" si="7"/>
        <v>0</v>
      </c>
      <c r="BY46" s="296">
        <f t="shared" si="7"/>
        <v>1</v>
      </c>
      <c r="BZ46" s="296">
        <f t="shared" si="7"/>
        <v>0</v>
      </c>
      <c r="CA46" s="296">
        <f t="shared" si="7"/>
        <v>0</v>
      </c>
      <c r="CB46" s="296">
        <f t="shared" si="7"/>
        <v>1</v>
      </c>
      <c r="CC46" s="296">
        <f t="shared" si="7"/>
        <v>2</v>
      </c>
      <c r="CD46" s="296">
        <f t="shared" si="7"/>
        <v>11</v>
      </c>
      <c r="CE46" s="296">
        <f t="shared" si="7"/>
        <v>14</v>
      </c>
      <c r="CF46" s="296">
        <f t="shared" si="7"/>
        <v>6</v>
      </c>
      <c r="CG46" s="296">
        <f t="shared" si="7"/>
        <v>7</v>
      </c>
      <c r="CH46" s="296">
        <f t="shared" si="7"/>
        <v>5</v>
      </c>
      <c r="CI46" s="296">
        <f t="shared" si="7"/>
        <v>7</v>
      </c>
      <c r="CJ46" s="296">
        <f t="shared" si="7"/>
        <v>0</v>
      </c>
      <c r="CK46" s="296">
        <f t="shared" si="7"/>
        <v>0</v>
      </c>
      <c r="CL46" s="296">
        <f t="shared" si="7"/>
        <v>0</v>
      </c>
      <c r="CM46" s="296">
        <f t="shared" si="7"/>
        <v>0</v>
      </c>
      <c r="CN46" s="296">
        <f t="shared" si="7"/>
        <v>0</v>
      </c>
      <c r="CO46" s="296">
        <f t="shared" si="7"/>
        <v>0</v>
      </c>
      <c r="CP46" s="296">
        <f t="shared" si="7"/>
        <v>0</v>
      </c>
      <c r="CQ46" s="296">
        <f t="shared" si="7"/>
        <v>0</v>
      </c>
      <c r="CR46" s="296">
        <f t="shared" si="7"/>
        <v>1</v>
      </c>
      <c r="CS46" s="296">
        <f t="shared" si="7"/>
        <v>0</v>
      </c>
      <c r="CT46" s="296">
        <f t="shared" si="7"/>
        <v>6</v>
      </c>
      <c r="CU46" s="296">
        <f t="shared" si="7"/>
        <v>7</v>
      </c>
      <c r="CV46" s="296">
        <f t="shared" si="7"/>
        <v>0</v>
      </c>
      <c r="CW46" s="296">
        <f t="shared" si="7"/>
        <v>0</v>
      </c>
      <c r="CX46" s="296">
        <f t="shared" si="7"/>
        <v>0</v>
      </c>
      <c r="CY46" s="296">
        <f t="shared" si="7"/>
        <v>0</v>
      </c>
      <c r="CZ46" s="296">
        <f t="shared" si="7"/>
        <v>0</v>
      </c>
      <c r="DA46" s="296">
        <f t="shared" si="7"/>
        <v>0</v>
      </c>
      <c r="DB46" s="296">
        <f t="shared" si="7"/>
        <v>0</v>
      </c>
      <c r="DC46" s="296">
        <f t="shared" si="7"/>
        <v>0</v>
      </c>
      <c r="DD46" s="296">
        <f t="shared" si="7"/>
        <v>0</v>
      </c>
      <c r="DE46" s="296">
        <f t="shared" si="7"/>
        <v>0</v>
      </c>
      <c r="DF46" s="296">
        <f t="shared" si="7"/>
        <v>0</v>
      </c>
      <c r="DG46" s="296">
        <f t="shared" si="7"/>
        <v>0</v>
      </c>
      <c r="DH46" s="296">
        <f t="shared" si="7"/>
        <v>0</v>
      </c>
      <c r="DI46" s="296">
        <f t="shared" si="7"/>
        <v>0</v>
      </c>
      <c r="DJ46" s="296">
        <f t="shared" si="7"/>
        <v>0</v>
      </c>
      <c r="DK46" s="296">
        <f t="shared" si="7"/>
        <v>0</v>
      </c>
      <c r="DL46" s="296">
        <f t="shared" si="7"/>
        <v>306</v>
      </c>
      <c r="DM46" s="296">
        <f t="shared" si="7"/>
        <v>522</v>
      </c>
      <c r="DN46" s="296">
        <f t="shared" si="7"/>
        <v>274</v>
      </c>
      <c r="DO46" s="296">
        <f t="shared" si="7"/>
        <v>475</v>
      </c>
      <c r="DP46" s="296">
        <f t="shared" si="7"/>
        <v>0</v>
      </c>
      <c r="DQ46" s="296">
        <f t="shared" si="7"/>
        <v>0</v>
      </c>
      <c r="DR46" s="296">
        <f t="shared" si="7"/>
        <v>11</v>
      </c>
      <c r="DS46" s="296">
        <f t="shared" si="7"/>
        <v>15</v>
      </c>
      <c r="DT46" s="296">
        <f t="shared" si="7"/>
        <v>3</v>
      </c>
      <c r="DU46" s="296">
        <f t="shared" si="7"/>
        <v>11</v>
      </c>
      <c r="DV46" s="296">
        <f t="shared" si="7"/>
        <v>17</v>
      </c>
      <c r="DW46" s="296">
        <f t="shared" si="7"/>
        <v>21</v>
      </c>
      <c r="DX46" s="296">
        <f t="shared" si="7"/>
        <v>305</v>
      </c>
      <c r="DY46" s="296">
        <f t="shared" si="7"/>
        <v>522</v>
      </c>
      <c r="DZ46" s="296">
        <f t="shared" si="7"/>
        <v>1343</v>
      </c>
      <c r="EA46" s="296">
        <f t="shared" si="7"/>
        <v>1421</v>
      </c>
      <c r="EB46" s="296">
        <f t="shared" si="7"/>
        <v>1223</v>
      </c>
      <c r="EC46" s="296">
        <f t="shared" ref="EC46:GE46" si="8">SUM(EC33:EC45)</f>
        <v>1267</v>
      </c>
      <c r="ED46" s="296">
        <f t="shared" si="8"/>
        <v>5</v>
      </c>
      <c r="EE46" s="296">
        <f t="shared" si="8"/>
        <v>6</v>
      </c>
      <c r="EF46" s="296">
        <f t="shared" si="8"/>
        <v>20</v>
      </c>
      <c r="EG46" s="296">
        <f t="shared" si="8"/>
        <v>23</v>
      </c>
      <c r="EH46" s="296">
        <f t="shared" si="8"/>
        <v>10</v>
      </c>
      <c r="EI46" s="296">
        <f t="shared" si="8"/>
        <v>18</v>
      </c>
      <c r="EJ46" s="296">
        <f t="shared" si="8"/>
        <v>85</v>
      </c>
      <c r="EK46" s="296">
        <f t="shared" si="8"/>
        <v>107</v>
      </c>
      <c r="EL46" s="296">
        <f t="shared" si="8"/>
        <v>1343</v>
      </c>
      <c r="EM46" s="296">
        <f t="shared" si="8"/>
        <v>1421</v>
      </c>
      <c r="EN46" s="296">
        <f t="shared" si="8"/>
        <v>25</v>
      </c>
      <c r="EO46" s="296">
        <f t="shared" si="8"/>
        <v>56</v>
      </c>
      <c r="EP46" s="296">
        <f t="shared" si="8"/>
        <v>25</v>
      </c>
      <c r="EQ46" s="296">
        <f t="shared" si="8"/>
        <v>53</v>
      </c>
      <c r="ER46" s="296">
        <f t="shared" si="8"/>
        <v>0</v>
      </c>
      <c r="ES46" s="296">
        <f t="shared" si="8"/>
        <v>1</v>
      </c>
      <c r="ET46" s="296">
        <f t="shared" si="8"/>
        <v>0</v>
      </c>
      <c r="EU46" s="296">
        <f t="shared" si="8"/>
        <v>2</v>
      </c>
      <c r="EV46" s="296">
        <f t="shared" si="8"/>
        <v>0</v>
      </c>
      <c r="EW46" s="296">
        <f t="shared" si="8"/>
        <v>0</v>
      </c>
      <c r="EX46" s="296">
        <f t="shared" si="8"/>
        <v>0</v>
      </c>
      <c r="EY46" s="296">
        <f t="shared" si="8"/>
        <v>0</v>
      </c>
      <c r="EZ46" s="296">
        <f t="shared" si="8"/>
        <v>25</v>
      </c>
      <c r="FA46" s="296">
        <f t="shared" si="8"/>
        <v>56</v>
      </c>
      <c r="FB46" s="296">
        <f t="shared" si="8"/>
        <v>94</v>
      </c>
      <c r="FC46" s="296">
        <f t="shared" si="8"/>
        <v>122</v>
      </c>
      <c r="FD46" s="296">
        <f t="shared" si="8"/>
        <v>81</v>
      </c>
      <c r="FE46" s="296">
        <f t="shared" si="8"/>
        <v>115</v>
      </c>
      <c r="FF46" s="296">
        <f t="shared" si="8"/>
        <v>0</v>
      </c>
      <c r="FG46" s="296">
        <f t="shared" si="8"/>
        <v>0</v>
      </c>
      <c r="FH46" s="296">
        <f t="shared" si="8"/>
        <v>1</v>
      </c>
      <c r="FI46" s="296">
        <f t="shared" si="8"/>
        <v>0</v>
      </c>
      <c r="FJ46" s="296">
        <f t="shared" si="8"/>
        <v>1</v>
      </c>
      <c r="FK46" s="296">
        <f t="shared" si="8"/>
        <v>0</v>
      </c>
      <c r="FL46" s="296">
        <f t="shared" si="8"/>
        <v>11</v>
      </c>
      <c r="FM46" s="296">
        <f t="shared" si="8"/>
        <v>7</v>
      </c>
      <c r="FN46" s="296">
        <f t="shared" si="8"/>
        <v>94</v>
      </c>
      <c r="FO46" s="296">
        <f t="shared" si="8"/>
        <v>122</v>
      </c>
      <c r="FP46" s="296">
        <f t="shared" si="8"/>
        <v>1</v>
      </c>
      <c r="FQ46" s="296">
        <f t="shared" si="8"/>
        <v>0</v>
      </c>
      <c r="FR46" s="296">
        <f t="shared" si="8"/>
        <v>2</v>
      </c>
      <c r="FS46" s="296">
        <f t="shared" si="8"/>
        <v>0</v>
      </c>
      <c r="FT46" s="296">
        <f t="shared" si="8"/>
        <v>0</v>
      </c>
      <c r="FU46" s="296">
        <f t="shared" si="8"/>
        <v>0</v>
      </c>
      <c r="FV46" s="296">
        <f t="shared" si="8"/>
        <v>1</v>
      </c>
      <c r="FW46" s="296">
        <f t="shared" si="8"/>
        <v>0</v>
      </c>
      <c r="FX46" s="296">
        <f t="shared" si="8"/>
        <v>0</v>
      </c>
      <c r="FY46" s="296">
        <f t="shared" si="8"/>
        <v>0</v>
      </c>
      <c r="FZ46" s="296">
        <f t="shared" si="8"/>
        <v>0</v>
      </c>
      <c r="GA46" s="296">
        <f t="shared" si="8"/>
        <v>0</v>
      </c>
      <c r="GB46" s="296">
        <f t="shared" si="8"/>
        <v>3</v>
      </c>
      <c r="GC46" s="296">
        <f t="shared" si="8"/>
        <v>0</v>
      </c>
      <c r="GD46" s="296">
        <f t="shared" si="8"/>
        <v>0</v>
      </c>
      <c r="GE46" s="296">
        <f t="shared" si="8"/>
        <v>0</v>
      </c>
    </row>
    <row r="47" spans="1:187" x14ac:dyDescent="0.2">
      <c r="A47" s="453" t="s">
        <v>252</v>
      </c>
      <c r="B47" s="285" t="s">
        <v>252</v>
      </c>
      <c r="C47" s="268" t="s">
        <v>156</v>
      </c>
      <c r="D47" s="280">
        <v>23</v>
      </c>
      <c r="E47" s="280">
        <v>47</v>
      </c>
      <c r="F47" s="280">
        <v>22</v>
      </c>
      <c r="G47" s="280">
        <v>44</v>
      </c>
      <c r="H47" s="280">
        <v>0</v>
      </c>
      <c r="I47" s="280">
        <v>0</v>
      </c>
      <c r="J47" s="280">
        <v>0</v>
      </c>
      <c r="K47" s="280">
        <v>1</v>
      </c>
      <c r="L47" s="280">
        <v>1</v>
      </c>
      <c r="M47" s="280">
        <v>2</v>
      </c>
      <c r="N47" s="280">
        <v>0</v>
      </c>
      <c r="O47" s="280">
        <v>0</v>
      </c>
      <c r="P47" s="280">
        <v>0</v>
      </c>
      <c r="Q47" s="280">
        <v>0</v>
      </c>
      <c r="R47" s="281">
        <v>23</v>
      </c>
      <c r="S47" s="277">
        <v>47</v>
      </c>
      <c r="T47" s="280">
        <v>4</v>
      </c>
      <c r="U47" s="280">
        <v>9</v>
      </c>
      <c r="V47" s="280">
        <v>3</v>
      </c>
      <c r="W47" s="280">
        <v>9</v>
      </c>
      <c r="X47" s="280"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1</v>
      </c>
      <c r="AG47" s="280">
        <v>0</v>
      </c>
      <c r="AH47" s="281">
        <v>4</v>
      </c>
      <c r="AI47" s="277">
        <v>9</v>
      </c>
      <c r="AJ47" s="280"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1">
        <v>0</v>
      </c>
      <c r="AY47" s="277">
        <v>0</v>
      </c>
      <c r="AZ47" s="280">
        <v>1</v>
      </c>
      <c r="BA47" s="280">
        <v>0</v>
      </c>
      <c r="BB47" s="280">
        <v>1</v>
      </c>
      <c r="BC47" s="280">
        <v>0</v>
      </c>
      <c r="BD47" s="280"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v>0</v>
      </c>
      <c r="BN47" s="281">
        <v>1</v>
      </c>
      <c r="BO47" s="277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v>0</v>
      </c>
      <c r="CC47" s="280">
        <v>0</v>
      </c>
      <c r="CD47" s="281">
        <v>0</v>
      </c>
      <c r="CE47" s="277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v>0</v>
      </c>
      <c r="CS47" s="280">
        <v>0</v>
      </c>
      <c r="CT47" s="281">
        <v>0</v>
      </c>
      <c r="CU47" s="277">
        <v>0</v>
      </c>
      <c r="CV47" s="280">
        <v>0</v>
      </c>
      <c r="CW47" s="280">
        <v>2</v>
      </c>
      <c r="CX47" s="280">
        <v>0</v>
      </c>
      <c r="CY47" s="280">
        <v>2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1">
        <v>0</v>
      </c>
      <c r="DK47" s="277">
        <v>2</v>
      </c>
      <c r="DL47" s="280">
        <v>4</v>
      </c>
      <c r="DM47" s="280">
        <v>14</v>
      </c>
      <c r="DN47" s="280">
        <v>4</v>
      </c>
      <c r="DO47" s="280">
        <v>12</v>
      </c>
      <c r="DP47" s="280">
        <v>0</v>
      </c>
      <c r="DQ47" s="280">
        <v>0</v>
      </c>
      <c r="DR47" s="280">
        <v>0</v>
      </c>
      <c r="DS47" s="280">
        <v>1</v>
      </c>
      <c r="DT47" s="280">
        <v>0</v>
      </c>
      <c r="DU47" s="280">
        <v>0</v>
      </c>
      <c r="DV47" s="280">
        <v>0</v>
      </c>
      <c r="DW47" s="280">
        <v>1</v>
      </c>
      <c r="DX47" s="281">
        <v>4</v>
      </c>
      <c r="DY47" s="277">
        <v>14</v>
      </c>
      <c r="DZ47" s="280">
        <v>13</v>
      </c>
      <c r="EA47" s="280">
        <v>37</v>
      </c>
      <c r="EB47" s="280">
        <v>13</v>
      </c>
      <c r="EC47" s="280">
        <v>37</v>
      </c>
      <c r="ED47" s="280">
        <v>0</v>
      </c>
      <c r="EE47" s="280">
        <v>0</v>
      </c>
      <c r="EF47" s="280">
        <v>0</v>
      </c>
      <c r="EG47" s="280">
        <v>0</v>
      </c>
      <c r="EH47" s="280">
        <v>0</v>
      </c>
      <c r="EI47" s="280">
        <v>0</v>
      </c>
      <c r="EJ47" s="280">
        <v>0</v>
      </c>
      <c r="EK47" s="280">
        <v>0</v>
      </c>
      <c r="EL47" s="281">
        <v>13</v>
      </c>
      <c r="EM47" s="277">
        <v>37</v>
      </c>
      <c r="EN47" s="280">
        <v>1</v>
      </c>
      <c r="EO47" s="280">
        <v>1</v>
      </c>
      <c r="EP47" s="280">
        <v>1</v>
      </c>
      <c r="EQ47" s="280">
        <v>1</v>
      </c>
      <c r="ER47" s="280">
        <v>0</v>
      </c>
      <c r="ES47" s="280">
        <v>0</v>
      </c>
      <c r="ET47" s="280">
        <v>0</v>
      </c>
      <c r="EU47" s="280">
        <v>0</v>
      </c>
      <c r="EV47" s="280">
        <v>0</v>
      </c>
      <c r="EW47" s="280">
        <v>0</v>
      </c>
      <c r="EX47" s="280">
        <v>0</v>
      </c>
      <c r="EY47" s="280">
        <v>0</v>
      </c>
      <c r="EZ47" s="281">
        <v>1</v>
      </c>
      <c r="FA47" s="277">
        <v>1</v>
      </c>
      <c r="FB47" s="280">
        <v>0</v>
      </c>
      <c r="FC47" s="280">
        <v>3</v>
      </c>
      <c r="FD47" s="280">
        <v>0</v>
      </c>
      <c r="FE47" s="280">
        <v>3</v>
      </c>
      <c r="FF47" s="280">
        <v>0</v>
      </c>
      <c r="FG47" s="280">
        <v>0</v>
      </c>
      <c r="FH47" s="280">
        <v>0</v>
      </c>
      <c r="FI47" s="280">
        <v>0</v>
      </c>
      <c r="FJ47" s="280">
        <v>0</v>
      </c>
      <c r="FK47" s="280">
        <v>0</v>
      </c>
      <c r="FL47" s="280">
        <v>0</v>
      </c>
      <c r="FM47" s="280">
        <v>0</v>
      </c>
      <c r="FN47" s="281">
        <v>0</v>
      </c>
      <c r="FO47" s="277">
        <v>3</v>
      </c>
      <c r="FP47" s="280">
        <v>0</v>
      </c>
      <c r="FQ47" s="280">
        <v>0</v>
      </c>
      <c r="FR47" s="280">
        <v>0</v>
      </c>
      <c r="FS47" s="280">
        <v>0</v>
      </c>
      <c r="FT47" s="280">
        <v>0</v>
      </c>
      <c r="FU47" s="280">
        <v>0</v>
      </c>
      <c r="FV47" s="280">
        <v>0</v>
      </c>
      <c r="FW47" s="280">
        <v>0</v>
      </c>
      <c r="FX47" s="280">
        <v>0</v>
      </c>
      <c r="FY47" s="280">
        <v>0</v>
      </c>
      <c r="FZ47" s="280">
        <v>0</v>
      </c>
      <c r="GA47" s="280">
        <v>0</v>
      </c>
      <c r="GB47" s="281">
        <v>0</v>
      </c>
      <c r="GC47" s="277">
        <v>0</v>
      </c>
      <c r="GD47" s="272"/>
    </row>
    <row r="48" spans="1:187" x14ac:dyDescent="0.2">
      <c r="A48" s="454"/>
      <c r="B48" s="292" t="s">
        <v>252</v>
      </c>
      <c r="C48" s="96" t="s">
        <v>157</v>
      </c>
      <c r="D48" s="280">
        <v>35</v>
      </c>
      <c r="E48" s="280">
        <v>90</v>
      </c>
      <c r="F48" s="280">
        <v>29</v>
      </c>
      <c r="G48" s="280">
        <v>78</v>
      </c>
      <c r="H48" s="280">
        <v>5</v>
      </c>
      <c r="I48" s="280">
        <v>9</v>
      </c>
      <c r="J48" s="280">
        <v>1</v>
      </c>
      <c r="K48" s="280">
        <v>1</v>
      </c>
      <c r="L48" s="280">
        <v>0</v>
      </c>
      <c r="M48" s="280">
        <v>2</v>
      </c>
      <c r="N48" s="280">
        <v>0</v>
      </c>
      <c r="O48" s="280">
        <v>0</v>
      </c>
      <c r="P48" s="280">
        <v>0</v>
      </c>
      <c r="Q48" s="280">
        <v>0</v>
      </c>
      <c r="R48" s="281">
        <v>35</v>
      </c>
      <c r="S48" s="277">
        <v>90</v>
      </c>
      <c r="T48" s="280">
        <v>1</v>
      </c>
      <c r="U48" s="280">
        <v>14</v>
      </c>
      <c r="V48" s="280">
        <v>1</v>
      </c>
      <c r="W48" s="280">
        <v>13</v>
      </c>
      <c r="X48" s="280">
        <v>0</v>
      </c>
      <c r="Y48" s="280">
        <v>0</v>
      </c>
      <c r="Z48" s="280">
        <v>0</v>
      </c>
      <c r="AA48" s="280">
        <v>1</v>
      </c>
      <c r="AB48" s="280">
        <v>0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1">
        <v>1</v>
      </c>
      <c r="AI48" s="277">
        <v>14</v>
      </c>
      <c r="AJ48" s="280">
        <v>0</v>
      </c>
      <c r="AK48" s="280">
        <v>2</v>
      </c>
      <c r="AL48" s="280">
        <v>0</v>
      </c>
      <c r="AM48" s="280">
        <v>2</v>
      </c>
      <c r="AN48" s="280"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1">
        <v>0</v>
      </c>
      <c r="AY48" s="277">
        <v>2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v>0</v>
      </c>
      <c r="BN48" s="281">
        <v>0</v>
      </c>
      <c r="BO48" s="277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v>0</v>
      </c>
      <c r="CC48" s="280">
        <v>0</v>
      </c>
      <c r="CD48" s="281">
        <v>0</v>
      </c>
      <c r="CE48" s="277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v>0</v>
      </c>
      <c r="CS48" s="280">
        <v>0</v>
      </c>
      <c r="CT48" s="281">
        <v>0</v>
      </c>
      <c r="CU48" s="277">
        <v>0</v>
      </c>
      <c r="CV48" s="280">
        <v>0</v>
      </c>
      <c r="CW48" s="280">
        <v>0</v>
      </c>
      <c r="CX48" s="280">
        <v>0</v>
      </c>
      <c r="CY48" s="280"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v>0</v>
      </c>
      <c r="DG48" s="280">
        <v>0</v>
      </c>
      <c r="DH48" s="280">
        <v>0</v>
      </c>
      <c r="DI48" s="280">
        <v>0</v>
      </c>
      <c r="DJ48" s="281">
        <v>0</v>
      </c>
      <c r="DK48" s="277">
        <v>0</v>
      </c>
      <c r="DL48" s="280">
        <v>12</v>
      </c>
      <c r="DM48" s="280">
        <v>17</v>
      </c>
      <c r="DN48" s="280">
        <v>11</v>
      </c>
      <c r="DO48" s="280">
        <v>17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v>0</v>
      </c>
      <c r="DV48" s="280">
        <v>1</v>
      </c>
      <c r="DW48" s="280">
        <v>0</v>
      </c>
      <c r="DX48" s="281">
        <v>12</v>
      </c>
      <c r="DY48" s="277">
        <v>17</v>
      </c>
      <c r="DZ48" s="280">
        <v>27</v>
      </c>
      <c r="EA48" s="280">
        <v>30</v>
      </c>
      <c r="EB48" s="280">
        <v>26</v>
      </c>
      <c r="EC48" s="280">
        <v>28</v>
      </c>
      <c r="ED48" s="280">
        <v>0</v>
      </c>
      <c r="EE48" s="280">
        <v>0</v>
      </c>
      <c r="EF48" s="280">
        <v>0</v>
      </c>
      <c r="EG48" s="280">
        <v>0</v>
      </c>
      <c r="EH48" s="280">
        <v>0</v>
      </c>
      <c r="EI48" s="280">
        <v>1</v>
      </c>
      <c r="EJ48" s="280">
        <v>1</v>
      </c>
      <c r="EK48" s="280">
        <v>1</v>
      </c>
      <c r="EL48" s="281">
        <v>27</v>
      </c>
      <c r="EM48" s="277">
        <v>30</v>
      </c>
      <c r="EN48" s="280">
        <v>1</v>
      </c>
      <c r="EO48" s="280">
        <v>0</v>
      </c>
      <c r="EP48" s="280">
        <v>1</v>
      </c>
      <c r="EQ48" s="280">
        <v>0</v>
      </c>
      <c r="ER48" s="280">
        <v>0</v>
      </c>
      <c r="ES48" s="280">
        <v>0</v>
      </c>
      <c r="ET48" s="280">
        <v>0</v>
      </c>
      <c r="EU48" s="280">
        <v>0</v>
      </c>
      <c r="EV48" s="280">
        <v>0</v>
      </c>
      <c r="EW48" s="280">
        <v>0</v>
      </c>
      <c r="EX48" s="280">
        <v>0</v>
      </c>
      <c r="EY48" s="280">
        <v>0</v>
      </c>
      <c r="EZ48" s="281">
        <v>1</v>
      </c>
      <c r="FA48" s="277">
        <v>0</v>
      </c>
      <c r="FB48" s="280">
        <v>0</v>
      </c>
      <c r="FC48" s="280">
        <v>1</v>
      </c>
      <c r="FD48" s="280">
        <v>0</v>
      </c>
      <c r="FE48" s="280">
        <v>1</v>
      </c>
      <c r="FF48" s="280">
        <v>0</v>
      </c>
      <c r="FG48" s="280">
        <v>0</v>
      </c>
      <c r="FH48" s="280">
        <v>0</v>
      </c>
      <c r="FI48" s="280">
        <v>0</v>
      </c>
      <c r="FJ48" s="280">
        <v>0</v>
      </c>
      <c r="FK48" s="280">
        <v>0</v>
      </c>
      <c r="FL48" s="280">
        <v>0</v>
      </c>
      <c r="FM48" s="280">
        <v>0</v>
      </c>
      <c r="FN48" s="281">
        <v>0</v>
      </c>
      <c r="FO48" s="277">
        <v>1</v>
      </c>
      <c r="FP48" s="280">
        <v>1</v>
      </c>
      <c r="FQ48" s="280">
        <v>0</v>
      </c>
      <c r="FR48" s="280">
        <v>1</v>
      </c>
      <c r="FS48" s="280">
        <v>0</v>
      </c>
      <c r="FT48" s="280">
        <v>0</v>
      </c>
      <c r="FU48" s="280">
        <v>0</v>
      </c>
      <c r="FV48" s="280">
        <v>0</v>
      </c>
      <c r="FW48" s="280">
        <v>0</v>
      </c>
      <c r="FX48" s="280">
        <v>0</v>
      </c>
      <c r="FY48" s="280">
        <v>0</v>
      </c>
      <c r="FZ48" s="280">
        <v>0</v>
      </c>
      <c r="GA48" s="280">
        <v>0</v>
      </c>
      <c r="GB48" s="281">
        <v>1</v>
      </c>
      <c r="GC48" s="277">
        <v>0</v>
      </c>
      <c r="GD48" s="195"/>
      <c r="GE48" s="195"/>
    </row>
    <row r="49" spans="1:187" x14ac:dyDescent="0.2">
      <c r="A49" s="454"/>
      <c r="B49" s="285" t="s">
        <v>252</v>
      </c>
      <c r="C49" s="268" t="s">
        <v>160</v>
      </c>
      <c r="D49" s="280">
        <v>63</v>
      </c>
      <c r="E49" s="280">
        <v>147</v>
      </c>
      <c r="F49" s="280">
        <v>58</v>
      </c>
      <c r="G49" s="280">
        <v>138</v>
      </c>
      <c r="H49" s="280">
        <v>2</v>
      </c>
      <c r="I49" s="280">
        <v>2</v>
      </c>
      <c r="J49" s="280">
        <v>1</v>
      </c>
      <c r="K49" s="280">
        <v>2</v>
      </c>
      <c r="L49" s="280">
        <v>2</v>
      </c>
      <c r="M49" s="280">
        <v>1</v>
      </c>
      <c r="N49" s="280">
        <v>0</v>
      </c>
      <c r="O49" s="280">
        <v>3</v>
      </c>
      <c r="P49" s="280">
        <v>0</v>
      </c>
      <c r="Q49" s="280">
        <v>1</v>
      </c>
      <c r="R49" s="281">
        <v>63</v>
      </c>
      <c r="S49" s="277">
        <v>147</v>
      </c>
      <c r="T49" s="280">
        <v>6</v>
      </c>
      <c r="U49" s="280">
        <v>21</v>
      </c>
      <c r="V49" s="280">
        <v>5</v>
      </c>
      <c r="W49" s="280">
        <v>19</v>
      </c>
      <c r="X49" s="280">
        <v>1</v>
      </c>
      <c r="Y49" s="280">
        <v>0</v>
      </c>
      <c r="Z49" s="280">
        <v>0</v>
      </c>
      <c r="AA49" s="280">
        <v>1</v>
      </c>
      <c r="AB49" s="280">
        <v>0</v>
      </c>
      <c r="AC49" s="280">
        <v>1</v>
      </c>
      <c r="AD49" s="280">
        <v>0</v>
      </c>
      <c r="AE49" s="280">
        <v>0</v>
      </c>
      <c r="AF49" s="280">
        <v>0</v>
      </c>
      <c r="AG49" s="280">
        <v>0</v>
      </c>
      <c r="AH49" s="281">
        <v>6</v>
      </c>
      <c r="AI49" s="277">
        <v>21</v>
      </c>
      <c r="AJ49" s="280"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1">
        <v>0</v>
      </c>
      <c r="AY49" s="277">
        <v>0</v>
      </c>
      <c r="AZ49" s="280">
        <v>1</v>
      </c>
      <c r="BA49" s="280">
        <v>1</v>
      </c>
      <c r="BB49" s="280">
        <v>1</v>
      </c>
      <c r="BC49" s="280">
        <v>0</v>
      </c>
      <c r="BD49" s="280"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1</v>
      </c>
      <c r="BL49" s="280">
        <v>0</v>
      </c>
      <c r="BM49" s="280">
        <v>0</v>
      </c>
      <c r="BN49" s="281">
        <v>1</v>
      </c>
      <c r="BO49" s="277">
        <v>1</v>
      </c>
      <c r="BP49" s="280">
        <v>1</v>
      </c>
      <c r="BQ49" s="280">
        <v>1</v>
      </c>
      <c r="BR49" s="280">
        <v>1</v>
      </c>
      <c r="BS49" s="280">
        <v>1</v>
      </c>
      <c r="BT49" s="280"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v>0</v>
      </c>
      <c r="CC49" s="280">
        <v>0</v>
      </c>
      <c r="CD49" s="281">
        <v>1</v>
      </c>
      <c r="CE49" s="277">
        <v>1</v>
      </c>
      <c r="CF49" s="280">
        <v>0</v>
      </c>
      <c r="CG49" s="280">
        <v>0</v>
      </c>
      <c r="CH49" s="280">
        <v>0</v>
      </c>
      <c r="CI49" s="280">
        <v>0</v>
      </c>
      <c r="CJ49" s="280"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v>0</v>
      </c>
      <c r="CS49" s="280">
        <v>0</v>
      </c>
      <c r="CT49" s="281">
        <v>0</v>
      </c>
      <c r="CU49" s="277">
        <v>0</v>
      </c>
      <c r="CV49" s="280">
        <v>1</v>
      </c>
      <c r="CW49" s="280">
        <v>8</v>
      </c>
      <c r="CX49" s="280">
        <v>1</v>
      </c>
      <c r="CY49" s="280">
        <v>8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v>0</v>
      </c>
      <c r="DG49" s="280">
        <v>0</v>
      </c>
      <c r="DH49" s="280">
        <v>0</v>
      </c>
      <c r="DI49" s="280">
        <v>0</v>
      </c>
      <c r="DJ49" s="281">
        <v>1</v>
      </c>
      <c r="DK49" s="277">
        <v>8</v>
      </c>
      <c r="DL49" s="280">
        <v>20</v>
      </c>
      <c r="DM49" s="280">
        <v>13</v>
      </c>
      <c r="DN49" s="280">
        <v>18</v>
      </c>
      <c r="DO49" s="280">
        <v>13</v>
      </c>
      <c r="DP49" s="280">
        <v>0</v>
      </c>
      <c r="DQ49" s="280">
        <v>0</v>
      </c>
      <c r="DR49" s="280">
        <v>1</v>
      </c>
      <c r="DS49" s="280">
        <v>0</v>
      </c>
      <c r="DT49" s="280">
        <v>1</v>
      </c>
      <c r="DU49" s="280">
        <v>0</v>
      </c>
      <c r="DV49" s="280">
        <v>0</v>
      </c>
      <c r="DW49" s="280">
        <v>0</v>
      </c>
      <c r="DX49" s="281">
        <v>20</v>
      </c>
      <c r="DY49" s="277">
        <v>13</v>
      </c>
      <c r="DZ49" s="280">
        <v>67</v>
      </c>
      <c r="EA49" s="280">
        <v>110</v>
      </c>
      <c r="EB49" s="280">
        <v>62</v>
      </c>
      <c r="EC49" s="280">
        <v>106</v>
      </c>
      <c r="ED49" s="280">
        <v>1</v>
      </c>
      <c r="EE49" s="280">
        <v>0</v>
      </c>
      <c r="EF49" s="280">
        <v>4</v>
      </c>
      <c r="EG49" s="280">
        <v>4</v>
      </c>
      <c r="EH49" s="280">
        <v>0</v>
      </c>
      <c r="EI49" s="280">
        <v>0</v>
      </c>
      <c r="EJ49" s="280">
        <v>0</v>
      </c>
      <c r="EK49" s="280">
        <v>0</v>
      </c>
      <c r="EL49" s="281">
        <v>67</v>
      </c>
      <c r="EM49" s="277">
        <v>110</v>
      </c>
      <c r="EN49" s="280">
        <v>1</v>
      </c>
      <c r="EO49" s="280">
        <v>3</v>
      </c>
      <c r="EP49" s="280">
        <v>1</v>
      </c>
      <c r="EQ49" s="280">
        <v>3</v>
      </c>
      <c r="ER49" s="280">
        <v>0</v>
      </c>
      <c r="ES49" s="280">
        <v>0</v>
      </c>
      <c r="ET49" s="280">
        <v>0</v>
      </c>
      <c r="EU49" s="280">
        <v>0</v>
      </c>
      <c r="EV49" s="280">
        <v>0</v>
      </c>
      <c r="EW49" s="280">
        <v>0</v>
      </c>
      <c r="EX49" s="280">
        <v>0</v>
      </c>
      <c r="EY49" s="280">
        <v>0</v>
      </c>
      <c r="EZ49" s="281">
        <v>1</v>
      </c>
      <c r="FA49" s="277">
        <v>3</v>
      </c>
      <c r="FB49" s="280">
        <v>4</v>
      </c>
      <c r="FC49" s="280">
        <v>15</v>
      </c>
      <c r="FD49" s="280">
        <v>4</v>
      </c>
      <c r="FE49" s="280">
        <v>15</v>
      </c>
      <c r="FF49" s="280">
        <v>0</v>
      </c>
      <c r="FG49" s="280">
        <v>0</v>
      </c>
      <c r="FH49" s="280">
        <v>0</v>
      </c>
      <c r="FI49" s="280">
        <v>0</v>
      </c>
      <c r="FJ49" s="280">
        <v>0</v>
      </c>
      <c r="FK49" s="280">
        <v>0</v>
      </c>
      <c r="FL49" s="280">
        <v>0</v>
      </c>
      <c r="FM49" s="280">
        <v>0</v>
      </c>
      <c r="FN49" s="281">
        <v>4</v>
      </c>
      <c r="FO49" s="277">
        <v>15</v>
      </c>
      <c r="FP49" s="280">
        <v>0</v>
      </c>
      <c r="FQ49" s="280">
        <v>1</v>
      </c>
      <c r="FR49" s="280">
        <v>0</v>
      </c>
      <c r="FS49" s="280">
        <v>1</v>
      </c>
      <c r="FT49" s="280">
        <v>0</v>
      </c>
      <c r="FU49" s="280">
        <v>0</v>
      </c>
      <c r="FV49" s="280">
        <v>0</v>
      </c>
      <c r="FW49" s="280">
        <v>0</v>
      </c>
      <c r="FX49" s="280">
        <v>0</v>
      </c>
      <c r="FY49" s="280">
        <v>0</v>
      </c>
      <c r="FZ49" s="280">
        <v>0</v>
      </c>
      <c r="GA49" s="280">
        <v>0</v>
      </c>
      <c r="GB49" s="281">
        <v>0</v>
      </c>
      <c r="GC49" s="277">
        <v>1</v>
      </c>
      <c r="GD49" s="273"/>
    </row>
    <row r="50" spans="1:187" x14ac:dyDescent="0.2">
      <c r="A50" s="454"/>
      <c r="B50" s="285" t="s">
        <v>252</v>
      </c>
      <c r="C50" s="268" t="s">
        <v>161</v>
      </c>
      <c r="D50" s="280">
        <v>22</v>
      </c>
      <c r="E50" s="280">
        <v>32</v>
      </c>
      <c r="F50" s="280">
        <v>21</v>
      </c>
      <c r="G50" s="280">
        <v>29</v>
      </c>
      <c r="H50" s="280">
        <v>0</v>
      </c>
      <c r="I50" s="280">
        <v>0</v>
      </c>
      <c r="J50" s="280">
        <v>0</v>
      </c>
      <c r="K50" s="280">
        <v>1</v>
      </c>
      <c r="L50" s="280">
        <v>1</v>
      </c>
      <c r="M50" s="280">
        <v>1</v>
      </c>
      <c r="N50" s="280">
        <v>0</v>
      </c>
      <c r="O50" s="280">
        <v>0</v>
      </c>
      <c r="P50" s="280">
        <v>0</v>
      </c>
      <c r="Q50" s="280">
        <v>1</v>
      </c>
      <c r="R50" s="281">
        <v>22</v>
      </c>
      <c r="S50" s="277">
        <v>32</v>
      </c>
      <c r="T50" s="280">
        <v>1</v>
      </c>
      <c r="U50" s="280">
        <v>10</v>
      </c>
      <c r="V50" s="280">
        <v>1</v>
      </c>
      <c r="W50" s="280">
        <v>10</v>
      </c>
      <c r="X50" s="280"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1">
        <v>1</v>
      </c>
      <c r="AI50" s="277">
        <v>10</v>
      </c>
      <c r="AJ50" s="280">
        <v>1</v>
      </c>
      <c r="AK50" s="280">
        <v>0</v>
      </c>
      <c r="AL50" s="280">
        <v>1</v>
      </c>
      <c r="AM50" s="280">
        <v>0</v>
      </c>
      <c r="AN50" s="280"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1">
        <v>1</v>
      </c>
      <c r="AY50" s="277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v>0</v>
      </c>
      <c r="BN50" s="281">
        <v>0</v>
      </c>
      <c r="BO50" s="277">
        <v>0</v>
      </c>
      <c r="BP50" s="280">
        <v>0</v>
      </c>
      <c r="BQ50" s="280">
        <v>1</v>
      </c>
      <c r="BR50" s="280">
        <v>0</v>
      </c>
      <c r="BS50" s="280">
        <v>1</v>
      </c>
      <c r="BT50" s="280"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v>0</v>
      </c>
      <c r="CC50" s="280">
        <v>0</v>
      </c>
      <c r="CD50" s="281">
        <v>0</v>
      </c>
      <c r="CE50" s="277">
        <v>1</v>
      </c>
      <c r="CF50" s="280">
        <v>0</v>
      </c>
      <c r="CG50" s="280">
        <v>0</v>
      </c>
      <c r="CH50" s="280">
        <v>0</v>
      </c>
      <c r="CI50" s="280">
        <v>0</v>
      </c>
      <c r="CJ50" s="280"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v>0</v>
      </c>
      <c r="CS50" s="280">
        <v>0</v>
      </c>
      <c r="CT50" s="281">
        <v>0</v>
      </c>
      <c r="CU50" s="277">
        <v>0</v>
      </c>
      <c r="CV50" s="280">
        <v>0</v>
      </c>
      <c r="CW50" s="280">
        <v>0</v>
      </c>
      <c r="CX50" s="280">
        <v>0</v>
      </c>
      <c r="CY50" s="280">
        <v>0</v>
      </c>
      <c r="CZ50" s="280"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v>0</v>
      </c>
      <c r="DG50" s="280">
        <v>0</v>
      </c>
      <c r="DH50" s="280">
        <v>0</v>
      </c>
      <c r="DI50" s="280">
        <v>0</v>
      </c>
      <c r="DJ50" s="281">
        <v>0</v>
      </c>
      <c r="DK50" s="277">
        <v>0</v>
      </c>
      <c r="DL50" s="280">
        <v>3</v>
      </c>
      <c r="DM50" s="280">
        <v>13</v>
      </c>
      <c r="DN50" s="280">
        <v>0</v>
      </c>
      <c r="DO50" s="280">
        <v>10</v>
      </c>
      <c r="DP50" s="280">
        <v>0</v>
      </c>
      <c r="DQ50" s="280">
        <v>0</v>
      </c>
      <c r="DR50" s="280">
        <v>3</v>
      </c>
      <c r="DS50" s="280">
        <v>2</v>
      </c>
      <c r="DT50" s="280">
        <v>0</v>
      </c>
      <c r="DU50" s="280">
        <v>0</v>
      </c>
      <c r="DV50" s="280">
        <v>0</v>
      </c>
      <c r="DW50" s="280">
        <v>1</v>
      </c>
      <c r="DX50" s="281">
        <v>3</v>
      </c>
      <c r="DY50" s="277">
        <v>13</v>
      </c>
      <c r="DZ50" s="280">
        <v>23</v>
      </c>
      <c r="EA50" s="280">
        <v>27</v>
      </c>
      <c r="EB50" s="280">
        <v>19</v>
      </c>
      <c r="EC50" s="280">
        <v>26</v>
      </c>
      <c r="ED50" s="280">
        <v>0</v>
      </c>
      <c r="EE50" s="280">
        <v>0</v>
      </c>
      <c r="EF50" s="280">
        <v>4</v>
      </c>
      <c r="EG50" s="280">
        <v>0</v>
      </c>
      <c r="EH50" s="280">
        <v>0</v>
      </c>
      <c r="EI50" s="280">
        <v>0</v>
      </c>
      <c r="EJ50" s="280">
        <v>0</v>
      </c>
      <c r="EK50" s="280">
        <v>1</v>
      </c>
      <c r="EL50" s="281">
        <v>23</v>
      </c>
      <c r="EM50" s="277">
        <v>27</v>
      </c>
      <c r="EN50" s="280">
        <v>0</v>
      </c>
      <c r="EO50" s="280">
        <v>2</v>
      </c>
      <c r="EP50" s="280">
        <v>0</v>
      </c>
      <c r="EQ50" s="280">
        <v>2</v>
      </c>
      <c r="ER50" s="280">
        <v>0</v>
      </c>
      <c r="ES50" s="280">
        <v>0</v>
      </c>
      <c r="ET50" s="280">
        <v>0</v>
      </c>
      <c r="EU50" s="280">
        <v>0</v>
      </c>
      <c r="EV50" s="280">
        <v>0</v>
      </c>
      <c r="EW50" s="280">
        <v>0</v>
      </c>
      <c r="EX50" s="280">
        <v>0</v>
      </c>
      <c r="EY50" s="280">
        <v>0</v>
      </c>
      <c r="EZ50" s="281">
        <v>0</v>
      </c>
      <c r="FA50" s="277">
        <v>2</v>
      </c>
      <c r="FB50" s="280">
        <v>0</v>
      </c>
      <c r="FC50" s="280">
        <v>0</v>
      </c>
      <c r="FD50" s="280">
        <v>0</v>
      </c>
      <c r="FE50" s="280">
        <v>0</v>
      </c>
      <c r="FF50" s="280">
        <v>0</v>
      </c>
      <c r="FG50" s="280">
        <v>0</v>
      </c>
      <c r="FH50" s="280">
        <v>0</v>
      </c>
      <c r="FI50" s="280">
        <v>0</v>
      </c>
      <c r="FJ50" s="280">
        <v>0</v>
      </c>
      <c r="FK50" s="280">
        <v>0</v>
      </c>
      <c r="FL50" s="280">
        <v>0</v>
      </c>
      <c r="FM50" s="280">
        <v>0</v>
      </c>
      <c r="FN50" s="281">
        <v>0</v>
      </c>
      <c r="FO50" s="277">
        <v>0</v>
      </c>
      <c r="FP50" s="280">
        <v>0</v>
      </c>
      <c r="FQ50" s="280">
        <v>1</v>
      </c>
      <c r="FR50" s="280">
        <v>0</v>
      </c>
      <c r="FS50" s="280">
        <v>1</v>
      </c>
      <c r="FT50" s="280">
        <v>0</v>
      </c>
      <c r="FU50" s="280">
        <v>0</v>
      </c>
      <c r="FV50" s="280">
        <v>0</v>
      </c>
      <c r="FW50" s="280">
        <v>0</v>
      </c>
      <c r="FX50" s="280">
        <v>0</v>
      </c>
      <c r="FY50" s="280">
        <v>0</v>
      </c>
      <c r="FZ50" s="280">
        <v>0</v>
      </c>
      <c r="GA50" s="280">
        <v>0</v>
      </c>
      <c r="GB50" s="281">
        <v>0</v>
      </c>
      <c r="GC50" s="277">
        <v>1</v>
      </c>
      <c r="GD50" s="195"/>
    </row>
    <row r="51" spans="1:187" x14ac:dyDescent="0.2">
      <c r="A51" s="454"/>
      <c r="B51" s="285" t="s">
        <v>252</v>
      </c>
      <c r="C51" s="268" t="s">
        <v>162</v>
      </c>
      <c r="D51" s="280">
        <v>0</v>
      </c>
      <c r="E51" s="280">
        <v>1</v>
      </c>
      <c r="F51" s="280">
        <v>0</v>
      </c>
      <c r="G51" s="280">
        <v>1</v>
      </c>
      <c r="H51" s="280">
        <v>0</v>
      </c>
      <c r="I51" s="280">
        <v>0</v>
      </c>
      <c r="J51" s="280">
        <v>0</v>
      </c>
      <c r="K51" s="280">
        <v>0</v>
      </c>
      <c r="L51" s="280">
        <v>0</v>
      </c>
      <c r="M51" s="280">
        <v>0</v>
      </c>
      <c r="N51" s="280">
        <v>0</v>
      </c>
      <c r="O51" s="280">
        <v>0</v>
      </c>
      <c r="P51" s="280">
        <v>0</v>
      </c>
      <c r="Q51" s="280">
        <v>0</v>
      </c>
      <c r="R51" s="281">
        <v>0</v>
      </c>
      <c r="S51" s="277">
        <v>1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80">
        <v>0</v>
      </c>
      <c r="AG51" s="280">
        <v>0</v>
      </c>
      <c r="AH51" s="281">
        <v>0</v>
      </c>
      <c r="AI51" s="277">
        <v>0</v>
      </c>
      <c r="AJ51" s="280">
        <v>0</v>
      </c>
      <c r="AK51" s="280">
        <v>1</v>
      </c>
      <c r="AL51" s="280">
        <v>0</v>
      </c>
      <c r="AM51" s="280">
        <v>0</v>
      </c>
      <c r="AN51" s="280">
        <v>0</v>
      </c>
      <c r="AO51" s="280">
        <v>0</v>
      </c>
      <c r="AP51" s="280">
        <v>0</v>
      </c>
      <c r="AQ51" s="280">
        <v>0</v>
      </c>
      <c r="AR51" s="280">
        <v>0</v>
      </c>
      <c r="AS51" s="280">
        <v>0</v>
      </c>
      <c r="AT51" s="280">
        <v>0</v>
      </c>
      <c r="AU51" s="280">
        <v>0</v>
      </c>
      <c r="AV51" s="280">
        <v>0</v>
      </c>
      <c r="AW51" s="280">
        <v>1</v>
      </c>
      <c r="AX51" s="281">
        <v>0</v>
      </c>
      <c r="AY51" s="277">
        <v>1</v>
      </c>
      <c r="AZ51" s="280">
        <v>0</v>
      </c>
      <c r="BA51" s="280">
        <v>0</v>
      </c>
      <c r="BB51" s="280">
        <v>0</v>
      </c>
      <c r="BC51" s="280">
        <v>0</v>
      </c>
      <c r="BD51" s="280">
        <v>0</v>
      </c>
      <c r="BE51" s="280">
        <v>0</v>
      </c>
      <c r="BF51" s="280">
        <v>0</v>
      </c>
      <c r="BG51" s="280">
        <v>0</v>
      </c>
      <c r="BH51" s="280">
        <v>0</v>
      </c>
      <c r="BI51" s="280">
        <v>0</v>
      </c>
      <c r="BJ51" s="280">
        <v>0</v>
      </c>
      <c r="BK51" s="280">
        <v>0</v>
      </c>
      <c r="BL51" s="280">
        <v>0</v>
      </c>
      <c r="BM51" s="280">
        <v>0</v>
      </c>
      <c r="BN51" s="281">
        <v>0</v>
      </c>
      <c r="BO51" s="277">
        <v>0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0</v>
      </c>
      <c r="CB51" s="280">
        <v>0</v>
      </c>
      <c r="CC51" s="280">
        <v>0</v>
      </c>
      <c r="CD51" s="281">
        <v>0</v>
      </c>
      <c r="CE51" s="277">
        <v>0</v>
      </c>
      <c r="CF51" s="280">
        <v>0</v>
      </c>
      <c r="CG51" s="280">
        <v>0</v>
      </c>
      <c r="CH51" s="280">
        <v>0</v>
      </c>
      <c r="CI51" s="280">
        <v>0</v>
      </c>
      <c r="CJ51" s="280"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v>0</v>
      </c>
      <c r="CS51" s="280">
        <v>0</v>
      </c>
      <c r="CT51" s="281">
        <v>0</v>
      </c>
      <c r="CU51" s="277">
        <v>0</v>
      </c>
      <c r="CV51" s="280">
        <v>0</v>
      </c>
      <c r="CW51" s="280">
        <v>0</v>
      </c>
      <c r="CX51" s="280">
        <v>0</v>
      </c>
      <c r="CY51" s="280">
        <v>0</v>
      </c>
      <c r="CZ51" s="280">
        <v>0</v>
      </c>
      <c r="DA51" s="280">
        <v>0</v>
      </c>
      <c r="DB51" s="280">
        <v>0</v>
      </c>
      <c r="DC51" s="280">
        <v>0</v>
      </c>
      <c r="DD51" s="280">
        <v>0</v>
      </c>
      <c r="DE51" s="280">
        <v>0</v>
      </c>
      <c r="DF51" s="280">
        <v>0</v>
      </c>
      <c r="DG51" s="280">
        <v>0</v>
      </c>
      <c r="DH51" s="280">
        <v>0</v>
      </c>
      <c r="DI51" s="280">
        <v>0</v>
      </c>
      <c r="DJ51" s="281">
        <v>0</v>
      </c>
      <c r="DK51" s="277">
        <v>0</v>
      </c>
      <c r="DL51" s="280">
        <v>0</v>
      </c>
      <c r="DM51" s="280">
        <v>0</v>
      </c>
      <c r="DN51" s="280">
        <v>0</v>
      </c>
      <c r="DO51" s="280">
        <v>0</v>
      </c>
      <c r="DP51" s="280">
        <v>0</v>
      </c>
      <c r="DQ51" s="280">
        <v>0</v>
      </c>
      <c r="DR51" s="280">
        <v>0</v>
      </c>
      <c r="DS51" s="280">
        <v>0</v>
      </c>
      <c r="DT51" s="280">
        <v>0</v>
      </c>
      <c r="DU51" s="280">
        <v>0</v>
      </c>
      <c r="DV51" s="280">
        <v>0</v>
      </c>
      <c r="DW51" s="280">
        <v>0</v>
      </c>
      <c r="DX51" s="281">
        <v>0</v>
      </c>
      <c r="DY51" s="277">
        <v>0</v>
      </c>
      <c r="DZ51" s="280">
        <v>0</v>
      </c>
      <c r="EA51" s="280"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v>0</v>
      </c>
      <c r="EI51" s="280">
        <v>0</v>
      </c>
      <c r="EJ51" s="280">
        <v>0</v>
      </c>
      <c r="EK51" s="280">
        <v>0</v>
      </c>
      <c r="EL51" s="281">
        <v>0</v>
      </c>
      <c r="EM51" s="277">
        <v>0</v>
      </c>
      <c r="EN51" s="280">
        <v>0</v>
      </c>
      <c r="EO51" s="280">
        <v>0</v>
      </c>
      <c r="EP51" s="280">
        <v>0</v>
      </c>
      <c r="EQ51" s="280">
        <v>0</v>
      </c>
      <c r="ER51" s="280">
        <v>0</v>
      </c>
      <c r="ES51" s="280">
        <v>0</v>
      </c>
      <c r="ET51" s="280">
        <v>0</v>
      </c>
      <c r="EU51" s="280">
        <v>0</v>
      </c>
      <c r="EV51" s="280">
        <v>0</v>
      </c>
      <c r="EW51" s="280">
        <v>0</v>
      </c>
      <c r="EX51" s="280">
        <v>0</v>
      </c>
      <c r="EY51" s="280">
        <v>0</v>
      </c>
      <c r="EZ51" s="281">
        <v>0</v>
      </c>
      <c r="FA51" s="277">
        <v>0</v>
      </c>
      <c r="FB51" s="280">
        <v>0</v>
      </c>
      <c r="FC51" s="280">
        <v>0</v>
      </c>
      <c r="FD51" s="280">
        <v>0</v>
      </c>
      <c r="FE51" s="280">
        <v>0</v>
      </c>
      <c r="FF51" s="280">
        <v>0</v>
      </c>
      <c r="FG51" s="280">
        <v>0</v>
      </c>
      <c r="FH51" s="280">
        <v>0</v>
      </c>
      <c r="FI51" s="280">
        <v>0</v>
      </c>
      <c r="FJ51" s="280">
        <v>0</v>
      </c>
      <c r="FK51" s="280">
        <v>0</v>
      </c>
      <c r="FL51" s="280">
        <v>0</v>
      </c>
      <c r="FM51" s="280">
        <v>0</v>
      </c>
      <c r="FN51" s="281">
        <v>0</v>
      </c>
      <c r="FO51" s="277">
        <v>0</v>
      </c>
      <c r="FP51" s="280">
        <v>0</v>
      </c>
      <c r="FQ51" s="280">
        <v>0</v>
      </c>
      <c r="FR51" s="280">
        <v>0</v>
      </c>
      <c r="FS51" s="280">
        <v>0</v>
      </c>
      <c r="FT51" s="280">
        <v>0</v>
      </c>
      <c r="FU51" s="280">
        <v>0</v>
      </c>
      <c r="FV51" s="280">
        <v>0</v>
      </c>
      <c r="FW51" s="280">
        <v>0</v>
      </c>
      <c r="FX51" s="280">
        <v>0</v>
      </c>
      <c r="FY51" s="280">
        <v>0</v>
      </c>
      <c r="FZ51" s="280">
        <v>0</v>
      </c>
      <c r="GA51" s="280">
        <v>0</v>
      </c>
      <c r="GB51" s="281">
        <v>0</v>
      </c>
      <c r="GC51" s="277">
        <v>0</v>
      </c>
      <c r="GD51" s="195"/>
    </row>
    <row r="52" spans="1:187" x14ac:dyDescent="0.2">
      <c r="A52" s="454"/>
      <c r="B52" s="285" t="s">
        <v>252</v>
      </c>
      <c r="C52" s="268" t="s">
        <v>163</v>
      </c>
      <c r="D52" s="280">
        <v>2</v>
      </c>
      <c r="E52" s="280">
        <v>3</v>
      </c>
      <c r="F52" s="280">
        <v>2</v>
      </c>
      <c r="G52" s="280">
        <v>3</v>
      </c>
      <c r="H52" s="280">
        <v>0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0">
        <v>0</v>
      </c>
      <c r="P52" s="280">
        <v>0</v>
      </c>
      <c r="Q52" s="280">
        <v>0</v>
      </c>
      <c r="R52" s="281">
        <v>2</v>
      </c>
      <c r="S52" s="277">
        <v>3</v>
      </c>
      <c r="T52" s="280">
        <v>0</v>
      </c>
      <c r="U52" s="280">
        <v>0</v>
      </c>
      <c r="V52" s="280">
        <v>0</v>
      </c>
      <c r="W52" s="280">
        <v>0</v>
      </c>
      <c r="X52" s="280"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80">
        <v>0</v>
      </c>
      <c r="AG52" s="280">
        <v>0</v>
      </c>
      <c r="AH52" s="281">
        <v>0</v>
      </c>
      <c r="AI52" s="277">
        <v>0</v>
      </c>
      <c r="AJ52" s="280">
        <v>0</v>
      </c>
      <c r="AK52" s="280">
        <v>0</v>
      </c>
      <c r="AL52" s="280">
        <v>0</v>
      </c>
      <c r="AM52" s="280">
        <v>0</v>
      </c>
      <c r="AN52" s="280">
        <v>0</v>
      </c>
      <c r="AO52" s="280">
        <v>0</v>
      </c>
      <c r="AP52" s="280">
        <v>0</v>
      </c>
      <c r="AQ52" s="280">
        <v>0</v>
      </c>
      <c r="AR52" s="280">
        <v>0</v>
      </c>
      <c r="AS52" s="280">
        <v>0</v>
      </c>
      <c r="AT52" s="280">
        <v>0</v>
      </c>
      <c r="AU52" s="280">
        <v>0</v>
      </c>
      <c r="AV52" s="280">
        <v>0</v>
      </c>
      <c r="AW52" s="280">
        <v>0</v>
      </c>
      <c r="AX52" s="281">
        <v>0</v>
      </c>
      <c r="AY52" s="277">
        <v>0</v>
      </c>
      <c r="AZ52" s="280">
        <v>0</v>
      </c>
      <c r="BA52" s="280">
        <v>0</v>
      </c>
      <c r="BB52" s="280">
        <v>0</v>
      </c>
      <c r="BC52" s="280">
        <v>0</v>
      </c>
      <c r="BD52" s="280">
        <v>0</v>
      </c>
      <c r="BE52" s="280">
        <v>0</v>
      </c>
      <c r="BF52" s="280">
        <v>0</v>
      </c>
      <c r="BG52" s="280">
        <v>0</v>
      </c>
      <c r="BH52" s="280">
        <v>0</v>
      </c>
      <c r="BI52" s="280">
        <v>0</v>
      </c>
      <c r="BJ52" s="280">
        <v>0</v>
      </c>
      <c r="BK52" s="280">
        <v>0</v>
      </c>
      <c r="BL52" s="280">
        <v>0</v>
      </c>
      <c r="BM52" s="280">
        <v>0</v>
      </c>
      <c r="BN52" s="281">
        <v>0</v>
      </c>
      <c r="BO52" s="277">
        <v>0</v>
      </c>
      <c r="BP52" s="280">
        <v>0</v>
      </c>
      <c r="BQ52" s="280">
        <v>0</v>
      </c>
      <c r="BR52" s="280">
        <v>0</v>
      </c>
      <c r="BS52" s="280">
        <v>0</v>
      </c>
      <c r="BT52" s="280">
        <v>0</v>
      </c>
      <c r="BU52" s="280">
        <v>0</v>
      </c>
      <c r="BV52" s="280">
        <v>0</v>
      </c>
      <c r="BW52" s="280">
        <v>0</v>
      </c>
      <c r="BX52" s="280">
        <v>0</v>
      </c>
      <c r="BY52" s="280">
        <v>0</v>
      </c>
      <c r="BZ52" s="280">
        <v>0</v>
      </c>
      <c r="CA52" s="280">
        <v>0</v>
      </c>
      <c r="CB52" s="280">
        <v>0</v>
      </c>
      <c r="CC52" s="280">
        <v>0</v>
      </c>
      <c r="CD52" s="281">
        <v>0</v>
      </c>
      <c r="CE52" s="277">
        <v>0</v>
      </c>
      <c r="CF52" s="280">
        <v>0</v>
      </c>
      <c r="CG52" s="280">
        <v>0</v>
      </c>
      <c r="CH52" s="280">
        <v>0</v>
      </c>
      <c r="CI52" s="280">
        <v>0</v>
      </c>
      <c r="CJ52" s="280"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v>0</v>
      </c>
      <c r="CR52" s="280">
        <v>0</v>
      </c>
      <c r="CS52" s="280">
        <v>0</v>
      </c>
      <c r="CT52" s="281">
        <v>0</v>
      </c>
      <c r="CU52" s="277">
        <v>0</v>
      </c>
      <c r="CV52" s="280">
        <v>0</v>
      </c>
      <c r="CW52" s="280">
        <v>0</v>
      </c>
      <c r="CX52" s="280">
        <v>0</v>
      </c>
      <c r="CY52" s="280">
        <v>0</v>
      </c>
      <c r="CZ52" s="280">
        <v>0</v>
      </c>
      <c r="DA52" s="280">
        <v>0</v>
      </c>
      <c r="DB52" s="280">
        <v>0</v>
      </c>
      <c r="DC52" s="280">
        <v>0</v>
      </c>
      <c r="DD52" s="280">
        <v>0</v>
      </c>
      <c r="DE52" s="280">
        <v>0</v>
      </c>
      <c r="DF52" s="280">
        <v>0</v>
      </c>
      <c r="DG52" s="280">
        <v>0</v>
      </c>
      <c r="DH52" s="280">
        <v>0</v>
      </c>
      <c r="DI52" s="280">
        <v>0</v>
      </c>
      <c r="DJ52" s="281">
        <v>0</v>
      </c>
      <c r="DK52" s="277">
        <v>0</v>
      </c>
      <c r="DL52" s="280">
        <v>1</v>
      </c>
      <c r="DM52" s="280">
        <v>0</v>
      </c>
      <c r="DN52" s="280">
        <v>1</v>
      </c>
      <c r="DO52" s="280">
        <v>0</v>
      </c>
      <c r="DP52" s="280">
        <v>0</v>
      </c>
      <c r="DQ52" s="280">
        <v>0</v>
      </c>
      <c r="DR52" s="280">
        <v>0</v>
      </c>
      <c r="DS52" s="280">
        <v>0</v>
      </c>
      <c r="DT52" s="280">
        <v>0</v>
      </c>
      <c r="DU52" s="280">
        <v>0</v>
      </c>
      <c r="DV52" s="280">
        <v>0</v>
      </c>
      <c r="DW52" s="280">
        <v>0</v>
      </c>
      <c r="DX52" s="281">
        <v>1</v>
      </c>
      <c r="DY52" s="277">
        <v>0</v>
      </c>
      <c r="DZ52" s="280">
        <v>0</v>
      </c>
      <c r="EA52" s="280">
        <v>3</v>
      </c>
      <c r="EB52" s="280">
        <v>0</v>
      </c>
      <c r="EC52" s="280">
        <v>3</v>
      </c>
      <c r="ED52" s="280">
        <v>0</v>
      </c>
      <c r="EE52" s="280">
        <v>0</v>
      </c>
      <c r="EF52" s="280">
        <v>0</v>
      </c>
      <c r="EG52" s="280">
        <v>0</v>
      </c>
      <c r="EH52" s="280">
        <v>0</v>
      </c>
      <c r="EI52" s="280">
        <v>0</v>
      </c>
      <c r="EJ52" s="280">
        <v>0</v>
      </c>
      <c r="EK52" s="280">
        <v>0</v>
      </c>
      <c r="EL52" s="281">
        <v>0</v>
      </c>
      <c r="EM52" s="277">
        <v>3</v>
      </c>
      <c r="EN52" s="280">
        <v>0</v>
      </c>
      <c r="EO52" s="280">
        <v>0</v>
      </c>
      <c r="EP52" s="280">
        <v>0</v>
      </c>
      <c r="EQ52" s="280">
        <v>0</v>
      </c>
      <c r="ER52" s="280">
        <v>0</v>
      </c>
      <c r="ES52" s="280">
        <v>0</v>
      </c>
      <c r="ET52" s="280">
        <v>0</v>
      </c>
      <c r="EU52" s="280">
        <v>0</v>
      </c>
      <c r="EV52" s="280">
        <v>0</v>
      </c>
      <c r="EW52" s="280">
        <v>0</v>
      </c>
      <c r="EX52" s="280">
        <v>0</v>
      </c>
      <c r="EY52" s="280">
        <v>0</v>
      </c>
      <c r="EZ52" s="281">
        <v>0</v>
      </c>
      <c r="FA52" s="277">
        <v>0</v>
      </c>
      <c r="FB52" s="280">
        <v>0</v>
      </c>
      <c r="FC52" s="280">
        <v>0</v>
      </c>
      <c r="FD52" s="280">
        <v>0</v>
      </c>
      <c r="FE52" s="280">
        <v>0</v>
      </c>
      <c r="FF52" s="280">
        <v>0</v>
      </c>
      <c r="FG52" s="280">
        <v>0</v>
      </c>
      <c r="FH52" s="280">
        <v>0</v>
      </c>
      <c r="FI52" s="280">
        <v>0</v>
      </c>
      <c r="FJ52" s="280">
        <v>0</v>
      </c>
      <c r="FK52" s="280">
        <v>0</v>
      </c>
      <c r="FL52" s="280">
        <v>0</v>
      </c>
      <c r="FM52" s="280">
        <v>0</v>
      </c>
      <c r="FN52" s="281">
        <v>0</v>
      </c>
      <c r="FO52" s="277">
        <v>0</v>
      </c>
      <c r="FP52" s="280">
        <v>0</v>
      </c>
      <c r="FQ52" s="280">
        <v>0</v>
      </c>
      <c r="FR52" s="280">
        <v>0</v>
      </c>
      <c r="FS52" s="280">
        <v>0</v>
      </c>
      <c r="FT52" s="280">
        <v>0</v>
      </c>
      <c r="FU52" s="280">
        <v>0</v>
      </c>
      <c r="FV52" s="280">
        <v>0</v>
      </c>
      <c r="FW52" s="280">
        <v>0</v>
      </c>
      <c r="FX52" s="280">
        <v>0</v>
      </c>
      <c r="FY52" s="280">
        <v>0</v>
      </c>
      <c r="FZ52" s="280">
        <v>0</v>
      </c>
      <c r="GA52" s="280">
        <v>0</v>
      </c>
      <c r="GB52" s="281">
        <v>0</v>
      </c>
      <c r="GC52" s="277">
        <v>0</v>
      </c>
      <c r="GD52" s="195"/>
    </row>
    <row r="53" spans="1:187" x14ac:dyDescent="0.2">
      <c r="A53" s="454"/>
      <c r="B53" s="285" t="s">
        <v>252</v>
      </c>
      <c r="C53" s="268" t="s">
        <v>164</v>
      </c>
      <c r="D53" s="280">
        <v>9</v>
      </c>
      <c r="E53" s="280">
        <v>16</v>
      </c>
      <c r="F53" s="280">
        <v>7</v>
      </c>
      <c r="G53" s="280">
        <v>9</v>
      </c>
      <c r="H53" s="280">
        <v>2</v>
      </c>
      <c r="I53" s="280">
        <v>4</v>
      </c>
      <c r="J53" s="280">
        <v>0</v>
      </c>
      <c r="K53" s="280">
        <v>1</v>
      </c>
      <c r="L53" s="280">
        <v>0</v>
      </c>
      <c r="M53" s="280">
        <v>2</v>
      </c>
      <c r="N53" s="280">
        <v>0</v>
      </c>
      <c r="O53" s="280">
        <v>0</v>
      </c>
      <c r="P53" s="280">
        <v>0</v>
      </c>
      <c r="Q53" s="280">
        <v>0</v>
      </c>
      <c r="R53" s="281">
        <v>9</v>
      </c>
      <c r="S53" s="277">
        <v>16</v>
      </c>
      <c r="T53" s="280">
        <v>1</v>
      </c>
      <c r="U53" s="280">
        <v>5</v>
      </c>
      <c r="V53" s="280">
        <v>1</v>
      </c>
      <c r="W53" s="280">
        <v>2</v>
      </c>
      <c r="X53" s="280">
        <v>0</v>
      </c>
      <c r="Y53" s="280">
        <v>1</v>
      </c>
      <c r="Z53" s="280">
        <v>0</v>
      </c>
      <c r="AA53" s="280">
        <v>0</v>
      </c>
      <c r="AB53" s="280">
        <v>0</v>
      </c>
      <c r="AC53" s="280">
        <v>2</v>
      </c>
      <c r="AD53" s="280">
        <v>0</v>
      </c>
      <c r="AE53" s="280">
        <v>0</v>
      </c>
      <c r="AF53" s="280">
        <v>0</v>
      </c>
      <c r="AG53" s="280">
        <v>0</v>
      </c>
      <c r="AH53" s="281">
        <v>1</v>
      </c>
      <c r="AI53" s="277">
        <v>5</v>
      </c>
      <c r="AJ53" s="280">
        <v>1</v>
      </c>
      <c r="AK53" s="280">
        <v>0</v>
      </c>
      <c r="AL53" s="280">
        <v>0</v>
      </c>
      <c r="AM53" s="280">
        <v>0</v>
      </c>
      <c r="AN53" s="280">
        <v>1</v>
      </c>
      <c r="AO53" s="280">
        <v>0</v>
      </c>
      <c r="AP53" s="280">
        <v>0</v>
      </c>
      <c r="AQ53" s="280">
        <v>0</v>
      </c>
      <c r="AR53" s="280">
        <v>0</v>
      </c>
      <c r="AS53" s="280">
        <v>0</v>
      </c>
      <c r="AT53" s="280">
        <v>0</v>
      </c>
      <c r="AU53" s="280">
        <v>0</v>
      </c>
      <c r="AV53" s="280">
        <v>0</v>
      </c>
      <c r="AW53" s="280">
        <v>0</v>
      </c>
      <c r="AX53" s="281">
        <v>1</v>
      </c>
      <c r="AY53" s="277">
        <v>0</v>
      </c>
      <c r="AZ53" s="280">
        <v>0</v>
      </c>
      <c r="BA53" s="280">
        <v>0</v>
      </c>
      <c r="BB53" s="280">
        <v>0</v>
      </c>
      <c r="BC53" s="280">
        <v>0</v>
      </c>
      <c r="BD53" s="280">
        <v>0</v>
      </c>
      <c r="BE53" s="280">
        <v>0</v>
      </c>
      <c r="BF53" s="280">
        <v>0</v>
      </c>
      <c r="BG53" s="280">
        <v>0</v>
      </c>
      <c r="BH53" s="280">
        <v>0</v>
      </c>
      <c r="BI53" s="280">
        <v>0</v>
      </c>
      <c r="BJ53" s="280">
        <v>0</v>
      </c>
      <c r="BK53" s="280">
        <v>0</v>
      </c>
      <c r="BL53" s="280">
        <v>0</v>
      </c>
      <c r="BM53" s="280">
        <v>0</v>
      </c>
      <c r="BN53" s="281">
        <v>0</v>
      </c>
      <c r="BO53" s="277">
        <v>0</v>
      </c>
      <c r="BP53" s="280">
        <v>0</v>
      </c>
      <c r="BQ53" s="280">
        <v>0</v>
      </c>
      <c r="BR53" s="280">
        <v>0</v>
      </c>
      <c r="BS53" s="280">
        <v>0</v>
      </c>
      <c r="BT53" s="280">
        <v>0</v>
      </c>
      <c r="BU53" s="280">
        <v>0</v>
      </c>
      <c r="BV53" s="280">
        <v>0</v>
      </c>
      <c r="BW53" s="280">
        <v>0</v>
      </c>
      <c r="BX53" s="280">
        <v>0</v>
      </c>
      <c r="BY53" s="280">
        <v>0</v>
      </c>
      <c r="BZ53" s="280">
        <v>0</v>
      </c>
      <c r="CA53" s="280">
        <v>0</v>
      </c>
      <c r="CB53" s="280">
        <v>0</v>
      </c>
      <c r="CC53" s="280">
        <v>0</v>
      </c>
      <c r="CD53" s="281">
        <v>0</v>
      </c>
      <c r="CE53" s="277">
        <v>0</v>
      </c>
      <c r="CF53" s="280">
        <v>0</v>
      </c>
      <c r="CG53" s="280">
        <v>0</v>
      </c>
      <c r="CH53" s="280">
        <v>0</v>
      </c>
      <c r="CI53" s="280">
        <v>0</v>
      </c>
      <c r="CJ53" s="280">
        <v>0</v>
      </c>
      <c r="CK53" s="280">
        <v>0</v>
      </c>
      <c r="CL53" s="280">
        <v>0</v>
      </c>
      <c r="CM53" s="280">
        <v>0</v>
      </c>
      <c r="CN53" s="280">
        <v>0</v>
      </c>
      <c r="CO53" s="280">
        <v>0</v>
      </c>
      <c r="CP53" s="280">
        <v>0</v>
      </c>
      <c r="CQ53" s="280">
        <v>0</v>
      </c>
      <c r="CR53" s="280">
        <v>0</v>
      </c>
      <c r="CS53" s="280">
        <v>0</v>
      </c>
      <c r="CT53" s="281">
        <v>0</v>
      </c>
      <c r="CU53" s="277">
        <v>0</v>
      </c>
      <c r="CV53" s="280">
        <v>0</v>
      </c>
      <c r="CW53" s="280">
        <v>0</v>
      </c>
      <c r="CX53" s="280">
        <v>0</v>
      </c>
      <c r="CY53" s="280">
        <v>0</v>
      </c>
      <c r="CZ53" s="280">
        <v>0</v>
      </c>
      <c r="DA53" s="280">
        <v>0</v>
      </c>
      <c r="DB53" s="280">
        <v>0</v>
      </c>
      <c r="DC53" s="280">
        <v>0</v>
      </c>
      <c r="DD53" s="280">
        <v>0</v>
      </c>
      <c r="DE53" s="280">
        <v>0</v>
      </c>
      <c r="DF53" s="280">
        <v>0</v>
      </c>
      <c r="DG53" s="280">
        <v>0</v>
      </c>
      <c r="DH53" s="280">
        <v>0</v>
      </c>
      <c r="DI53" s="280">
        <v>0</v>
      </c>
      <c r="DJ53" s="281">
        <v>0</v>
      </c>
      <c r="DK53" s="277">
        <v>0</v>
      </c>
      <c r="DL53" s="280">
        <v>0</v>
      </c>
      <c r="DM53" s="280">
        <v>0</v>
      </c>
      <c r="DN53" s="280">
        <v>0</v>
      </c>
      <c r="DO53" s="280">
        <v>0</v>
      </c>
      <c r="DP53" s="280">
        <v>0</v>
      </c>
      <c r="DQ53" s="280">
        <v>0</v>
      </c>
      <c r="DR53" s="280">
        <v>0</v>
      </c>
      <c r="DS53" s="280">
        <v>0</v>
      </c>
      <c r="DT53" s="280">
        <v>0</v>
      </c>
      <c r="DU53" s="280">
        <v>0</v>
      </c>
      <c r="DV53" s="280">
        <v>0</v>
      </c>
      <c r="DW53" s="280">
        <v>0</v>
      </c>
      <c r="DX53" s="281">
        <v>0</v>
      </c>
      <c r="DY53" s="277">
        <v>0</v>
      </c>
      <c r="DZ53" s="280">
        <v>9</v>
      </c>
      <c r="EA53" s="280">
        <v>26</v>
      </c>
      <c r="EB53" s="280">
        <v>9</v>
      </c>
      <c r="EC53" s="280">
        <v>24</v>
      </c>
      <c r="ED53" s="280">
        <v>0</v>
      </c>
      <c r="EE53" s="280">
        <v>0</v>
      </c>
      <c r="EF53" s="280">
        <v>0</v>
      </c>
      <c r="EG53" s="280">
        <v>2</v>
      </c>
      <c r="EH53" s="280">
        <v>0</v>
      </c>
      <c r="EI53" s="280">
        <v>0</v>
      </c>
      <c r="EJ53" s="280">
        <v>0</v>
      </c>
      <c r="EK53" s="280">
        <v>0</v>
      </c>
      <c r="EL53" s="281">
        <v>9</v>
      </c>
      <c r="EM53" s="277">
        <v>26</v>
      </c>
      <c r="EN53" s="280">
        <v>0</v>
      </c>
      <c r="EO53" s="280">
        <v>0</v>
      </c>
      <c r="EP53" s="280">
        <v>0</v>
      </c>
      <c r="EQ53" s="280">
        <v>0</v>
      </c>
      <c r="ER53" s="280">
        <v>0</v>
      </c>
      <c r="ES53" s="280">
        <v>0</v>
      </c>
      <c r="ET53" s="280">
        <v>0</v>
      </c>
      <c r="EU53" s="280">
        <v>0</v>
      </c>
      <c r="EV53" s="280">
        <v>0</v>
      </c>
      <c r="EW53" s="280">
        <v>0</v>
      </c>
      <c r="EX53" s="280">
        <v>0</v>
      </c>
      <c r="EY53" s="280">
        <v>0</v>
      </c>
      <c r="EZ53" s="281">
        <v>0</v>
      </c>
      <c r="FA53" s="277">
        <v>0</v>
      </c>
      <c r="FB53" s="280">
        <v>1</v>
      </c>
      <c r="FC53" s="280">
        <v>0</v>
      </c>
      <c r="FD53" s="280">
        <v>1</v>
      </c>
      <c r="FE53" s="280">
        <v>0</v>
      </c>
      <c r="FF53" s="280">
        <v>0</v>
      </c>
      <c r="FG53" s="280">
        <v>0</v>
      </c>
      <c r="FH53" s="280">
        <v>0</v>
      </c>
      <c r="FI53" s="280">
        <v>0</v>
      </c>
      <c r="FJ53" s="280">
        <v>0</v>
      </c>
      <c r="FK53" s="280">
        <v>0</v>
      </c>
      <c r="FL53" s="280">
        <v>0</v>
      </c>
      <c r="FM53" s="280">
        <v>0</v>
      </c>
      <c r="FN53" s="281">
        <v>1</v>
      </c>
      <c r="FO53" s="277">
        <v>0</v>
      </c>
      <c r="FP53" s="280">
        <v>0</v>
      </c>
      <c r="FQ53" s="280">
        <v>0</v>
      </c>
      <c r="FR53" s="280">
        <v>0</v>
      </c>
      <c r="FS53" s="280">
        <v>0</v>
      </c>
      <c r="FT53" s="280">
        <v>0</v>
      </c>
      <c r="FU53" s="280">
        <v>0</v>
      </c>
      <c r="FV53" s="280">
        <v>0</v>
      </c>
      <c r="FW53" s="280">
        <v>0</v>
      </c>
      <c r="FX53" s="280">
        <v>0</v>
      </c>
      <c r="FY53" s="280">
        <v>0</v>
      </c>
      <c r="FZ53" s="280">
        <v>0</v>
      </c>
      <c r="GA53" s="280">
        <v>0</v>
      </c>
      <c r="GB53" s="281">
        <v>0</v>
      </c>
      <c r="GC53" s="277">
        <v>0</v>
      </c>
      <c r="GD53" s="195"/>
    </row>
    <row r="54" spans="1:187" x14ac:dyDescent="0.2">
      <c r="A54" s="454"/>
      <c r="B54" s="285" t="s">
        <v>252</v>
      </c>
      <c r="C54" s="268" t="s">
        <v>242</v>
      </c>
      <c r="D54" s="280">
        <v>63</v>
      </c>
      <c r="E54" s="280">
        <v>159</v>
      </c>
      <c r="F54" s="280">
        <v>54</v>
      </c>
      <c r="G54" s="280">
        <v>134</v>
      </c>
      <c r="H54" s="280">
        <v>2</v>
      </c>
      <c r="I54" s="280">
        <v>9</v>
      </c>
      <c r="J54" s="280">
        <v>4</v>
      </c>
      <c r="K54" s="280">
        <v>1</v>
      </c>
      <c r="L54" s="280">
        <v>2</v>
      </c>
      <c r="M54" s="280">
        <v>7</v>
      </c>
      <c r="N54" s="280">
        <v>0</v>
      </c>
      <c r="O54" s="280">
        <v>5</v>
      </c>
      <c r="P54" s="280">
        <v>1</v>
      </c>
      <c r="Q54" s="280">
        <v>3</v>
      </c>
      <c r="R54" s="281">
        <v>63</v>
      </c>
      <c r="S54" s="277">
        <v>159</v>
      </c>
      <c r="T54" s="280">
        <v>7</v>
      </c>
      <c r="U54" s="280">
        <v>33</v>
      </c>
      <c r="V54" s="280">
        <v>7</v>
      </c>
      <c r="W54" s="280">
        <v>30</v>
      </c>
      <c r="X54" s="280">
        <v>0</v>
      </c>
      <c r="Y54" s="280">
        <v>2</v>
      </c>
      <c r="Z54" s="280">
        <v>0</v>
      </c>
      <c r="AA54" s="280">
        <v>0</v>
      </c>
      <c r="AB54" s="280">
        <v>0</v>
      </c>
      <c r="AC54" s="280">
        <v>1</v>
      </c>
      <c r="AD54" s="280">
        <v>0</v>
      </c>
      <c r="AE54" s="280">
        <v>0</v>
      </c>
      <c r="AF54" s="280">
        <v>0</v>
      </c>
      <c r="AG54" s="280">
        <v>0</v>
      </c>
      <c r="AH54" s="281">
        <v>7</v>
      </c>
      <c r="AI54" s="277">
        <v>33</v>
      </c>
      <c r="AJ54" s="280">
        <v>2</v>
      </c>
      <c r="AK54" s="280">
        <v>1</v>
      </c>
      <c r="AL54" s="280">
        <v>2</v>
      </c>
      <c r="AM54" s="280">
        <v>0</v>
      </c>
      <c r="AN54" s="280">
        <v>0</v>
      </c>
      <c r="AO54" s="280">
        <v>1</v>
      </c>
      <c r="AP54" s="280">
        <v>0</v>
      </c>
      <c r="AQ54" s="280">
        <v>0</v>
      </c>
      <c r="AR54" s="280">
        <v>0</v>
      </c>
      <c r="AS54" s="280">
        <v>0</v>
      </c>
      <c r="AT54" s="280">
        <v>0</v>
      </c>
      <c r="AU54" s="280">
        <v>0</v>
      </c>
      <c r="AV54" s="280">
        <v>0</v>
      </c>
      <c r="AW54" s="280">
        <v>0</v>
      </c>
      <c r="AX54" s="281">
        <v>2</v>
      </c>
      <c r="AY54" s="277">
        <v>1</v>
      </c>
      <c r="AZ54" s="280">
        <v>0</v>
      </c>
      <c r="BA54" s="280">
        <v>3</v>
      </c>
      <c r="BB54" s="280">
        <v>0</v>
      </c>
      <c r="BC54" s="280">
        <v>3</v>
      </c>
      <c r="BD54" s="280">
        <v>0</v>
      </c>
      <c r="BE54" s="280">
        <v>0</v>
      </c>
      <c r="BF54" s="280">
        <v>0</v>
      </c>
      <c r="BG54" s="280">
        <v>0</v>
      </c>
      <c r="BH54" s="280">
        <v>0</v>
      </c>
      <c r="BI54" s="280">
        <v>0</v>
      </c>
      <c r="BJ54" s="280">
        <v>0</v>
      </c>
      <c r="BK54" s="280">
        <v>0</v>
      </c>
      <c r="BL54" s="280">
        <v>0</v>
      </c>
      <c r="BM54" s="280">
        <v>0</v>
      </c>
      <c r="BN54" s="281">
        <v>0</v>
      </c>
      <c r="BO54" s="277">
        <v>3</v>
      </c>
      <c r="BP54" s="280">
        <v>0</v>
      </c>
      <c r="BQ54" s="280">
        <v>2</v>
      </c>
      <c r="BR54" s="280">
        <v>0</v>
      </c>
      <c r="BS54" s="280">
        <v>1</v>
      </c>
      <c r="BT54" s="280">
        <v>0</v>
      </c>
      <c r="BU54" s="280">
        <v>0</v>
      </c>
      <c r="BV54" s="280">
        <v>0</v>
      </c>
      <c r="BW54" s="280">
        <v>0</v>
      </c>
      <c r="BX54" s="280">
        <v>0</v>
      </c>
      <c r="BY54" s="280">
        <v>0</v>
      </c>
      <c r="BZ54" s="280">
        <v>0</v>
      </c>
      <c r="CA54" s="280">
        <v>1</v>
      </c>
      <c r="CB54" s="280">
        <v>0</v>
      </c>
      <c r="CC54" s="280">
        <v>0</v>
      </c>
      <c r="CD54" s="281">
        <v>0</v>
      </c>
      <c r="CE54" s="277">
        <v>2</v>
      </c>
      <c r="CF54" s="280">
        <v>0</v>
      </c>
      <c r="CG54" s="280">
        <v>0</v>
      </c>
      <c r="CH54" s="280">
        <v>0</v>
      </c>
      <c r="CI54" s="280">
        <v>0</v>
      </c>
      <c r="CJ54" s="280">
        <v>0</v>
      </c>
      <c r="CK54" s="280">
        <v>0</v>
      </c>
      <c r="CL54" s="280">
        <v>0</v>
      </c>
      <c r="CM54" s="280">
        <v>0</v>
      </c>
      <c r="CN54" s="280">
        <v>0</v>
      </c>
      <c r="CO54" s="280">
        <v>0</v>
      </c>
      <c r="CP54" s="280">
        <v>0</v>
      </c>
      <c r="CQ54" s="280">
        <v>0</v>
      </c>
      <c r="CR54" s="280">
        <v>0</v>
      </c>
      <c r="CS54" s="280">
        <v>0</v>
      </c>
      <c r="CT54" s="281">
        <v>0</v>
      </c>
      <c r="CU54" s="277">
        <v>0</v>
      </c>
      <c r="CV54" s="280">
        <v>0</v>
      </c>
      <c r="CW54" s="280">
        <v>2</v>
      </c>
      <c r="CX54" s="280">
        <v>0</v>
      </c>
      <c r="CY54" s="280">
        <v>2</v>
      </c>
      <c r="CZ54" s="280">
        <v>0</v>
      </c>
      <c r="DA54" s="280">
        <v>0</v>
      </c>
      <c r="DB54" s="280">
        <v>0</v>
      </c>
      <c r="DC54" s="280">
        <v>0</v>
      </c>
      <c r="DD54" s="280">
        <v>0</v>
      </c>
      <c r="DE54" s="280">
        <v>0</v>
      </c>
      <c r="DF54" s="280">
        <v>0</v>
      </c>
      <c r="DG54" s="280">
        <v>0</v>
      </c>
      <c r="DH54" s="280">
        <v>0</v>
      </c>
      <c r="DI54" s="280">
        <v>0</v>
      </c>
      <c r="DJ54" s="281">
        <v>0</v>
      </c>
      <c r="DK54" s="277">
        <v>2</v>
      </c>
      <c r="DL54" s="280">
        <v>19</v>
      </c>
      <c r="DM54" s="280">
        <v>40</v>
      </c>
      <c r="DN54" s="280">
        <v>19</v>
      </c>
      <c r="DO54" s="280">
        <v>37</v>
      </c>
      <c r="DP54" s="280">
        <v>0</v>
      </c>
      <c r="DQ54" s="280">
        <v>0</v>
      </c>
      <c r="DR54" s="280">
        <v>0</v>
      </c>
      <c r="DS54" s="280">
        <v>1</v>
      </c>
      <c r="DT54" s="280">
        <v>0</v>
      </c>
      <c r="DU54" s="280">
        <v>1</v>
      </c>
      <c r="DV54" s="280">
        <v>0</v>
      </c>
      <c r="DW54" s="280">
        <v>1</v>
      </c>
      <c r="DX54" s="281">
        <v>19</v>
      </c>
      <c r="DY54" s="277">
        <v>40</v>
      </c>
      <c r="DZ54" s="280">
        <v>58</v>
      </c>
      <c r="EA54" s="280">
        <v>69</v>
      </c>
      <c r="EB54" s="280">
        <v>54</v>
      </c>
      <c r="EC54" s="280">
        <v>63</v>
      </c>
      <c r="ED54" s="280">
        <v>0</v>
      </c>
      <c r="EE54" s="280">
        <v>0</v>
      </c>
      <c r="EF54" s="280">
        <v>1</v>
      </c>
      <c r="EG54" s="280">
        <v>3</v>
      </c>
      <c r="EH54" s="280">
        <v>2</v>
      </c>
      <c r="EI54" s="280">
        <v>2</v>
      </c>
      <c r="EJ54" s="280">
        <v>1</v>
      </c>
      <c r="EK54" s="280">
        <v>1</v>
      </c>
      <c r="EL54" s="281">
        <v>58</v>
      </c>
      <c r="EM54" s="277">
        <v>69</v>
      </c>
      <c r="EN54" s="280">
        <v>1</v>
      </c>
      <c r="EO54" s="280">
        <v>3</v>
      </c>
      <c r="EP54" s="280">
        <v>0</v>
      </c>
      <c r="EQ54" s="280">
        <v>2</v>
      </c>
      <c r="ER54" s="280">
        <v>0</v>
      </c>
      <c r="ES54" s="280">
        <v>0</v>
      </c>
      <c r="ET54" s="280">
        <v>0</v>
      </c>
      <c r="EU54" s="280">
        <v>0</v>
      </c>
      <c r="EV54" s="280">
        <v>1</v>
      </c>
      <c r="EW54" s="280">
        <v>1</v>
      </c>
      <c r="EX54" s="280">
        <v>0</v>
      </c>
      <c r="EY54" s="280">
        <v>0</v>
      </c>
      <c r="EZ54" s="281">
        <v>1</v>
      </c>
      <c r="FA54" s="277">
        <v>3</v>
      </c>
      <c r="FB54" s="280">
        <v>2</v>
      </c>
      <c r="FC54" s="280">
        <v>4</v>
      </c>
      <c r="FD54" s="280">
        <v>2</v>
      </c>
      <c r="FE54" s="280">
        <v>3</v>
      </c>
      <c r="FF54" s="280">
        <v>0</v>
      </c>
      <c r="FG54" s="280">
        <v>0</v>
      </c>
      <c r="FH54" s="280">
        <v>0</v>
      </c>
      <c r="FI54" s="280">
        <v>0</v>
      </c>
      <c r="FJ54" s="280">
        <v>0</v>
      </c>
      <c r="FK54" s="280">
        <v>1</v>
      </c>
      <c r="FL54" s="280">
        <v>0</v>
      </c>
      <c r="FM54" s="280">
        <v>0</v>
      </c>
      <c r="FN54" s="281">
        <v>2</v>
      </c>
      <c r="FO54" s="277">
        <v>4</v>
      </c>
      <c r="FP54" s="280">
        <v>0</v>
      </c>
      <c r="FQ54" s="280">
        <v>0</v>
      </c>
      <c r="FR54" s="280">
        <v>0</v>
      </c>
      <c r="FS54" s="280">
        <v>0</v>
      </c>
      <c r="FT54" s="280">
        <v>0</v>
      </c>
      <c r="FU54" s="280">
        <v>0</v>
      </c>
      <c r="FV54" s="280">
        <v>0</v>
      </c>
      <c r="FW54" s="280">
        <v>0</v>
      </c>
      <c r="FX54" s="280">
        <v>0</v>
      </c>
      <c r="FY54" s="280">
        <v>0</v>
      </c>
      <c r="FZ54" s="280">
        <v>0</v>
      </c>
      <c r="GA54" s="280">
        <v>0</v>
      </c>
      <c r="GB54" s="281">
        <v>0</v>
      </c>
      <c r="GC54" s="277">
        <v>0</v>
      </c>
      <c r="GD54" s="195"/>
    </row>
    <row r="55" spans="1:187" x14ac:dyDescent="0.2">
      <c r="A55" s="454"/>
      <c r="B55" s="285" t="s">
        <v>252</v>
      </c>
      <c r="C55" s="268" t="s">
        <v>166</v>
      </c>
      <c r="D55" s="280">
        <v>11</v>
      </c>
      <c r="E55" s="280">
        <v>37</v>
      </c>
      <c r="F55" s="280">
        <v>11</v>
      </c>
      <c r="G55" s="280">
        <v>29</v>
      </c>
      <c r="H55" s="280">
        <v>0</v>
      </c>
      <c r="I55" s="280">
        <v>1</v>
      </c>
      <c r="J55" s="280">
        <v>0</v>
      </c>
      <c r="K55" s="280">
        <v>1</v>
      </c>
      <c r="L55" s="280">
        <v>0</v>
      </c>
      <c r="M55" s="280">
        <v>2</v>
      </c>
      <c r="N55" s="280">
        <v>0</v>
      </c>
      <c r="O55" s="280">
        <v>3</v>
      </c>
      <c r="P55" s="280">
        <v>0</v>
      </c>
      <c r="Q55" s="280">
        <v>1</v>
      </c>
      <c r="R55" s="281">
        <v>11</v>
      </c>
      <c r="S55" s="277">
        <v>37</v>
      </c>
      <c r="T55" s="280">
        <v>0</v>
      </c>
      <c r="U55" s="280">
        <v>3</v>
      </c>
      <c r="V55" s="280">
        <v>0</v>
      </c>
      <c r="W55" s="280">
        <v>2</v>
      </c>
      <c r="X55" s="280">
        <v>0</v>
      </c>
      <c r="Y55" s="280">
        <v>0</v>
      </c>
      <c r="Z55" s="280">
        <v>0</v>
      </c>
      <c r="AA55" s="280">
        <v>0</v>
      </c>
      <c r="AB55" s="280">
        <v>0</v>
      </c>
      <c r="AC55" s="280">
        <v>0</v>
      </c>
      <c r="AD55" s="280">
        <v>0</v>
      </c>
      <c r="AE55" s="280">
        <v>1</v>
      </c>
      <c r="AF55" s="280">
        <v>0</v>
      </c>
      <c r="AG55" s="280">
        <v>0</v>
      </c>
      <c r="AH55" s="281">
        <v>0</v>
      </c>
      <c r="AI55" s="277">
        <v>3</v>
      </c>
      <c r="AJ55" s="280">
        <v>0</v>
      </c>
      <c r="AK55" s="280">
        <v>0</v>
      </c>
      <c r="AL55" s="280">
        <v>0</v>
      </c>
      <c r="AM55" s="280">
        <v>0</v>
      </c>
      <c r="AN55" s="280">
        <v>0</v>
      </c>
      <c r="AO55" s="280">
        <v>0</v>
      </c>
      <c r="AP55" s="280">
        <v>0</v>
      </c>
      <c r="AQ55" s="280">
        <v>0</v>
      </c>
      <c r="AR55" s="280">
        <v>0</v>
      </c>
      <c r="AS55" s="280">
        <v>0</v>
      </c>
      <c r="AT55" s="280">
        <v>0</v>
      </c>
      <c r="AU55" s="280">
        <v>0</v>
      </c>
      <c r="AV55" s="280">
        <v>0</v>
      </c>
      <c r="AW55" s="280">
        <v>0</v>
      </c>
      <c r="AX55" s="281">
        <v>0</v>
      </c>
      <c r="AY55" s="277">
        <v>0</v>
      </c>
      <c r="AZ55" s="280">
        <v>0</v>
      </c>
      <c r="BA55" s="280">
        <v>0</v>
      </c>
      <c r="BB55" s="280">
        <v>0</v>
      </c>
      <c r="BC55" s="280">
        <v>0</v>
      </c>
      <c r="BD55" s="280">
        <v>0</v>
      </c>
      <c r="BE55" s="280">
        <v>0</v>
      </c>
      <c r="BF55" s="280">
        <v>0</v>
      </c>
      <c r="BG55" s="280">
        <v>0</v>
      </c>
      <c r="BH55" s="280">
        <v>0</v>
      </c>
      <c r="BI55" s="280">
        <v>0</v>
      </c>
      <c r="BJ55" s="280">
        <v>0</v>
      </c>
      <c r="BK55" s="280">
        <v>0</v>
      </c>
      <c r="BL55" s="280">
        <v>0</v>
      </c>
      <c r="BM55" s="280">
        <v>0</v>
      </c>
      <c r="BN55" s="281">
        <v>0</v>
      </c>
      <c r="BO55" s="277">
        <v>0</v>
      </c>
      <c r="BP55" s="280">
        <v>0</v>
      </c>
      <c r="BQ55" s="280">
        <v>0</v>
      </c>
      <c r="BR55" s="280">
        <v>0</v>
      </c>
      <c r="BS55" s="280">
        <v>0</v>
      </c>
      <c r="BT55" s="280">
        <v>0</v>
      </c>
      <c r="BU55" s="280">
        <v>0</v>
      </c>
      <c r="BV55" s="280">
        <v>0</v>
      </c>
      <c r="BW55" s="280">
        <v>0</v>
      </c>
      <c r="BX55" s="280">
        <v>0</v>
      </c>
      <c r="BY55" s="280">
        <v>0</v>
      </c>
      <c r="BZ55" s="280">
        <v>0</v>
      </c>
      <c r="CA55" s="280">
        <v>0</v>
      </c>
      <c r="CB55" s="280">
        <v>0</v>
      </c>
      <c r="CC55" s="280">
        <v>0</v>
      </c>
      <c r="CD55" s="281">
        <v>0</v>
      </c>
      <c r="CE55" s="277">
        <v>0</v>
      </c>
      <c r="CF55" s="280">
        <v>0</v>
      </c>
      <c r="CG55" s="280">
        <v>0</v>
      </c>
      <c r="CH55" s="280">
        <v>0</v>
      </c>
      <c r="CI55" s="280">
        <v>0</v>
      </c>
      <c r="CJ55" s="280">
        <v>0</v>
      </c>
      <c r="CK55" s="280">
        <v>0</v>
      </c>
      <c r="CL55" s="280">
        <v>0</v>
      </c>
      <c r="CM55" s="280">
        <v>0</v>
      </c>
      <c r="CN55" s="280">
        <v>0</v>
      </c>
      <c r="CO55" s="280">
        <v>0</v>
      </c>
      <c r="CP55" s="280">
        <v>0</v>
      </c>
      <c r="CQ55" s="280">
        <v>0</v>
      </c>
      <c r="CR55" s="280">
        <v>0</v>
      </c>
      <c r="CS55" s="280">
        <v>0</v>
      </c>
      <c r="CT55" s="281">
        <v>0</v>
      </c>
      <c r="CU55" s="277">
        <v>0</v>
      </c>
      <c r="CV55" s="280">
        <v>0</v>
      </c>
      <c r="CW55" s="280">
        <v>0</v>
      </c>
      <c r="CX55" s="280">
        <v>0</v>
      </c>
      <c r="CY55" s="280">
        <v>0</v>
      </c>
      <c r="CZ55" s="280">
        <v>0</v>
      </c>
      <c r="DA55" s="280">
        <v>0</v>
      </c>
      <c r="DB55" s="280">
        <v>0</v>
      </c>
      <c r="DC55" s="280">
        <v>0</v>
      </c>
      <c r="DD55" s="280">
        <v>0</v>
      </c>
      <c r="DE55" s="280">
        <v>0</v>
      </c>
      <c r="DF55" s="280">
        <v>0</v>
      </c>
      <c r="DG55" s="280">
        <v>0</v>
      </c>
      <c r="DH55" s="280">
        <v>0</v>
      </c>
      <c r="DI55" s="280">
        <v>0</v>
      </c>
      <c r="DJ55" s="281">
        <v>0</v>
      </c>
      <c r="DK55" s="277">
        <v>0</v>
      </c>
      <c r="DL55" s="280">
        <v>5</v>
      </c>
      <c r="DM55" s="280">
        <v>5</v>
      </c>
      <c r="DN55" s="280">
        <v>5</v>
      </c>
      <c r="DO55" s="280">
        <v>3</v>
      </c>
      <c r="DP55" s="280">
        <v>0</v>
      </c>
      <c r="DQ55" s="280">
        <v>0</v>
      </c>
      <c r="DR55" s="280">
        <v>0</v>
      </c>
      <c r="DS55" s="280">
        <v>0</v>
      </c>
      <c r="DT55" s="280">
        <v>0</v>
      </c>
      <c r="DU55" s="280">
        <v>2</v>
      </c>
      <c r="DV55" s="280">
        <v>0</v>
      </c>
      <c r="DW55" s="280">
        <v>0</v>
      </c>
      <c r="DX55" s="281">
        <v>5</v>
      </c>
      <c r="DY55" s="277">
        <v>5</v>
      </c>
      <c r="DZ55" s="280">
        <v>13</v>
      </c>
      <c r="EA55" s="280">
        <v>20</v>
      </c>
      <c r="EB55" s="280">
        <v>12</v>
      </c>
      <c r="EC55" s="280">
        <v>18</v>
      </c>
      <c r="ED55" s="280">
        <v>0</v>
      </c>
      <c r="EE55" s="280">
        <v>0</v>
      </c>
      <c r="EF55" s="280">
        <v>0</v>
      </c>
      <c r="EG55" s="280">
        <v>1</v>
      </c>
      <c r="EH55" s="280">
        <v>1</v>
      </c>
      <c r="EI55" s="280">
        <v>0</v>
      </c>
      <c r="EJ55" s="280">
        <v>0</v>
      </c>
      <c r="EK55" s="280">
        <v>1</v>
      </c>
      <c r="EL55" s="281">
        <v>13</v>
      </c>
      <c r="EM55" s="277">
        <v>20</v>
      </c>
      <c r="EN55" s="280">
        <v>0</v>
      </c>
      <c r="EO55" s="280">
        <v>1</v>
      </c>
      <c r="EP55" s="280">
        <v>0</v>
      </c>
      <c r="EQ55" s="280">
        <v>1</v>
      </c>
      <c r="ER55" s="280">
        <v>0</v>
      </c>
      <c r="ES55" s="280">
        <v>0</v>
      </c>
      <c r="ET55" s="280">
        <v>0</v>
      </c>
      <c r="EU55" s="280">
        <v>0</v>
      </c>
      <c r="EV55" s="280">
        <v>0</v>
      </c>
      <c r="EW55" s="280">
        <v>0</v>
      </c>
      <c r="EX55" s="280">
        <v>0</v>
      </c>
      <c r="EY55" s="280">
        <v>0</v>
      </c>
      <c r="EZ55" s="281">
        <v>0</v>
      </c>
      <c r="FA55" s="277">
        <v>1</v>
      </c>
      <c r="FB55" s="280">
        <v>0</v>
      </c>
      <c r="FC55" s="280">
        <v>2</v>
      </c>
      <c r="FD55" s="280">
        <v>0</v>
      </c>
      <c r="FE55" s="280">
        <v>2</v>
      </c>
      <c r="FF55" s="280">
        <v>0</v>
      </c>
      <c r="FG55" s="280">
        <v>0</v>
      </c>
      <c r="FH55" s="280">
        <v>0</v>
      </c>
      <c r="FI55" s="280">
        <v>0</v>
      </c>
      <c r="FJ55" s="280">
        <v>0</v>
      </c>
      <c r="FK55" s="280">
        <v>0</v>
      </c>
      <c r="FL55" s="280">
        <v>0</v>
      </c>
      <c r="FM55" s="280">
        <v>0</v>
      </c>
      <c r="FN55" s="281">
        <v>0</v>
      </c>
      <c r="FO55" s="277">
        <v>2</v>
      </c>
      <c r="FP55" s="280">
        <v>0</v>
      </c>
      <c r="FQ55" s="280">
        <v>0</v>
      </c>
      <c r="FR55" s="280">
        <v>0</v>
      </c>
      <c r="FS55" s="280">
        <v>0</v>
      </c>
      <c r="FT55" s="280">
        <v>0</v>
      </c>
      <c r="FU55" s="280">
        <v>0</v>
      </c>
      <c r="FV55" s="280">
        <v>0</v>
      </c>
      <c r="FW55" s="280">
        <v>0</v>
      </c>
      <c r="FX55" s="280">
        <v>0</v>
      </c>
      <c r="FY55" s="280">
        <v>0</v>
      </c>
      <c r="FZ55" s="280">
        <v>0</v>
      </c>
      <c r="GA55" s="280">
        <v>0</v>
      </c>
      <c r="GB55" s="281">
        <v>0</v>
      </c>
      <c r="GC55" s="277">
        <v>0</v>
      </c>
      <c r="GD55" s="195"/>
    </row>
    <row r="56" spans="1:187" x14ac:dyDescent="0.2">
      <c r="A56" s="454"/>
      <c r="B56" s="285" t="s">
        <v>252</v>
      </c>
      <c r="C56" s="268" t="s">
        <v>168</v>
      </c>
      <c r="D56" s="280">
        <v>31</v>
      </c>
      <c r="E56" s="280">
        <v>74</v>
      </c>
      <c r="F56" s="280">
        <v>20</v>
      </c>
      <c r="G56" s="280">
        <v>40</v>
      </c>
      <c r="H56" s="280">
        <v>9</v>
      </c>
      <c r="I56" s="280">
        <v>23</v>
      </c>
      <c r="J56" s="280">
        <v>0</v>
      </c>
      <c r="K56" s="280">
        <v>2</v>
      </c>
      <c r="L56" s="280">
        <v>2</v>
      </c>
      <c r="M56" s="280">
        <v>5</v>
      </c>
      <c r="N56" s="280">
        <v>0</v>
      </c>
      <c r="O56" s="280">
        <v>3</v>
      </c>
      <c r="P56" s="280">
        <v>0</v>
      </c>
      <c r="Q56" s="280">
        <v>1</v>
      </c>
      <c r="R56" s="281">
        <v>31</v>
      </c>
      <c r="S56" s="277">
        <v>74</v>
      </c>
      <c r="T56" s="280">
        <v>7</v>
      </c>
      <c r="U56" s="280">
        <v>21</v>
      </c>
      <c r="V56" s="280">
        <v>7</v>
      </c>
      <c r="W56" s="280">
        <v>12</v>
      </c>
      <c r="X56" s="280">
        <v>0</v>
      </c>
      <c r="Y56" s="280">
        <v>4</v>
      </c>
      <c r="Z56" s="280">
        <v>0</v>
      </c>
      <c r="AA56" s="280">
        <v>0</v>
      </c>
      <c r="AB56" s="280">
        <v>0</v>
      </c>
      <c r="AC56" s="280">
        <v>1</v>
      </c>
      <c r="AD56" s="280">
        <v>0</v>
      </c>
      <c r="AE56" s="280">
        <v>2</v>
      </c>
      <c r="AF56" s="280">
        <v>0</v>
      </c>
      <c r="AG56" s="280">
        <v>2</v>
      </c>
      <c r="AH56" s="281">
        <v>7</v>
      </c>
      <c r="AI56" s="277">
        <v>21</v>
      </c>
      <c r="AJ56" s="280">
        <v>0</v>
      </c>
      <c r="AK56" s="280">
        <v>1</v>
      </c>
      <c r="AL56" s="280">
        <v>0</v>
      </c>
      <c r="AM56" s="280">
        <v>1</v>
      </c>
      <c r="AN56" s="280">
        <v>0</v>
      </c>
      <c r="AO56" s="280">
        <v>0</v>
      </c>
      <c r="AP56" s="280">
        <v>0</v>
      </c>
      <c r="AQ56" s="280">
        <v>0</v>
      </c>
      <c r="AR56" s="280">
        <v>0</v>
      </c>
      <c r="AS56" s="280">
        <v>0</v>
      </c>
      <c r="AT56" s="280">
        <v>0</v>
      </c>
      <c r="AU56" s="280">
        <v>0</v>
      </c>
      <c r="AV56" s="280">
        <v>0</v>
      </c>
      <c r="AW56" s="280">
        <v>0</v>
      </c>
      <c r="AX56" s="281">
        <v>0</v>
      </c>
      <c r="AY56" s="277">
        <v>1</v>
      </c>
      <c r="AZ56" s="280">
        <v>0</v>
      </c>
      <c r="BA56" s="280">
        <v>2</v>
      </c>
      <c r="BB56" s="280">
        <v>0</v>
      </c>
      <c r="BC56" s="280">
        <v>1</v>
      </c>
      <c r="BD56" s="280">
        <v>0</v>
      </c>
      <c r="BE56" s="280">
        <v>0</v>
      </c>
      <c r="BF56" s="280">
        <v>0</v>
      </c>
      <c r="BG56" s="280">
        <v>0</v>
      </c>
      <c r="BH56" s="280">
        <v>0</v>
      </c>
      <c r="BI56" s="280">
        <v>1</v>
      </c>
      <c r="BJ56" s="280">
        <v>0</v>
      </c>
      <c r="BK56" s="280">
        <v>0</v>
      </c>
      <c r="BL56" s="280">
        <v>0</v>
      </c>
      <c r="BM56" s="280">
        <v>0</v>
      </c>
      <c r="BN56" s="281">
        <v>0</v>
      </c>
      <c r="BO56" s="277">
        <v>2</v>
      </c>
      <c r="BP56" s="280">
        <v>0</v>
      </c>
      <c r="BQ56" s="280">
        <v>1</v>
      </c>
      <c r="BR56" s="280">
        <v>0</v>
      </c>
      <c r="BS56" s="280">
        <v>1</v>
      </c>
      <c r="BT56" s="280">
        <v>0</v>
      </c>
      <c r="BU56" s="280">
        <v>0</v>
      </c>
      <c r="BV56" s="280">
        <v>0</v>
      </c>
      <c r="BW56" s="280">
        <v>0</v>
      </c>
      <c r="BX56" s="280">
        <v>0</v>
      </c>
      <c r="BY56" s="280">
        <v>0</v>
      </c>
      <c r="BZ56" s="280">
        <v>0</v>
      </c>
      <c r="CA56" s="280">
        <v>0</v>
      </c>
      <c r="CB56" s="280">
        <v>0</v>
      </c>
      <c r="CC56" s="280">
        <v>0</v>
      </c>
      <c r="CD56" s="281">
        <v>0</v>
      </c>
      <c r="CE56" s="277">
        <v>1</v>
      </c>
      <c r="CF56" s="280">
        <v>0</v>
      </c>
      <c r="CG56" s="280">
        <v>0</v>
      </c>
      <c r="CH56" s="280">
        <v>0</v>
      </c>
      <c r="CI56" s="280">
        <v>0</v>
      </c>
      <c r="CJ56" s="280">
        <v>0</v>
      </c>
      <c r="CK56" s="280">
        <v>0</v>
      </c>
      <c r="CL56" s="280">
        <v>0</v>
      </c>
      <c r="CM56" s="280">
        <v>0</v>
      </c>
      <c r="CN56" s="280">
        <v>0</v>
      </c>
      <c r="CO56" s="280">
        <v>0</v>
      </c>
      <c r="CP56" s="280">
        <v>0</v>
      </c>
      <c r="CQ56" s="280">
        <v>0</v>
      </c>
      <c r="CR56" s="280">
        <v>0</v>
      </c>
      <c r="CS56" s="280">
        <v>0</v>
      </c>
      <c r="CT56" s="281">
        <v>0</v>
      </c>
      <c r="CU56" s="277">
        <v>0</v>
      </c>
      <c r="CV56" s="280">
        <v>0</v>
      </c>
      <c r="CW56" s="280">
        <v>0</v>
      </c>
      <c r="CX56" s="280">
        <v>0</v>
      </c>
      <c r="CY56" s="280">
        <v>0</v>
      </c>
      <c r="CZ56" s="280">
        <v>0</v>
      </c>
      <c r="DA56" s="280">
        <v>0</v>
      </c>
      <c r="DB56" s="280">
        <v>0</v>
      </c>
      <c r="DC56" s="280">
        <v>0</v>
      </c>
      <c r="DD56" s="280">
        <v>0</v>
      </c>
      <c r="DE56" s="280">
        <v>0</v>
      </c>
      <c r="DF56" s="280">
        <v>0</v>
      </c>
      <c r="DG56" s="280">
        <v>0</v>
      </c>
      <c r="DH56" s="280">
        <v>0</v>
      </c>
      <c r="DI56" s="280">
        <v>0</v>
      </c>
      <c r="DJ56" s="281">
        <v>0</v>
      </c>
      <c r="DK56" s="277">
        <v>0</v>
      </c>
      <c r="DL56" s="280">
        <v>8</v>
      </c>
      <c r="DM56" s="280">
        <v>23</v>
      </c>
      <c r="DN56" s="280">
        <v>8</v>
      </c>
      <c r="DO56" s="280">
        <v>19</v>
      </c>
      <c r="DP56" s="280">
        <v>0</v>
      </c>
      <c r="DQ56" s="280">
        <v>0</v>
      </c>
      <c r="DR56" s="280">
        <v>0</v>
      </c>
      <c r="DS56" s="280">
        <v>2</v>
      </c>
      <c r="DT56" s="280">
        <v>0</v>
      </c>
      <c r="DU56" s="280">
        <v>0</v>
      </c>
      <c r="DV56" s="280">
        <v>0</v>
      </c>
      <c r="DW56" s="280">
        <v>2</v>
      </c>
      <c r="DX56" s="281">
        <v>8</v>
      </c>
      <c r="DY56" s="277">
        <v>23</v>
      </c>
      <c r="DZ56" s="280">
        <v>26</v>
      </c>
      <c r="EA56" s="280">
        <v>49</v>
      </c>
      <c r="EB56" s="280">
        <v>23</v>
      </c>
      <c r="EC56" s="280">
        <v>45</v>
      </c>
      <c r="ED56" s="280">
        <v>1</v>
      </c>
      <c r="EE56" s="280">
        <v>0</v>
      </c>
      <c r="EF56" s="280">
        <v>1</v>
      </c>
      <c r="EG56" s="280">
        <v>2</v>
      </c>
      <c r="EH56" s="280">
        <v>0</v>
      </c>
      <c r="EI56" s="280">
        <v>0</v>
      </c>
      <c r="EJ56" s="280">
        <v>1</v>
      </c>
      <c r="EK56" s="280">
        <v>2</v>
      </c>
      <c r="EL56" s="281">
        <v>26</v>
      </c>
      <c r="EM56" s="277">
        <v>49</v>
      </c>
      <c r="EN56" s="280">
        <v>0</v>
      </c>
      <c r="EO56" s="280">
        <v>2</v>
      </c>
      <c r="EP56" s="280">
        <v>0</v>
      </c>
      <c r="EQ56" s="280">
        <v>1</v>
      </c>
      <c r="ER56" s="280">
        <v>0</v>
      </c>
      <c r="ES56" s="280">
        <v>0</v>
      </c>
      <c r="ET56" s="280">
        <v>0</v>
      </c>
      <c r="EU56" s="280">
        <v>0</v>
      </c>
      <c r="EV56" s="280">
        <v>0</v>
      </c>
      <c r="EW56" s="280">
        <v>1</v>
      </c>
      <c r="EX56" s="280">
        <v>0</v>
      </c>
      <c r="EY56" s="280">
        <v>0</v>
      </c>
      <c r="EZ56" s="281">
        <v>0</v>
      </c>
      <c r="FA56" s="277">
        <v>2</v>
      </c>
      <c r="FB56" s="280">
        <v>2</v>
      </c>
      <c r="FC56" s="280">
        <v>1</v>
      </c>
      <c r="FD56" s="280">
        <v>2</v>
      </c>
      <c r="FE56" s="280">
        <v>1</v>
      </c>
      <c r="FF56" s="280">
        <v>0</v>
      </c>
      <c r="FG56" s="280">
        <v>0</v>
      </c>
      <c r="FH56" s="280">
        <v>0</v>
      </c>
      <c r="FI56" s="280">
        <v>0</v>
      </c>
      <c r="FJ56" s="280">
        <v>0</v>
      </c>
      <c r="FK56" s="280">
        <v>0</v>
      </c>
      <c r="FL56" s="280">
        <v>0</v>
      </c>
      <c r="FM56" s="280">
        <v>0</v>
      </c>
      <c r="FN56" s="281">
        <v>2</v>
      </c>
      <c r="FO56" s="277">
        <v>1</v>
      </c>
      <c r="FP56" s="280">
        <v>0</v>
      </c>
      <c r="FQ56" s="280">
        <v>1</v>
      </c>
      <c r="FR56" s="280">
        <v>0</v>
      </c>
      <c r="FS56" s="280">
        <v>1</v>
      </c>
      <c r="FT56" s="280">
        <v>0</v>
      </c>
      <c r="FU56" s="280">
        <v>0</v>
      </c>
      <c r="FV56" s="280">
        <v>0</v>
      </c>
      <c r="FW56" s="280">
        <v>0</v>
      </c>
      <c r="FX56" s="280">
        <v>0</v>
      </c>
      <c r="FY56" s="280">
        <v>0</v>
      </c>
      <c r="FZ56" s="280">
        <v>0</v>
      </c>
      <c r="GA56" s="280">
        <v>0</v>
      </c>
      <c r="GB56" s="281">
        <v>0</v>
      </c>
      <c r="GC56" s="277">
        <v>1</v>
      </c>
      <c r="GD56" s="195"/>
    </row>
    <row r="57" spans="1:187" x14ac:dyDescent="0.2">
      <c r="A57" s="455"/>
      <c r="B57" s="285" t="s">
        <v>252</v>
      </c>
      <c r="C57" s="268" t="s">
        <v>169</v>
      </c>
      <c r="D57" s="280">
        <v>27</v>
      </c>
      <c r="E57" s="280">
        <v>105</v>
      </c>
      <c r="F57" s="280">
        <v>18</v>
      </c>
      <c r="G57" s="280">
        <v>79</v>
      </c>
      <c r="H57" s="280">
        <v>3</v>
      </c>
      <c r="I57" s="280">
        <v>5</v>
      </c>
      <c r="J57" s="280">
        <v>1</v>
      </c>
      <c r="K57" s="280">
        <v>4</v>
      </c>
      <c r="L57" s="280">
        <v>4</v>
      </c>
      <c r="M57" s="280">
        <v>5</v>
      </c>
      <c r="N57" s="280">
        <v>0</v>
      </c>
      <c r="O57" s="280">
        <v>6</v>
      </c>
      <c r="P57" s="280">
        <v>1</v>
      </c>
      <c r="Q57" s="280">
        <v>6</v>
      </c>
      <c r="R57" s="281">
        <v>27</v>
      </c>
      <c r="S57" s="277">
        <v>105</v>
      </c>
      <c r="T57" s="280">
        <v>6</v>
      </c>
      <c r="U57" s="280">
        <v>30</v>
      </c>
      <c r="V57" s="280">
        <v>2</v>
      </c>
      <c r="W57" s="280">
        <v>23</v>
      </c>
      <c r="X57" s="280">
        <v>1</v>
      </c>
      <c r="Y57" s="280">
        <v>0</v>
      </c>
      <c r="Z57" s="280">
        <v>0</v>
      </c>
      <c r="AA57" s="280">
        <v>0</v>
      </c>
      <c r="AB57" s="280">
        <v>1</v>
      </c>
      <c r="AC57" s="280">
        <v>3</v>
      </c>
      <c r="AD57" s="280">
        <v>0</v>
      </c>
      <c r="AE57" s="280">
        <v>1</v>
      </c>
      <c r="AF57" s="280">
        <v>2</v>
      </c>
      <c r="AG57" s="280">
        <v>3</v>
      </c>
      <c r="AH57" s="281">
        <v>6</v>
      </c>
      <c r="AI57" s="277">
        <v>30</v>
      </c>
      <c r="AJ57" s="280">
        <v>0</v>
      </c>
      <c r="AK57" s="280">
        <v>2</v>
      </c>
      <c r="AL57" s="280">
        <v>0</v>
      </c>
      <c r="AM57" s="280">
        <v>2</v>
      </c>
      <c r="AN57" s="280">
        <v>0</v>
      </c>
      <c r="AO57" s="280">
        <v>0</v>
      </c>
      <c r="AP57" s="280">
        <v>0</v>
      </c>
      <c r="AQ57" s="280">
        <v>0</v>
      </c>
      <c r="AR57" s="280">
        <v>0</v>
      </c>
      <c r="AS57" s="280">
        <v>0</v>
      </c>
      <c r="AT57" s="280">
        <v>0</v>
      </c>
      <c r="AU57" s="280">
        <v>0</v>
      </c>
      <c r="AV57" s="280">
        <v>0</v>
      </c>
      <c r="AW57" s="280">
        <v>0</v>
      </c>
      <c r="AX57" s="281">
        <v>0</v>
      </c>
      <c r="AY57" s="277">
        <v>2</v>
      </c>
      <c r="AZ57" s="280">
        <v>0</v>
      </c>
      <c r="BA57" s="280">
        <v>1</v>
      </c>
      <c r="BB57" s="280">
        <v>0</v>
      </c>
      <c r="BC57" s="280">
        <v>0</v>
      </c>
      <c r="BD57" s="280">
        <v>0</v>
      </c>
      <c r="BE57" s="280">
        <v>0</v>
      </c>
      <c r="BF57" s="280">
        <v>0</v>
      </c>
      <c r="BG57" s="280">
        <v>0</v>
      </c>
      <c r="BH57" s="280">
        <v>0</v>
      </c>
      <c r="BI57" s="280">
        <v>1</v>
      </c>
      <c r="BJ57" s="280">
        <v>0</v>
      </c>
      <c r="BK57" s="280">
        <v>0</v>
      </c>
      <c r="BL57" s="280">
        <v>0</v>
      </c>
      <c r="BM57" s="280">
        <v>0</v>
      </c>
      <c r="BN57" s="281">
        <v>0</v>
      </c>
      <c r="BO57" s="277">
        <v>1</v>
      </c>
      <c r="BP57" s="280">
        <v>0</v>
      </c>
      <c r="BQ57" s="280">
        <v>2</v>
      </c>
      <c r="BR57" s="280">
        <v>0</v>
      </c>
      <c r="BS57" s="280">
        <v>2</v>
      </c>
      <c r="BT57" s="280">
        <v>0</v>
      </c>
      <c r="BU57" s="280">
        <v>0</v>
      </c>
      <c r="BV57" s="280">
        <v>0</v>
      </c>
      <c r="BW57" s="280">
        <v>0</v>
      </c>
      <c r="BX57" s="280">
        <v>0</v>
      </c>
      <c r="BY57" s="280">
        <v>0</v>
      </c>
      <c r="BZ57" s="280">
        <v>0</v>
      </c>
      <c r="CA57" s="280">
        <v>0</v>
      </c>
      <c r="CB57" s="280">
        <v>0</v>
      </c>
      <c r="CC57" s="280">
        <v>0</v>
      </c>
      <c r="CD57" s="281">
        <v>0</v>
      </c>
      <c r="CE57" s="277">
        <v>2</v>
      </c>
      <c r="CF57" s="280">
        <v>0</v>
      </c>
      <c r="CG57" s="280">
        <v>0</v>
      </c>
      <c r="CH57" s="280">
        <v>0</v>
      </c>
      <c r="CI57" s="280">
        <v>0</v>
      </c>
      <c r="CJ57" s="280">
        <v>0</v>
      </c>
      <c r="CK57" s="280">
        <v>0</v>
      </c>
      <c r="CL57" s="280">
        <v>0</v>
      </c>
      <c r="CM57" s="280">
        <v>0</v>
      </c>
      <c r="CN57" s="280">
        <v>0</v>
      </c>
      <c r="CO57" s="280">
        <v>0</v>
      </c>
      <c r="CP57" s="280">
        <v>0</v>
      </c>
      <c r="CQ57" s="280">
        <v>0</v>
      </c>
      <c r="CR57" s="280">
        <v>0</v>
      </c>
      <c r="CS57" s="280">
        <v>0</v>
      </c>
      <c r="CT57" s="281">
        <v>0</v>
      </c>
      <c r="CU57" s="277">
        <v>0</v>
      </c>
      <c r="CV57" s="280">
        <v>0</v>
      </c>
      <c r="CW57" s="280">
        <v>0</v>
      </c>
      <c r="CX57" s="280">
        <v>0</v>
      </c>
      <c r="CY57" s="280">
        <v>0</v>
      </c>
      <c r="CZ57" s="280">
        <v>0</v>
      </c>
      <c r="DA57" s="280">
        <v>0</v>
      </c>
      <c r="DB57" s="280">
        <v>0</v>
      </c>
      <c r="DC57" s="280">
        <v>0</v>
      </c>
      <c r="DD57" s="280">
        <v>0</v>
      </c>
      <c r="DE57" s="280">
        <v>0</v>
      </c>
      <c r="DF57" s="280">
        <v>0</v>
      </c>
      <c r="DG57" s="280">
        <v>0</v>
      </c>
      <c r="DH57" s="280">
        <v>0</v>
      </c>
      <c r="DI57" s="280">
        <v>0</v>
      </c>
      <c r="DJ57" s="281">
        <v>0</v>
      </c>
      <c r="DK57" s="277">
        <v>0</v>
      </c>
      <c r="DL57" s="280">
        <v>6</v>
      </c>
      <c r="DM57" s="280">
        <v>28</v>
      </c>
      <c r="DN57" s="280">
        <v>5</v>
      </c>
      <c r="DO57" s="280">
        <v>24</v>
      </c>
      <c r="DP57" s="280">
        <v>0</v>
      </c>
      <c r="DQ57" s="280">
        <v>0</v>
      </c>
      <c r="DR57" s="280">
        <v>1</v>
      </c>
      <c r="DS57" s="280">
        <v>3</v>
      </c>
      <c r="DT57" s="280">
        <v>0</v>
      </c>
      <c r="DU57" s="280">
        <v>0</v>
      </c>
      <c r="DV57" s="280">
        <v>0</v>
      </c>
      <c r="DW57" s="280">
        <v>1</v>
      </c>
      <c r="DX57" s="281">
        <v>6</v>
      </c>
      <c r="DY57" s="277">
        <v>28</v>
      </c>
      <c r="DZ57" s="280">
        <v>31</v>
      </c>
      <c r="EA57" s="280">
        <v>57</v>
      </c>
      <c r="EB57" s="280">
        <v>29</v>
      </c>
      <c r="EC57" s="280">
        <v>49</v>
      </c>
      <c r="ED57" s="280">
        <v>0</v>
      </c>
      <c r="EE57" s="280">
        <v>0</v>
      </c>
      <c r="EF57" s="280">
        <v>1</v>
      </c>
      <c r="EG57" s="280">
        <v>4</v>
      </c>
      <c r="EH57" s="280">
        <v>0</v>
      </c>
      <c r="EI57" s="280">
        <v>3</v>
      </c>
      <c r="EJ57" s="280">
        <v>1</v>
      </c>
      <c r="EK57" s="280">
        <v>1</v>
      </c>
      <c r="EL57" s="281">
        <v>31</v>
      </c>
      <c r="EM57" s="277">
        <v>57</v>
      </c>
      <c r="EN57" s="280">
        <v>0</v>
      </c>
      <c r="EO57" s="280">
        <v>1</v>
      </c>
      <c r="EP57" s="280">
        <v>0</v>
      </c>
      <c r="EQ57" s="280">
        <v>1</v>
      </c>
      <c r="ER57" s="280">
        <v>0</v>
      </c>
      <c r="ES57" s="280">
        <v>0</v>
      </c>
      <c r="ET57" s="280">
        <v>0</v>
      </c>
      <c r="EU57" s="280">
        <v>0</v>
      </c>
      <c r="EV57" s="280">
        <v>0</v>
      </c>
      <c r="EW57" s="280">
        <v>0</v>
      </c>
      <c r="EX57" s="280">
        <v>0</v>
      </c>
      <c r="EY57" s="280">
        <v>0</v>
      </c>
      <c r="EZ57" s="281">
        <v>0</v>
      </c>
      <c r="FA57" s="277">
        <v>1</v>
      </c>
      <c r="FB57" s="280">
        <v>2</v>
      </c>
      <c r="FC57" s="280">
        <v>6</v>
      </c>
      <c r="FD57" s="280">
        <v>2</v>
      </c>
      <c r="FE57" s="280">
        <v>5</v>
      </c>
      <c r="FF57" s="280">
        <v>0</v>
      </c>
      <c r="FG57" s="280">
        <v>0</v>
      </c>
      <c r="FH57" s="280">
        <v>0</v>
      </c>
      <c r="FI57" s="280">
        <v>0</v>
      </c>
      <c r="FJ57" s="280">
        <v>0</v>
      </c>
      <c r="FK57" s="280">
        <v>0</v>
      </c>
      <c r="FL57" s="280">
        <v>0</v>
      </c>
      <c r="FM57" s="280">
        <v>1</v>
      </c>
      <c r="FN57" s="281">
        <v>2</v>
      </c>
      <c r="FO57" s="277">
        <v>6</v>
      </c>
      <c r="FP57" s="280">
        <v>0</v>
      </c>
      <c r="FQ57" s="280">
        <v>0</v>
      </c>
      <c r="FR57" s="280">
        <v>0</v>
      </c>
      <c r="FS57" s="280">
        <v>0</v>
      </c>
      <c r="FT57" s="280">
        <v>0</v>
      </c>
      <c r="FU57" s="280">
        <v>0</v>
      </c>
      <c r="FV57" s="280">
        <v>0</v>
      </c>
      <c r="FW57" s="280">
        <v>0</v>
      </c>
      <c r="FX57" s="280">
        <v>0</v>
      </c>
      <c r="FY57" s="280">
        <v>0</v>
      </c>
      <c r="FZ57" s="280">
        <v>0</v>
      </c>
      <c r="GA57" s="280">
        <v>0</v>
      </c>
      <c r="GB57" s="281">
        <v>0</v>
      </c>
      <c r="GC57" s="277">
        <v>0</v>
      </c>
      <c r="GD57" s="195"/>
    </row>
    <row r="58" spans="1:187" x14ac:dyDescent="0.2">
      <c r="A58" s="294"/>
      <c r="B58" s="301"/>
      <c r="C58" s="302" t="s">
        <v>252</v>
      </c>
      <c r="D58" s="296">
        <f>SUM(D47:D57)</f>
        <v>286</v>
      </c>
      <c r="E58" s="296">
        <f t="shared" ref="E58:BP58" si="9">SUM(E47:E57)</f>
        <v>711</v>
      </c>
      <c r="F58" s="296">
        <f t="shared" si="9"/>
        <v>242</v>
      </c>
      <c r="G58" s="296">
        <f t="shared" si="9"/>
        <v>584</v>
      </c>
      <c r="H58" s="296">
        <f t="shared" si="9"/>
        <v>23</v>
      </c>
      <c r="I58" s="296">
        <f t="shared" si="9"/>
        <v>53</v>
      </c>
      <c r="J58" s="296">
        <f t="shared" si="9"/>
        <v>7</v>
      </c>
      <c r="K58" s="296">
        <f t="shared" si="9"/>
        <v>14</v>
      </c>
      <c r="L58" s="296">
        <f t="shared" si="9"/>
        <v>12</v>
      </c>
      <c r="M58" s="296">
        <f t="shared" si="9"/>
        <v>27</v>
      </c>
      <c r="N58" s="296">
        <f t="shared" si="9"/>
        <v>0</v>
      </c>
      <c r="O58" s="296">
        <f t="shared" si="9"/>
        <v>20</v>
      </c>
      <c r="P58" s="296">
        <f t="shared" si="9"/>
        <v>2</v>
      </c>
      <c r="Q58" s="296">
        <f t="shared" si="9"/>
        <v>13</v>
      </c>
      <c r="R58" s="296">
        <f t="shared" si="9"/>
        <v>286</v>
      </c>
      <c r="S58" s="296">
        <f t="shared" si="9"/>
        <v>711</v>
      </c>
      <c r="T58" s="296">
        <f t="shared" si="9"/>
        <v>33</v>
      </c>
      <c r="U58" s="296">
        <f t="shared" si="9"/>
        <v>146</v>
      </c>
      <c r="V58" s="296">
        <f t="shared" si="9"/>
        <v>27</v>
      </c>
      <c r="W58" s="296">
        <f t="shared" si="9"/>
        <v>120</v>
      </c>
      <c r="X58" s="296">
        <f t="shared" si="9"/>
        <v>2</v>
      </c>
      <c r="Y58" s="296">
        <f t="shared" si="9"/>
        <v>7</v>
      </c>
      <c r="Z58" s="296">
        <f t="shared" si="9"/>
        <v>0</v>
      </c>
      <c r="AA58" s="296">
        <f t="shared" si="9"/>
        <v>2</v>
      </c>
      <c r="AB58" s="296">
        <f t="shared" si="9"/>
        <v>1</v>
      </c>
      <c r="AC58" s="296">
        <f t="shared" si="9"/>
        <v>8</v>
      </c>
      <c r="AD58" s="296">
        <f t="shared" si="9"/>
        <v>0</v>
      </c>
      <c r="AE58" s="296">
        <f t="shared" si="9"/>
        <v>4</v>
      </c>
      <c r="AF58" s="296">
        <f t="shared" si="9"/>
        <v>3</v>
      </c>
      <c r="AG58" s="296">
        <f t="shared" si="9"/>
        <v>5</v>
      </c>
      <c r="AH58" s="296">
        <f t="shared" si="9"/>
        <v>33</v>
      </c>
      <c r="AI58" s="296">
        <f t="shared" si="9"/>
        <v>146</v>
      </c>
      <c r="AJ58" s="296">
        <f t="shared" si="9"/>
        <v>4</v>
      </c>
      <c r="AK58" s="296">
        <f t="shared" si="9"/>
        <v>7</v>
      </c>
      <c r="AL58" s="296">
        <f t="shared" si="9"/>
        <v>3</v>
      </c>
      <c r="AM58" s="296">
        <f t="shared" si="9"/>
        <v>5</v>
      </c>
      <c r="AN58" s="296">
        <f t="shared" si="9"/>
        <v>1</v>
      </c>
      <c r="AO58" s="296">
        <f t="shared" si="9"/>
        <v>1</v>
      </c>
      <c r="AP58" s="296">
        <f t="shared" si="9"/>
        <v>0</v>
      </c>
      <c r="AQ58" s="296">
        <f t="shared" si="9"/>
        <v>0</v>
      </c>
      <c r="AR58" s="296">
        <f t="shared" si="9"/>
        <v>0</v>
      </c>
      <c r="AS58" s="296">
        <f t="shared" si="9"/>
        <v>0</v>
      </c>
      <c r="AT58" s="296">
        <f t="shared" si="9"/>
        <v>0</v>
      </c>
      <c r="AU58" s="296">
        <f t="shared" si="9"/>
        <v>0</v>
      </c>
      <c r="AV58" s="296">
        <f t="shared" si="9"/>
        <v>0</v>
      </c>
      <c r="AW58" s="296">
        <f t="shared" si="9"/>
        <v>1</v>
      </c>
      <c r="AX58" s="296">
        <f t="shared" si="9"/>
        <v>4</v>
      </c>
      <c r="AY58" s="296">
        <f t="shared" si="9"/>
        <v>7</v>
      </c>
      <c r="AZ58" s="296">
        <f t="shared" si="9"/>
        <v>2</v>
      </c>
      <c r="BA58" s="296">
        <f t="shared" si="9"/>
        <v>7</v>
      </c>
      <c r="BB58" s="296">
        <f t="shared" si="9"/>
        <v>2</v>
      </c>
      <c r="BC58" s="296">
        <f t="shared" si="9"/>
        <v>4</v>
      </c>
      <c r="BD58" s="296">
        <f t="shared" si="9"/>
        <v>0</v>
      </c>
      <c r="BE58" s="296">
        <f t="shared" si="9"/>
        <v>0</v>
      </c>
      <c r="BF58" s="296">
        <f t="shared" si="9"/>
        <v>0</v>
      </c>
      <c r="BG58" s="296">
        <f t="shared" si="9"/>
        <v>0</v>
      </c>
      <c r="BH58" s="296">
        <f t="shared" si="9"/>
        <v>0</v>
      </c>
      <c r="BI58" s="296">
        <f t="shared" si="9"/>
        <v>2</v>
      </c>
      <c r="BJ58" s="296">
        <f t="shared" si="9"/>
        <v>0</v>
      </c>
      <c r="BK58" s="296">
        <f t="shared" si="9"/>
        <v>1</v>
      </c>
      <c r="BL58" s="296">
        <f t="shared" si="9"/>
        <v>0</v>
      </c>
      <c r="BM58" s="296">
        <f t="shared" si="9"/>
        <v>0</v>
      </c>
      <c r="BN58" s="296">
        <f t="shared" si="9"/>
        <v>2</v>
      </c>
      <c r="BO58" s="296">
        <f t="shared" si="9"/>
        <v>7</v>
      </c>
      <c r="BP58" s="296">
        <f t="shared" si="9"/>
        <v>1</v>
      </c>
      <c r="BQ58" s="296">
        <f t="shared" ref="BQ58:EB58" si="10">SUM(BQ47:BQ57)</f>
        <v>7</v>
      </c>
      <c r="BR58" s="296">
        <f t="shared" si="10"/>
        <v>1</v>
      </c>
      <c r="BS58" s="296">
        <f t="shared" si="10"/>
        <v>6</v>
      </c>
      <c r="BT58" s="296">
        <f t="shared" si="10"/>
        <v>0</v>
      </c>
      <c r="BU58" s="296">
        <f t="shared" si="10"/>
        <v>0</v>
      </c>
      <c r="BV58" s="296">
        <f t="shared" si="10"/>
        <v>0</v>
      </c>
      <c r="BW58" s="296">
        <f t="shared" si="10"/>
        <v>0</v>
      </c>
      <c r="BX58" s="296">
        <f t="shared" si="10"/>
        <v>0</v>
      </c>
      <c r="BY58" s="296">
        <f t="shared" si="10"/>
        <v>0</v>
      </c>
      <c r="BZ58" s="296">
        <f t="shared" si="10"/>
        <v>0</v>
      </c>
      <c r="CA58" s="296">
        <f t="shared" si="10"/>
        <v>1</v>
      </c>
      <c r="CB58" s="296">
        <f t="shared" si="10"/>
        <v>0</v>
      </c>
      <c r="CC58" s="296">
        <f t="shared" si="10"/>
        <v>0</v>
      </c>
      <c r="CD58" s="296">
        <f t="shared" si="10"/>
        <v>1</v>
      </c>
      <c r="CE58" s="296">
        <f t="shared" si="10"/>
        <v>7</v>
      </c>
      <c r="CF58" s="296">
        <f t="shared" si="10"/>
        <v>0</v>
      </c>
      <c r="CG58" s="296">
        <f t="shared" si="10"/>
        <v>0</v>
      </c>
      <c r="CH58" s="296">
        <f t="shared" si="10"/>
        <v>0</v>
      </c>
      <c r="CI58" s="296">
        <f t="shared" si="10"/>
        <v>0</v>
      </c>
      <c r="CJ58" s="296">
        <f t="shared" si="10"/>
        <v>0</v>
      </c>
      <c r="CK58" s="296">
        <f t="shared" si="10"/>
        <v>0</v>
      </c>
      <c r="CL58" s="296">
        <f t="shared" si="10"/>
        <v>0</v>
      </c>
      <c r="CM58" s="296">
        <f t="shared" si="10"/>
        <v>0</v>
      </c>
      <c r="CN58" s="296">
        <f t="shared" si="10"/>
        <v>0</v>
      </c>
      <c r="CO58" s="296">
        <f t="shared" si="10"/>
        <v>0</v>
      </c>
      <c r="CP58" s="296">
        <f t="shared" si="10"/>
        <v>0</v>
      </c>
      <c r="CQ58" s="296">
        <f t="shared" si="10"/>
        <v>0</v>
      </c>
      <c r="CR58" s="296">
        <f t="shared" si="10"/>
        <v>0</v>
      </c>
      <c r="CS58" s="296">
        <f t="shared" si="10"/>
        <v>0</v>
      </c>
      <c r="CT58" s="296">
        <f t="shared" si="10"/>
        <v>0</v>
      </c>
      <c r="CU58" s="296">
        <f t="shared" si="10"/>
        <v>0</v>
      </c>
      <c r="CV58" s="296">
        <f t="shared" si="10"/>
        <v>1</v>
      </c>
      <c r="CW58" s="296">
        <f t="shared" si="10"/>
        <v>12</v>
      </c>
      <c r="CX58" s="296">
        <f t="shared" si="10"/>
        <v>1</v>
      </c>
      <c r="CY58" s="296">
        <f t="shared" si="10"/>
        <v>12</v>
      </c>
      <c r="CZ58" s="296">
        <f t="shared" si="10"/>
        <v>0</v>
      </c>
      <c r="DA58" s="296">
        <f t="shared" si="10"/>
        <v>0</v>
      </c>
      <c r="DB58" s="296">
        <f t="shared" si="10"/>
        <v>0</v>
      </c>
      <c r="DC58" s="296">
        <f t="shared" si="10"/>
        <v>0</v>
      </c>
      <c r="DD58" s="296">
        <f t="shared" si="10"/>
        <v>0</v>
      </c>
      <c r="DE58" s="296">
        <f t="shared" si="10"/>
        <v>0</v>
      </c>
      <c r="DF58" s="296">
        <f t="shared" si="10"/>
        <v>0</v>
      </c>
      <c r="DG58" s="296">
        <f t="shared" si="10"/>
        <v>0</v>
      </c>
      <c r="DH58" s="296">
        <f t="shared" si="10"/>
        <v>0</v>
      </c>
      <c r="DI58" s="296">
        <f t="shared" si="10"/>
        <v>0</v>
      </c>
      <c r="DJ58" s="296">
        <f t="shared" si="10"/>
        <v>1</v>
      </c>
      <c r="DK58" s="296">
        <f t="shared" si="10"/>
        <v>12</v>
      </c>
      <c r="DL58" s="296">
        <f t="shared" si="10"/>
        <v>78</v>
      </c>
      <c r="DM58" s="296">
        <f t="shared" si="10"/>
        <v>153</v>
      </c>
      <c r="DN58" s="296">
        <f t="shared" si="10"/>
        <v>71</v>
      </c>
      <c r="DO58" s="296">
        <f t="shared" si="10"/>
        <v>135</v>
      </c>
      <c r="DP58" s="296">
        <f t="shared" si="10"/>
        <v>0</v>
      </c>
      <c r="DQ58" s="296">
        <f t="shared" si="10"/>
        <v>0</v>
      </c>
      <c r="DR58" s="296">
        <f t="shared" si="10"/>
        <v>5</v>
      </c>
      <c r="DS58" s="296">
        <f t="shared" si="10"/>
        <v>9</v>
      </c>
      <c r="DT58" s="296">
        <f t="shared" si="10"/>
        <v>1</v>
      </c>
      <c r="DU58" s="296">
        <f t="shared" si="10"/>
        <v>3</v>
      </c>
      <c r="DV58" s="296">
        <f t="shared" si="10"/>
        <v>1</v>
      </c>
      <c r="DW58" s="296">
        <f t="shared" si="10"/>
        <v>6</v>
      </c>
      <c r="DX58" s="296">
        <f t="shared" si="10"/>
        <v>78</v>
      </c>
      <c r="DY58" s="296">
        <f t="shared" si="10"/>
        <v>153</v>
      </c>
      <c r="DZ58" s="296">
        <f t="shared" si="10"/>
        <v>267</v>
      </c>
      <c r="EA58" s="296">
        <f t="shared" si="10"/>
        <v>428</v>
      </c>
      <c r="EB58" s="296">
        <f t="shared" si="10"/>
        <v>247</v>
      </c>
      <c r="EC58" s="296">
        <f t="shared" ref="EC58:GE58" si="11">SUM(EC47:EC57)</f>
        <v>399</v>
      </c>
      <c r="ED58" s="296">
        <f t="shared" si="11"/>
        <v>2</v>
      </c>
      <c r="EE58" s="296">
        <f t="shared" si="11"/>
        <v>0</v>
      </c>
      <c r="EF58" s="296">
        <f t="shared" si="11"/>
        <v>11</v>
      </c>
      <c r="EG58" s="296">
        <f t="shared" si="11"/>
        <v>16</v>
      </c>
      <c r="EH58" s="296">
        <f t="shared" si="11"/>
        <v>3</v>
      </c>
      <c r="EI58" s="296">
        <f t="shared" si="11"/>
        <v>6</v>
      </c>
      <c r="EJ58" s="296">
        <f t="shared" si="11"/>
        <v>4</v>
      </c>
      <c r="EK58" s="296">
        <f t="shared" si="11"/>
        <v>7</v>
      </c>
      <c r="EL58" s="296">
        <f t="shared" si="11"/>
        <v>267</v>
      </c>
      <c r="EM58" s="296">
        <f t="shared" si="11"/>
        <v>428</v>
      </c>
      <c r="EN58" s="296">
        <f t="shared" si="11"/>
        <v>4</v>
      </c>
      <c r="EO58" s="296">
        <f t="shared" si="11"/>
        <v>13</v>
      </c>
      <c r="EP58" s="296">
        <f t="shared" si="11"/>
        <v>3</v>
      </c>
      <c r="EQ58" s="296">
        <f t="shared" si="11"/>
        <v>11</v>
      </c>
      <c r="ER58" s="296">
        <f t="shared" si="11"/>
        <v>0</v>
      </c>
      <c r="ES58" s="296">
        <f t="shared" si="11"/>
        <v>0</v>
      </c>
      <c r="ET58" s="296">
        <f t="shared" si="11"/>
        <v>0</v>
      </c>
      <c r="EU58" s="296">
        <f t="shared" si="11"/>
        <v>0</v>
      </c>
      <c r="EV58" s="296">
        <f t="shared" si="11"/>
        <v>1</v>
      </c>
      <c r="EW58" s="296">
        <f t="shared" si="11"/>
        <v>2</v>
      </c>
      <c r="EX58" s="296">
        <f t="shared" si="11"/>
        <v>0</v>
      </c>
      <c r="EY58" s="296">
        <f t="shared" si="11"/>
        <v>0</v>
      </c>
      <c r="EZ58" s="296">
        <f t="shared" si="11"/>
        <v>4</v>
      </c>
      <c r="FA58" s="296">
        <f t="shared" si="11"/>
        <v>13</v>
      </c>
      <c r="FB58" s="296">
        <f t="shared" si="11"/>
        <v>11</v>
      </c>
      <c r="FC58" s="296">
        <f t="shared" si="11"/>
        <v>32</v>
      </c>
      <c r="FD58" s="296">
        <f t="shared" si="11"/>
        <v>11</v>
      </c>
      <c r="FE58" s="296">
        <f t="shared" si="11"/>
        <v>30</v>
      </c>
      <c r="FF58" s="296">
        <f t="shared" si="11"/>
        <v>0</v>
      </c>
      <c r="FG58" s="296">
        <f t="shared" si="11"/>
        <v>0</v>
      </c>
      <c r="FH58" s="296">
        <f t="shared" si="11"/>
        <v>0</v>
      </c>
      <c r="FI58" s="296">
        <f t="shared" si="11"/>
        <v>0</v>
      </c>
      <c r="FJ58" s="296">
        <f t="shared" si="11"/>
        <v>0</v>
      </c>
      <c r="FK58" s="296">
        <f t="shared" si="11"/>
        <v>1</v>
      </c>
      <c r="FL58" s="296">
        <f t="shared" si="11"/>
        <v>0</v>
      </c>
      <c r="FM58" s="296">
        <f t="shared" si="11"/>
        <v>1</v>
      </c>
      <c r="FN58" s="296">
        <f t="shared" si="11"/>
        <v>11</v>
      </c>
      <c r="FO58" s="296">
        <f t="shared" si="11"/>
        <v>32</v>
      </c>
      <c r="FP58" s="296">
        <f t="shared" si="11"/>
        <v>1</v>
      </c>
      <c r="FQ58" s="296">
        <f t="shared" si="11"/>
        <v>3</v>
      </c>
      <c r="FR58" s="296">
        <f t="shared" si="11"/>
        <v>1</v>
      </c>
      <c r="FS58" s="296">
        <f t="shared" si="11"/>
        <v>3</v>
      </c>
      <c r="FT58" s="296">
        <f t="shared" si="11"/>
        <v>0</v>
      </c>
      <c r="FU58" s="296">
        <f t="shared" si="11"/>
        <v>0</v>
      </c>
      <c r="FV58" s="296">
        <f t="shared" si="11"/>
        <v>0</v>
      </c>
      <c r="FW58" s="296">
        <f t="shared" si="11"/>
        <v>0</v>
      </c>
      <c r="FX58" s="296">
        <f t="shared" si="11"/>
        <v>0</v>
      </c>
      <c r="FY58" s="296">
        <f t="shared" si="11"/>
        <v>0</v>
      </c>
      <c r="FZ58" s="296">
        <f t="shared" si="11"/>
        <v>0</v>
      </c>
      <c r="GA58" s="296">
        <f t="shared" si="11"/>
        <v>0</v>
      </c>
      <c r="GB58" s="296">
        <f t="shared" si="11"/>
        <v>1</v>
      </c>
      <c r="GC58" s="296">
        <f t="shared" si="11"/>
        <v>3</v>
      </c>
      <c r="GD58" s="296">
        <f t="shared" si="11"/>
        <v>0</v>
      </c>
      <c r="GE58" s="296">
        <f t="shared" si="11"/>
        <v>0</v>
      </c>
    </row>
    <row r="59" spans="1:187" x14ac:dyDescent="0.2">
      <c r="A59" s="450" t="s">
        <v>253</v>
      </c>
      <c r="B59" s="285" t="s">
        <v>253</v>
      </c>
      <c r="C59" s="268" t="s">
        <v>155</v>
      </c>
      <c r="D59" s="280">
        <v>26</v>
      </c>
      <c r="E59" s="280">
        <v>61</v>
      </c>
      <c r="F59" s="280">
        <v>22</v>
      </c>
      <c r="G59" s="280">
        <v>56</v>
      </c>
      <c r="H59" s="280">
        <v>1</v>
      </c>
      <c r="I59" s="280">
        <v>0</v>
      </c>
      <c r="J59" s="280">
        <v>1</v>
      </c>
      <c r="K59" s="280">
        <v>0</v>
      </c>
      <c r="L59" s="280">
        <v>1</v>
      </c>
      <c r="M59" s="280">
        <v>3</v>
      </c>
      <c r="N59" s="280">
        <v>0</v>
      </c>
      <c r="O59" s="280">
        <v>2</v>
      </c>
      <c r="P59" s="280">
        <v>1</v>
      </c>
      <c r="Q59" s="280">
        <v>0</v>
      </c>
      <c r="R59" s="281">
        <v>26</v>
      </c>
      <c r="S59" s="277">
        <v>61</v>
      </c>
      <c r="T59" s="280">
        <v>4</v>
      </c>
      <c r="U59" s="280">
        <v>10</v>
      </c>
      <c r="V59" s="280">
        <v>3</v>
      </c>
      <c r="W59" s="280">
        <v>10</v>
      </c>
      <c r="X59" s="280">
        <v>0</v>
      </c>
      <c r="Y59" s="280">
        <v>0</v>
      </c>
      <c r="Z59" s="280">
        <v>0</v>
      </c>
      <c r="AA59" s="280">
        <v>0</v>
      </c>
      <c r="AB59" s="280">
        <v>1</v>
      </c>
      <c r="AC59" s="280">
        <v>0</v>
      </c>
      <c r="AD59" s="280">
        <v>0</v>
      </c>
      <c r="AE59" s="280">
        <v>0</v>
      </c>
      <c r="AF59" s="280">
        <v>0</v>
      </c>
      <c r="AG59" s="280">
        <v>0</v>
      </c>
      <c r="AH59" s="281">
        <v>4</v>
      </c>
      <c r="AI59" s="277">
        <v>10</v>
      </c>
      <c r="AJ59" s="280">
        <v>0</v>
      </c>
      <c r="AK59" s="280">
        <v>0</v>
      </c>
      <c r="AL59" s="280">
        <v>0</v>
      </c>
      <c r="AM59" s="280">
        <v>0</v>
      </c>
      <c r="AN59" s="280">
        <v>0</v>
      </c>
      <c r="AO59" s="280">
        <v>0</v>
      </c>
      <c r="AP59" s="280">
        <v>0</v>
      </c>
      <c r="AQ59" s="280">
        <v>0</v>
      </c>
      <c r="AR59" s="280">
        <v>0</v>
      </c>
      <c r="AS59" s="280">
        <v>0</v>
      </c>
      <c r="AT59" s="280">
        <v>0</v>
      </c>
      <c r="AU59" s="280">
        <v>0</v>
      </c>
      <c r="AV59" s="280">
        <v>0</v>
      </c>
      <c r="AW59" s="280">
        <v>0</v>
      </c>
      <c r="AX59" s="281">
        <v>0</v>
      </c>
      <c r="AY59" s="277">
        <v>0</v>
      </c>
      <c r="AZ59" s="280">
        <v>0</v>
      </c>
      <c r="BA59" s="280">
        <v>0</v>
      </c>
      <c r="BB59" s="280">
        <v>0</v>
      </c>
      <c r="BC59" s="280">
        <v>0</v>
      </c>
      <c r="BD59" s="280">
        <v>0</v>
      </c>
      <c r="BE59" s="280">
        <v>0</v>
      </c>
      <c r="BF59" s="280">
        <v>0</v>
      </c>
      <c r="BG59" s="280">
        <v>0</v>
      </c>
      <c r="BH59" s="280">
        <v>0</v>
      </c>
      <c r="BI59" s="280">
        <v>0</v>
      </c>
      <c r="BJ59" s="280">
        <v>0</v>
      </c>
      <c r="BK59" s="280">
        <v>0</v>
      </c>
      <c r="BL59" s="280">
        <v>0</v>
      </c>
      <c r="BM59" s="280">
        <v>0</v>
      </c>
      <c r="BN59" s="281">
        <v>0</v>
      </c>
      <c r="BO59" s="277">
        <v>0</v>
      </c>
      <c r="BP59" s="280">
        <v>0</v>
      </c>
      <c r="BQ59" s="280">
        <v>0</v>
      </c>
      <c r="BR59" s="280">
        <v>0</v>
      </c>
      <c r="BS59" s="280">
        <v>0</v>
      </c>
      <c r="BT59" s="280">
        <v>0</v>
      </c>
      <c r="BU59" s="280">
        <v>0</v>
      </c>
      <c r="BV59" s="280">
        <v>0</v>
      </c>
      <c r="BW59" s="280">
        <v>0</v>
      </c>
      <c r="BX59" s="280">
        <v>0</v>
      </c>
      <c r="BY59" s="280">
        <v>0</v>
      </c>
      <c r="BZ59" s="280">
        <v>0</v>
      </c>
      <c r="CA59" s="280">
        <v>0</v>
      </c>
      <c r="CB59" s="280">
        <v>0</v>
      </c>
      <c r="CC59" s="280">
        <v>0</v>
      </c>
      <c r="CD59" s="281">
        <v>0</v>
      </c>
      <c r="CE59" s="277">
        <v>0</v>
      </c>
      <c r="CF59" s="280">
        <v>0</v>
      </c>
      <c r="CG59" s="280">
        <v>0</v>
      </c>
      <c r="CH59" s="280">
        <v>0</v>
      </c>
      <c r="CI59" s="280">
        <v>0</v>
      </c>
      <c r="CJ59" s="280">
        <v>0</v>
      </c>
      <c r="CK59" s="280">
        <v>0</v>
      </c>
      <c r="CL59" s="280">
        <v>0</v>
      </c>
      <c r="CM59" s="280">
        <v>0</v>
      </c>
      <c r="CN59" s="280">
        <v>0</v>
      </c>
      <c r="CO59" s="280">
        <v>0</v>
      </c>
      <c r="CP59" s="280">
        <v>0</v>
      </c>
      <c r="CQ59" s="280">
        <v>0</v>
      </c>
      <c r="CR59" s="280">
        <v>0</v>
      </c>
      <c r="CS59" s="280">
        <v>0</v>
      </c>
      <c r="CT59" s="281">
        <v>0</v>
      </c>
      <c r="CU59" s="277">
        <v>0</v>
      </c>
      <c r="CV59" s="280">
        <v>0</v>
      </c>
      <c r="CW59" s="280">
        <v>2</v>
      </c>
      <c r="CX59" s="280">
        <v>0</v>
      </c>
      <c r="CY59" s="280">
        <v>1</v>
      </c>
      <c r="CZ59" s="280">
        <v>0</v>
      </c>
      <c r="DA59" s="280">
        <v>0</v>
      </c>
      <c r="DB59" s="280">
        <v>0</v>
      </c>
      <c r="DC59" s="280">
        <v>0</v>
      </c>
      <c r="DD59" s="280">
        <v>0</v>
      </c>
      <c r="DE59" s="280">
        <v>1</v>
      </c>
      <c r="DF59" s="280">
        <v>0</v>
      </c>
      <c r="DG59" s="280">
        <v>0</v>
      </c>
      <c r="DH59" s="280">
        <v>0</v>
      </c>
      <c r="DI59" s="280">
        <v>0</v>
      </c>
      <c r="DJ59" s="281">
        <v>0</v>
      </c>
      <c r="DK59" s="277">
        <v>2</v>
      </c>
      <c r="DL59" s="280">
        <v>18</v>
      </c>
      <c r="DM59" s="280">
        <v>28</v>
      </c>
      <c r="DN59" s="280">
        <v>18</v>
      </c>
      <c r="DO59" s="280">
        <v>26</v>
      </c>
      <c r="DP59" s="280">
        <v>0</v>
      </c>
      <c r="DQ59" s="280">
        <v>0</v>
      </c>
      <c r="DR59" s="280">
        <v>0</v>
      </c>
      <c r="DS59" s="280">
        <v>2</v>
      </c>
      <c r="DT59" s="280">
        <v>0</v>
      </c>
      <c r="DU59" s="280">
        <v>0</v>
      </c>
      <c r="DV59" s="280">
        <v>0</v>
      </c>
      <c r="DW59" s="280">
        <v>0</v>
      </c>
      <c r="DX59" s="281">
        <v>18</v>
      </c>
      <c r="DY59" s="277">
        <v>28</v>
      </c>
      <c r="DZ59" s="280">
        <v>21</v>
      </c>
      <c r="EA59" s="280">
        <v>43</v>
      </c>
      <c r="EB59" s="280">
        <v>21</v>
      </c>
      <c r="EC59" s="280">
        <v>40</v>
      </c>
      <c r="ED59" s="280">
        <v>0</v>
      </c>
      <c r="EE59" s="280">
        <v>0</v>
      </c>
      <c r="EF59" s="280">
        <v>0</v>
      </c>
      <c r="EG59" s="280">
        <v>3</v>
      </c>
      <c r="EH59" s="280">
        <v>0</v>
      </c>
      <c r="EI59" s="280">
        <v>0</v>
      </c>
      <c r="EJ59" s="280">
        <v>0</v>
      </c>
      <c r="EK59" s="280">
        <v>0</v>
      </c>
      <c r="EL59" s="281">
        <v>21</v>
      </c>
      <c r="EM59" s="277">
        <v>43</v>
      </c>
      <c r="EN59" s="280">
        <v>0</v>
      </c>
      <c r="EO59" s="280">
        <v>5</v>
      </c>
      <c r="EP59" s="280">
        <v>0</v>
      </c>
      <c r="EQ59" s="280">
        <v>5</v>
      </c>
      <c r="ER59" s="280">
        <v>0</v>
      </c>
      <c r="ES59" s="280">
        <v>0</v>
      </c>
      <c r="ET59" s="280">
        <v>0</v>
      </c>
      <c r="EU59" s="280">
        <v>0</v>
      </c>
      <c r="EV59" s="280">
        <v>0</v>
      </c>
      <c r="EW59" s="280">
        <v>0</v>
      </c>
      <c r="EX59" s="280">
        <v>0</v>
      </c>
      <c r="EY59" s="280">
        <v>0</v>
      </c>
      <c r="EZ59" s="281">
        <v>0</v>
      </c>
      <c r="FA59" s="277">
        <v>5</v>
      </c>
      <c r="FB59" s="280">
        <v>2</v>
      </c>
      <c r="FC59" s="280">
        <v>3</v>
      </c>
      <c r="FD59" s="280">
        <v>2</v>
      </c>
      <c r="FE59" s="280">
        <v>2</v>
      </c>
      <c r="FF59" s="280">
        <v>0</v>
      </c>
      <c r="FG59" s="280">
        <v>0</v>
      </c>
      <c r="FH59" s="280">
        <v>0</v>
      </c>
      <c r="FI59" s="280">
        <v>1</v>
      </c>
      <c r="FJ59" s="280">
        <v>0</v>
      </c>
      <c r="FK59" s="280">
        <v>0</v>
      </c>
      <c r="FL59" s="280">
        <v>0</v>
      </c>
      <c r="FM59" s="280">
        <v>0</v>
      </c>
      <c r="FN59" s="281">
        <v>2</v>
      </c>
      <c r="FO59" s="277">
        <v>3</v>
      </c>
      <c r="FP59" s="280">
        <v>0</v>
      </c>
      <c r="FQ59" s="280">
        <v>2</v>
      </c>
      <c r="FR59" s="280">
        <v>0</v>
      </c>
      <c r="FS59" s="280">
        <v>1</v>
      </c>
      <c r="FT59" s="280">
        <v>0</v>
      </c>
      <c r="FU59" s="280">
        <v>0</v>
      </c>
      <c r="FV59" s="280">
        <v>0</v>
      </c>
      <c r="FW59" s="280">
        <v>1</v>
      </c>
      <c r="FX59" s="280">
        <v>0</v>
      </c>
      <c r="FY59" s="280">
        <v>0</v>
      </c>
      <c r="FZ59" s="280">
        <v>0</v>
      </c>
      <c r="GA59" s="280">
        <v>0</v>
      </c>
      <c r="GB59" s="281">
        <v>0</v>
      </c>
      <c r="GC59" s="277">
        <v>2</v>
      </c>
      <c r="GD59" s="195"/>
    </row>
    <row r="60" spans="1:187" x14ac:dyDescent="0.2">
      <c r="A60" s="451"/>
      <c r="B60" s="285" t="s">
        <v>253</v>
      </c>
      <c r="C60" s="268" t="s">
        <v>158</v>
      </c>
      <c r="D60" s="280">
        <v>38</v>
      </c>
      <c r="E60" s="280">
        <v>89</v>
      </c>
      <c r="F60" s="280">
        <v>28</v>
      </c>
      <c r="G60" s="280">
        <v>78</v>
      </c>
      <c r="H60" s="280">
        <v>2</v>
      </c>
      <c r="I60" s="280">
        <v>1</v>
      </c>
      <c r="J60" s="280">
        <v>2</v>
      </c>
      <c r="K60" s="280">
        <v>0</v>
      </c>
      <c r="L60" s="280">
        <v>5</v>
      </c>
      <c r="M60" s="280">
        <v>5</v>
      </c>
      <c r="N60" s="280">
        <v>0</v>
      </c>
      <c r="O60" s="280">
        <v>2</v>
      </c>
      <c r="P60" s="280">
        <v>1</v>
      </c>
      <c r="Q60" s="280">
        <v>3</v>
      </c>
      <c r="R60" s="281">
        <v>38</v>
      </c>
      <c r="S60" s="277">
        <v>89</v>
      </c>
      <c r="T60" s="280">
        <v>3</v>
      </c>
      <c r="U60" s="280">
        <v>13</v>
      </c>
      <c r="V60" s="280">
        <v>3</v>
      </c>
      <c r="W60" s="280">
        <v>7</v>
      </c>
      <c r="X60" s="280">
        <v>0</v>
      </c>
      <c r="Y60" s="280">
        <v>1</v>
      </c>
      <c r="Z60" s="280">
        <v>0</v>
      </c>
      <c r="AA60" s="280">
        <v>0</v>
      </c>
      <c r="AB60" s="280">
        <v>0</v>
      </c>
      <c r="AC60" s="280">
        <v>5</v>
      </c>
      <c r="AD60" s="280">
        <v>0</v>
      </c>
      <c r="AE60" s="280">
        <v>0</v>
      </c>
      <c r="AF60" s="280">
        <v>0</v>
      </c>
      <c r="AG60" s="280">
        <v>0</v>
      </c>
      <c r="AH60" s="281">
        <v>3</v>
      </c>
      <c r="AI60" s="277">
        <v>13</v>
      </c>
      <c r="AJ60" s="280">
        <v>1</v>
      </c>
      <c r="AK60" s="280">
        <v>0</v>
      </c>
      <c r="AL60" s="280">
        <v>1</v>
      </c>
      <c r="AM60" s="280">
        <v>0</v>
      </c>
      <c r="AN60" s="280">
        <v>0</v>
      </c>
      <c r="AO60" s="280">
        <v>0</v>
      </c>
      <c r="AP60" s="280">
        <v>0</v>
      </c>
      <c r="AQ60" s="280">
        <v>0</v>
      </c>
      <c r="AR60" s="280">
        <v>0</v>
      </c>
      <c r="AS60" s="280">
        <v>0</v>
      </c>
      <c r="AT60" s="280">
        <v>0</v>
      </c>
      <c r="AU60" s="280">
        <v>0</v>
      </c>
      <c r="AV60" s="280">
        <v>0</v>
      </c>
      <c r="AW60" s="280">
        <v>0</v>
      </c>
      <c r="AX60" s="281">
        <v>1</v>
      </c>
      <c r="AY60" s="277">
        <v>0</v>
      </c>
      <c r="AZ60" s="280">
        <v>0</v>
      </c>
      <c r="BA60" s="280">
        <v>0</v>
      </c>
      <c r="BB60" s="280">
        <v>0</v>
      </c>
      <c r="BC60" s="280">
        <v>0</v>
      </c>
      <c r="BD60" s="280">
        <v>0</v>
      </c>
      <c r="BE60" s="280">
        <v>0</v>
      </c>
      <c r="BF60" s="280">
        <v>0</v>
      </c>
      <c r="BG60" s="280">
        <v>0</v>
      </c>
      <c r="BH60" s="280">
        <v>0</v>
      </c>
      <c r="BI60" s="280">
        <v>0</v>
      </c>
      <c r="BJ60" s="280">
        <v>0</v>
      </c>
      <c r="BK60" s="280">
        <v>0</v>
      </c>
      <c r="BL60" s="280">
        <v>0</v>
      </c>
      <c r="BM60" s="280">
        <v>0</v>
      </c>
      <c r="BN60" s="281">
        <v>0</v>
      </c>
      <c r="BO60" s="277">
        <v>0</v>
      </c>
      <c r="BP60" s="280">
        <v>0</v>
      </c>
      <c r="BQ60" s="280">
        <v>0</v>
      </c>
      <c r="BR60" s="280">
        <v>0</v>
      </c>
      <c r="BS60" s="280">
        <v>0</v>
      </c>
      <c r="BT60" s="280">
        <v>0</v>
      </c>
      <c r="BU60" s="280">
        <v>0</v>
      </c>
      <c r="BV60" s="280">
        <v>0</v>
      </c>
      <c r="BW60" s="280">
        <v>0</v>
      </c>
      <c r="BX60" s="280">
        <v>0</v>
      </c>
      <c r="BY60" s="280">
        <v>0</v>
      </c>
      <c r="BZ60" s="280">
        <v>0</v>
      </c>
      <c r="CA60" s="280">
        <v>0</v>
      </c>
      <c r="CB60" s="280">
        <v>0</v>
      </c>
      <c r="CC60" s="280">
        <v>0</v>
      </c>
      <c r="CD60" s="281">
        <v>0</v>
      </c>
      <c r="CE60" s="277">
        <v>0</v>
      </c>
      <c r="CF60" s="280">
        <v>0</v>
      </c>
      <c r="CG60" s="280">
        <v>0</v>
      </c>
      <c r="CH60" s="280">
        <v>0</v>
      </c>
      <c r="CI60" s="280">
        <v>0</v>
      </c>
      <c r="CJ60" s="280">
        <v>0</v>
      </c>
      <c r="CK60" s="280">
        <v>0</v>
      </c>
      <c r="CL60" s="280">
        <v>0</v>
      </c>
      <c r="CM60" s="280">
        <v>0</v>
      </c>
      <c r="CN60" s="280">
        <v>0</v>
      </c>
      <c r="CO60" s="280">
        <v>0</v>
      </c>
      <c r="CP60" s="280">
        <v>0</v>
      </c>
      <c r="CQ60" s="280">
        <v>0</v>
      </c>
      <c r="CR60" s="280">
        <v>0</v>
      </c>
      <c r="CS60" s="280">
        <v>0</v>
      </c>
      <c r="CT60" s="281">
        <v>0</v>
      </c>
      <c r="CU60" s="277">
        <v>0</v>
      </c>
      <c r="CV60" s="280">
        <v>2</v>
      </c>
      <c r="CW60" s="280">
        <v>2</v>
      </c>
      <c r="CX60" s="280">
        <v>2</v>
      </c>
      <c r="CY60" s="280">
        <v>2</v>
      </c>
      <c r="CZ60" s="280">
        <v>0</v>
      </c>
      <c r="DA60" s="280">
        <v>0</v>
      </c>
      <c r="DB60" s="280">
        <v>0</v>
      </c>
      <c r="DC60" s="280">
        <v>0</v>
      </c>
      <c r="DD60" s="280">
        <v>0</v>
      </c>
      <c r="DE60" s="280">
        <v>0</v>
      </c>
      <c r="DF60" s="280">
        <v>0</v>
      </c>
      <c r="DG60" s="280">
        <v>0</v>
      </c>
      <c r="DH60" s="280">
        <v>0</v>
      </c>
      <c r="DI60" s="280">
        <v>0</v>
      </c>
      <c r="DJ60" s="281">
        <v>2</v>
      </c>
      <c r="DK60" s="277">
        <v>2</v>
      </c>
      <c r="DL60" s="280">
        <v>20</v>
      </c>
      <c r="DM60" s="280">
        <v>33</v>
      </c>
      <c r="DN60" s="280">
        <v>17</v>
      </c>
      <c r="DO60" s="280">
        <v>31</v>
      </c>
      <c r="DP60" s="280">
        <v>0</v>
      </c>
      <c r="DQ60" s="280">
        <v>0</v>
      </c>
      <c r="DR60" s="280">
        <v>2</v>
      </c>
      <c r="DS60" s="280">
        <v>1</v>
      </c>
      <c r="DT60" s="280">
        <v>0</v>
      </c>
      <c r="DU60" s="280">
        <v>1</v>
      </c>
      <c r="DV60" s="280">
        <v>1</v>
      </c>
      <c r="DW60" s="280">
        <v>0</v>
      </c>
      <c r="DX60" s="281">
        <v>20</v>
      </c>
      <c r="DY60" s="277">
        <v>33</v>
      </c>
      <c r="DZ60" s="280">
        <v>29</v>
      </c>
      <c r="EA60" s="280">
        <v>62</v>
      </c>
      <c r="EB60" s="280">
        <v>27</v>
      </c>
      <c r="EC60" s="280">
        <v>58</v>
      </c>
      <c r="ED60" s="280">
        <v>0</v>
      </c>
      <c r="EE60" s="280">
        <v>0</v>
      </c>
      <c r="EF60" s="280">
        <v>1</v>
      </c>
      <c r="EG60" s="280">
        <v>2</v>
      </c>
      <c r="EH60" s="280">
        <v>0</v>
      </c>
      <c r="EI60" s="280">
        <v>1</v>
      </c>
      <c r="EJ60" s="280">
        <v>1</v>
      </c>
      <c r="EK60" s="280">
        <v>1</v>
      </c>
      <c r="EL60" s="281">
        <v>29</v>
      </c>
      <c r="EM60" s="277">
        <v>62</v>
      </c>
      <c r="EN60" s="280">
        <v>1</v>
      </c>
      <c r="EO60" s="280">
        <v>3</v>
      </c>
      <c r="EP60" s="280">
        <v>1</v>
      </c>
      <c r="EQ60" s="280">
        <v>2</v>
      </c>
      <c r="ER60" s="280">
        <v>0</v>
      </c>
      <c r="ES60" s="280">
        <v>0</v>
      </c>
      <c r="ET60" s="280">
        <v>0</v>
      </c>
      <c r="EU60" s="280">
        <v>1</v>
      </c>
      <c r="EV60" s="280">
        <v>0</v>
      </c>
      <c r="EW60" s="280">
        <v>0</v>
      </c>
      <c r="EX60" s="280">
        <v>0</v>
      </c>
      <c r="EY60" s="280">
        <v>0</v>
      </c>
      <c r="EZ60" s="281">
        <v>1</v>
      </c>
      <c r="FA60" s="277">
        <v>3</v>
      </c>
      <c r="FB60" s="280">
        <v>1</v>
      </c>
      <c r="FC60" s="280">
        <v>3</v>
      </c>
      <c r="FD60" s="280">
        <v>0</v>
      </c>
      <c r="FE60" s="280">
        <v>3</v>
      </c>
      <c r="FF60" s="280">
        <v>0</v>
      </c>
      <c r="FG60" s="280">
        <v>0</v>
      </c>
      <c r="FH60" s="280">
        <v>1</v>
      </c>
      <c r="FI60" s="280">
        <v>0</v>
      </c>
      <c r="FJ60" s="280">
        <v>0</v>
      </c>
      <c r="FK60" s="280">
        <v>0</v>
      </c>
      <c r="FL60" s="280">
        <v>0</v>
      </c>
      <c r="FM60" s="280">
        <v>0</v>
      </c>
      <c r="FN60" s="281">
        <v>1</v>
      </c>
      <c r="FO60" s="277">
        <v>3</v>
      </c>
      <c r="FP60" s="280">
        <v>0</v>
      </c>
      <c r="FQ60" s="280">
        <v>1</v>
      </c>
      <c r="FR60" s="280">
        <v>0</v>
      </c>
      <c r="FS60" s="280">
        <v>1</v>
      </c>
      <c r="FT60" s="280">
        <v>0</v>
      </c>
      <c r="FU60" s="280">
        <v>0</v>
      </c>
      <c r="FV60" s="280">
        <v>0</v>
      </c>
      <c r="FW60" s="280">
        <v>0</v>
      </c>
      <c r="FX60" s="280">
        <v>0</v>
      </c>
      <c r="FY60" s="280">
        <v>0</v>
      </c>
      <c r="FZ60" s="280">
        <v>0</v>
      </c>
      <c r="GA60" s="280">
        <v>0</v>
      </c>
      <c r="GB60" s="281">
        <v>0</v>
      </c>
      <c r="GC60" s="277">
        <v>1</v>
      </c>
      <c r="GD60" s="195"/>
    </row>
    <row r="61" spans="1:187" x14ac:dyDescent="0.2">
      <c r="A61" s="451"/>
      <c r="B61" s="285" t="s">
        <v>253</v>
      </c>
      <c r="C61" s="268" t="s">
        <v>159</v>
      </c>
      <c r="D61" s="280">
        <v>128</v>
      </c>
      <c r="E61" s="280">
        <v>239</v>
      </c>
      <c r="F61" s="280">
        <v>113</v>
      </c>
      <c r="G61" s="280">
        <v>194</v>
      </c>
      <c r="H61" s="280">
        <v>2</v>
      </c>
      <c r="I61" s="280">
        <v>3</v>
      </c>
      <c r="J61" s="280">
        <v>3</v>
      </c>
      <c r="K61" s="280">
        <v>9</v>
      </c>
      <c r="L61" s="280">
        <v>7</v>
      </c>
      <c r="M61" s="280">
        <v>21</v>
      </c>
      <c r="N61" s="280">
        <v>3</v>
      </c>
      <c r="O61" s="280">
        <v>11</v>
      </c>
      <c r="P61" s="280">
        <v>0</v>
      </c>
      <c r="Q61" s="280">
        <v>1</v>
      </c>
      <c r="R61" s="281">
        <v>128</v>
      </c>
      <c r="S61" s="277">
        <v>239</v>
      </c>
      <c r="T61" s="280">
        <v>7</v>
      </c>
      <c r="U61" s="280">
        <v>47</v>
      </c>
      <c r="V61" s="280">
        <v>6</v>
      </c>
      <c r="W61" s="280">
        <v>38</v>
      </c>
      <c r="X61" s="280">
        <v>0</v>
      </c>
      <c r="Y61" s="280">
        <v>0</v>
      </c>
      <c r="Z61" s="280">
        <v>1</v>
      </c>
      <c r="AA61" s="280">
        <v>1</v>
      </c>
      <c r="AB61" s="280">
        <v>0</v>
      </c>
      <c r="AC61" s="280">
        <v>5</v>
      </c>
      <c r="AD61" s="280">
        <v>0</v>
      </c>
      <c r="AE61" s="280">
        <v>3</v>
      </c>
      <c r="AF61" s="280">
        <v>0</v>
      </c>
      <c r="AG61" s="280">
        <v>0</v>
      </c>
      <c r="AH61" s="281">
        <v>7</v>
      </c>
      <c r="AI61" s="277">
        <v>47</v>
      </c>
      <c r="AJ61" s="280">
        <v>2</v>
      </c>
      <c r="AK61" s="280">
        <v>1</v>
      </c>
      <c r="AL61" s="280">
        <v>2</v>
      </c>
      <c r="AM61" s="280">
        <v>0</v>
      </c>
      <c r="AN61" s="280">
        <v>0</v>
      </c>
      <c r="AO61" s="280">
        <v>0</v>
      </c>
      <c r="AP61" s="280">
        <v>0</v>
      </c>
      <c r="AQ61" s="280">
        <v>0</v>
      </c>
      <c r="AR61" s="280">
        <v>0</v>
      </c>
      <c r="AS61" s="280">
        <v>1</v>
      </c>
      <c r="AT61" s="280">
        <v>0</v>
      </c>
      <c r="AU61" s="280">
        <v>0</v>
      </c>
      <c r="AV61" s="280">
        <v>0</v>
      </c>
      <c r="AW61" s="280">
        <v>0</v>
      </c>
      <c r="AX61" s="281">
        <v>2</v>
      </c>
      <c r="AY61" s="277">
        <v>1</v>
      </c>
      <c r="AZ61" s="280">
        <v>0</v>
      </c>
      <c r="BA61" s="280">
        <v>3</v>
      </c>
      <c r="BB61" s="280">
        <v>0</v>
      </c>
      <c r="BC61" s="280">
        <v>2</v>
      </c>
      <c r="BD61" s="280">
        <v>0</v>
      </c>
      <c r="BE61" s="280">
        <v>0</v>
      </c>
      <c r="BF61" s="280">
        <v>0</v>
      </c>
      <c r="BG61" s="280">
        <v>0</v>
      </c>
      <c r="BH61" s="280">
        <v>0</v>
      </c>
      <c r="BI61" s="280">
        <v>0</v>
      </c>
      <c r="BJ61" s="280">
        <v>0</v>
      </c>
      <c r="BK61" s="280">
        <v>1</v>
      </c>
      <c r="BL61" s="280">
        <v>0</v>
      </c>
      <c r="BM61" s="280">
        <v>0</v>
      </c>
      <c r="BN61" s="281">
        <v>0</v>
      </c>
      <c r="BO61" s="277">
        <v>3</v>
      </c>
      <c r="BP61" s="280">
        <v>0</v>
      </c>
      <c r="BQ61" s="280">
        <v>0</v>
      </c>
      <c r="BR61" s="280">
        <v>0</v>
      </c>
      <c r="BS61" s="280">
        <v>0</v>
      </c>
      <c r="BT61" s="280">
        <v>0</v>
      </c>
      <c r="BU61" s="280">
        <v>0</v>
      </c>
      <c r="BV61" s="280">
        <v>0</v>
      </c>
      <c r="BW61" s="280">
        <v>0</v>
      </c>
      <c r="BX61" s="280">
        <v>0</v>
      </c>
      <c r="BY61" s="280">
        <v>0</v>
      </c>
      <c r="BZ61" s="280">
        <v>0</v>
      </c>
      <c r="CA61" s="280">
        <v>0</v>
      </c>
      <c r="CB61" s="280">
        <v>0</v>
      </c>
      <c r="CC61" s="280">
        <v>0</v>
      </c>
      <c r="CD61" s="281">
        <v>0</v>
      </c>
      <c r="CE61" s="277">
        <v>0</v>
      </c>
      <c r="CF61" s="280">
        <v>0</v>
      </c>
      <c r="CG61" s="280">
        <v>0</v>
      </c>
      <c r="CH61" s="280">
        <v>0</v>
      </c>
      <c r="CI61" s="280">
        <v>0</v>
      </c>
      <c r="CJ61" s="280">
        <v>0</v>
      </c>
      <c r="CK61" s="280">
        <v>0</v>
      </c>
      <c r="CL61" s="280">
        <v>0</v>
      </c>
      <c r="CM61" s="280">
        <v>0</v>
      </c>
      <c r="CN61" s="280">
        <v>0</v>
      </c>
      <c r="CO61" s="280">
        <v>0</v>
      </c>
      <c r="CP61" s="280">
        <v>0</v>
      </c>
      <c r="CQ61" s="280">
        <v>0</v>
      </c>
      <c r="CR61" s="280">
        <v>0</v>
      </c>
      <c r="CS61" s="280">
        <v>0</v>
      </c>
      <c r="CT61" s="281">
        <v>0</v>
      </c>
      <c r="CU61" s="277">
        <v>0</v>
      </c>
      <c r="CV61" s="280">
        <v>0</v>
      </c>
      <c r="CW61" s="280">
        <v>2</v>
      </c>
      <c r="CX61" s="280">
        <v>0</v>
      </c>
      <c r="CY61" s="280">
        <v>2</v>
      </c>
      <c r="CZ61" s="280">
        <v>0</v>
      </c>
      <c r="DA61" s="280">
        <v>0</v>
      </c>
      <c r="DB61" s="280">
        <v>0</v>
      </c>
      <c r="DC61" s="280">
        <v>0</v>
      </c>
      <c r="DD61" s="280">
        <v>0</v>
      </c>
      <c r="DE61" s="280">
        <v>0</v>
      </c>
      <c r="DF61" s="280">
        <v>0</v>
      </c>
      <c r="DG61" s="280">
        <v>0</v>
      </c>
      <c r="DH61" s="280">
        <v>0</v>
      </c>
      <c r="DI61" s="280">
        <v>0</v>
      </c>
      <c r="DJ61" s="281">
        <v>0</v>
      </c>
      <c r="DK61" s="277">
        <v>2</v>
      </c>
      <c r="DL61" s="280">
        <v>33</v>
      </c>
      <c r="DM61" s="280">
        <v>71</v>
      </c>
      <c r="DN61" s="280">
        <v>31</v>
      </c>
      <c r="DO61" s="280">
        <v>67</v>
      </c>
      <c r="DP61" s="280">
        <v>0</v>
      </c>
      <c r="DQ61" s="280">
        <v>1</v>
      </c>
      <c r="DR61" s="280">
        <v>1</v>
      </c>
      <c r="DS61" s="280">
        <v>2</v>
      </c>
      <c r="DT61" s="280">
        <v>1</v>
      </c>
      <c r="DU61" s="280">
        <v>1</v>
      </c>
      <c r="DV61" s="280">
        <v>0</v>
      </c>
      <c r="DW61" s="280">
        <v>0</v>
      </c>
      <c r="DX61" s="281">
        <v>33</v>
      </c>
      <c r="DY61" s="277">
        <v>71</v>
      </c>
      <c r="DZ61" s="280">
        <v>46</v>
      </c>
      <c r="EA61" s="280">
        <v>62</v>
      </c>
      <c r="EB61" s="280">
        <v>40</v>
      </c>
      <c r="EC61" s="280">
        <v>59</v>
      </c>
      <c r="ED61" s="280">
        <v>0</v>
      </c>
      <c r="EE61" s="280">
        <v>0</v>
      </c>
      <c r="EF61" s="280">
        <v>2</v>
      </c>
      <c r="EG61" s="280">
        <v>1</v>
      </c>
      <c r="EH61" s="280">
        <v>2</v>
      </c>
      <c r="EI61" s="280">
        <v>1</v>
      </c>
      <c r="EJ61" s="280">
        <v>2</v>
      </c>
      <c r="EK61" s="280">
        <v>1</v>
      </c>
      <c r="EL61" s="281">
        <v>46</v>
      </c>
      <c r="EM61" s="277">
        <v>62</v>
      </c>
      <c r="EN61" s="280">
        <v>0</v>
      </c>
      <c r="EO61" s="280">
        <v>4</v>
      </c>
      <c r="EP61" s="280">
        <v>0</v>
      </c>
      <c r="EQ61" s="280">
        <v>3</v>
      </c>
      <c r="ER61" s="280">
        <v>0</v>
      </c>
      <c r="ES61" s="280">
        <v>0</v>
      </c>
      <c r="ET61" s="280">
        <v>0</v>
      </c>
      <c r="EU61" s="280">
        <v>1</v>
      </c>
      <c r="EV61" s="280">
        <v>0</v>
      </c>
      <c r="EW61" s="280">
        <v>0</v>
      </c>
      <c r="EX61" s="280">
        <v>0</v>
      </c>
      <c r="EY61" s="280">
        <v>0</v>
      </c>
      <c r="EZ61" s="281">
        <v>0</v>
      </c>
      <c r="FA61" s="277">
        <v>4</v>
      </c>
      <c r="FB61" s="280">
        <v>2</v>
      </c>
      <c r="FC61" s="280">
        <v>0</v>
      </c>
      <c r="FD61" s="280">
        <v>1</v>
      </c>
      <c r="FE61" s="280">
        <v>0</v>
      </c>
      <c r="FF61" s="280">
        <v>0</v>
      </c>
      <c r="FG61" s="280">
        <v>0</v>
      </c>
      <c r="FH61" s="280">
        <v>1</v>
      </c>
      <c r="FI61" s="280">
        <v>0</v>
      </c>
      <c r="FJ61" s="280">
        <v>0</v>
      </c>
      <c r="FK61" s="280">
        <v>0</v>
      </c>
      <c r="FL61" s="280">
        <v>0</v>
      </c>
      <c r="FM61" s="280">
        <v>0</v>
      </c>
      <c r="FN61" s="281">
        <v>2</v>
      </c>
      <c r="FO61" s="277">
        <v>0</v>
      </c>
      <c r="FP61" s="280">
        <v>0</v>
      </c>
      <c r="FQ61" s="280">
        <v>0</v>
      </c>
      <c r="FR61" s="280">
        <v>0</v>
      </c>
      <c r="FS61" s="280">
        <v>0</v>
      </c>
      <c r="FT61" s="280">
        <v>0</v>
      </c>
      <c r="FU61" s="280">
        <v>0</v>
      </c>
      <c r="FV61" s="280">
        <v>0</v>
      </c>
      <c r="FW61" s="280">
        <v>0</v>
      </c>
      <c r="FX61" s="280">
        <v>0</v>
      </c>
      <c r="FY61" s="280">
        <v>0</v>
      </c>
      <c r="FZ61" s="280">
        <v>0</v>
      </c>
      <c r="GA61" s="280">
        <v>0</v>
      </c>
      <c r="GB61" s="281">
        <v>0</v>
      </c>
      <c r="GC61" s="277">
        <v>0</v>
      </c>
      <c r="GD61" s="195"/>
    </row>
    <row r="62" spans="1:187" x14ac:dyDescent="0.2">
      <c r="A62" s="451"/>
      <c r="B62" s="285" t="s">
        <v>253</v>
      </c>
      <c r="C62" s="268" t="s">
        <v>239</v>
      </c>
      <c r="D62" s="280">
        <v>67</v>
      </c>
      <c r="E62" s="280">
        <v>156</v>
      </c>
      <c r="F62" s="280">
        <v>56</v>
      </c>
      <c r="G62" s="280">
        <v>126</v>
      </c>
      <c r="H62" s="280">
        <v>4</v>
      </c>
      <c r="I62" s="280">
        <v>8</v>
      </c>
      <c r="J62" s="280">
        <v>2</v>
      </c>
      <c r="K62" s="280">
        <v>1</v>
      </c>
      <c r="L62" s="280">
        <v>1</v>
      </c>
      <c r="M62" s="280">
        <v>8</v>
      </c>
      <c r="N62" s="280">
        <v>2</v>
      </c>
      <c r="O62" s="280">
        <v>11</v>
      </c>
      <c r="P62" s="280">
        <v>2</v>
      </c>
      <c r="Q62" s="280">
        <v>2</v>
      </c>
      <c r="R62" s="281">
        <v>67</v>
      </c>
      <c r="S62" s="277">
        <v>156</v>
      </c>
      <c r="T62" s="280">
        <v>13</v>
      </c>
      <c r="U62" s="280">
        <v>26</v>
      </c>
      <c r="V62" s="280">
        <v>13</v>
      </c>
      <c r="W62" s="280">
        <v>21</v>
      </c>
      <c r="X62" s="280">
        <v>0</v>
      </c>
      <c r="Y62" s="280">
        <v>0</v>
      </c>
      <c r="Z62" s="280">
        <v>0</v>
      </c>
      <c r="AA62" s="280">
        <v>1</v>
      </c>
      <c r="AB62" s="280">
        <v>0</v>
      </c>
      <c r="AC62" s="280">
        <v>2</v>
      </c>
      <c r="AD62" s="280">
        <v>0</v>
      </c>
      <c r="AE62" s="280">
        <v>2</v>
      </c>
      <c r="AF62" s="280">
        <v>0</v>
      </c>
      <c r="AG62" s="280">
        <v>0</v>
      </c>
      <c r="AH62" s="281">
        <v>13</v>
      </c>
      <c r="AI62" s="277">
        <v>26</v>
      </c>
      <c r="AJ62" s="280">
        <v>0</v>
      </c>
      <c r="AK62" s="280">
        <v>3</v>
      </c>
      <c r="AL62" s="280">
        <v>0</v>
      </c>
      <c r="AM62" s="280">
        <v>3</v>
      </c>
      <c r="AN62" s="280">
        <v>0</v>
      </c>
      <c r="AO62" s="280">
        <v>0</v>
      </c>
      <c r="AP62" s="280">
        <v>0</v>
      </c>
      <c r="AQ62" s="280">
        <v>0</v>
      </c>
      <c r="AR62" s="280">
        <v>0</v>
      </c>
      <c r="AS62" s="280">
        <v>0</v>
      </c>
      <c r="AT62" s="280">
        <v>0</v>
      </c>
      <c r="AU62" s="280">
        <v>0</v>
      </c>
      <c r="AV62" s="280">
        <v>0</v>
      </c>
      <c r="AW62" s="280">
        <v>0</v>
      </c>
      <c r="AX62" s="281">
        <v>0</v>
      </c>
      <c r="AY62" s="277">
        <v>3</v>
      </c>
      <c r="AZ62" s="280">
        <v>0</v>
      </c>
      <c r="BA62" s="280">
        <v>1</v>
      </c>
      <c r="BB62" s="280">
        <v>0</v>
      </c>
      <c r="BC62" s="280">
        <v>0</v>
      </c>
      <c r="BD62" s="280">
        <v>0</v>
      </c>
      <c r="BE62" s="280">
        <v>0</v>
      </c>
      <c r="BF62" s="280">
        <v>0</v>
      </c>
      <c r="BG62" s="280">
        <v>0</v>
      </c>
      <c r="BH62" s="280">
        <v>0</v>
      </c>
      <c r="BI62" s="280">
        <v>0</v>
      </c>
      <c r="BJ62" s="280">
        <v>0</v>
      </c>
      <c r="BK62" s="280">
        <v>1</v>
      </c>
      <c r="BL62" s="280">
        <v>0</v>
      </c>
      <c r="BM62" s="280">
        <v>0</v>
      </c>
      <c r="BN62" s="281">
        <v>0</v>
      </c>
      <c r="BO62" s="277">
        <v>1</v>
      </c>
      <c r="BP62" s="280">
        <v>0</v>
      </c>
      <c r="BQ62" s="280">
        <v>0</v>
      </c>
      <c r="BR62" s="280">
        <v>0</v>
      </c>
      <c r="BS62" s="280">
        <v>0</v>
      </c>
      <c r="BT62" s="280">
        <v>0</v>
      </c>
      <c r="BU62" s="280">
        <v>0</v>
      </c>
      <c r="BV62" s="280">
        <v>0</v>
      </c>
      <c r="BW62" s="280">
        <v>0</v>
      </c>
      <c r="BX62" s="280">
        <v>0</v>
      </c>
      <c r="BY62" s="280">
        <v>0</v>
      </c>
      <c r="BZ62" s="280">
        <v>0</v>
      </c>
      <c r="CA62" s="280">
        <v>0</v>
      </c>
      <c r="CB62" s="280">
        <v>0</v>
      </c>
      <c r="CC62" s="280">
        <v>0</v>
      </c>
      <c r="CD62" s="281">
        <v>0</v>
      </c>
      <c r="CE62" s="277">
        <v>0</v>
      </c>
      <c r="CF62" s="280">
        <v>0</v>
      </c>
      <c r="CG62" s="280">
        <v>0</v>
      </c>
      <c r="CH62" s="280">
        <v>0</v>
      </c>
      <c r="CI62" s="280">
        <v>0</v>
      </c>
      <c r="CJ62" s="280">
        <v>0</v>
      </c>
      <c r="CK62" s="280">
        <v>0</v>
      </c>
      <c r="CL62" s="280">
        <v>0</v>
      </c>
      <c r="CM62" s="280">
        <v>0</v>
      </c>
      <c r="CN62" s="280">
        <v>0</v>
      </c>
      <c r="CO62" s="280">
        <v>0</v>
      </c>
      <c r="CP62" s="280">
        <v>0</v>
      </c>
      <c r="CQ62" s="280">
        <v>0</v>
      </c>
      <c r="CR62" s="280">
        <v>0</v>
      </c>
      <c r="CS62" s="280">
        <v>0</v>
      </c>
      <c r="CT62" s="281">
        <v>0</v>
      </c>
      <c r="CU62" s="277">
        <v>0</v>
      </c>
      <c r="CV62" s="280">
        <v>1</v>
      </c>
      <c r="CW62" s="280">
        <v>2</v>
      </c>
      <c r="CX62" s="280">
        <v>0</v>
      </c>
      <c r="CY62" s="280">
        <v>2</v>
      </c>
      <c r="CZ62" s="280">
        <v>1</v>
      </c>
      <c r="DA62" s="280">
        <v>0</v>
      </c>
      <c r="DB62" s="280">
        <v>0</v>
      </c>
      <c r="DC62" s="280">
        <v>0</v>
      </c>
      <c r="DD62" s="280">
        <v>0</v>
      </c>
      <c r="DE62" s="280">
        <v>0</v>
      </c>
      <c r="DF62" s="280">
        <v>0</v>
      </c>
      <c r="DG62" s="280">
        <v>0</v>
      </c>
      <c r="DH62" s="280">
        <v>0</v>
      </c>
      <c r="DI62" s="280">
        <v>0</v>
      </c>
      <c r="DJ62" s="281">
        <v>1</v>
      </c>
      <c r="DK62" s="277">
        <v>2</v>
      </c>
      <c r="DL62" s="280">
        <v>18</v>
      </c>
      <c r="DM62" s="280">
        <v>54</v>
      </c>
      <c r="DN62" s="280">
        <v>16</v>
      </c>
      <c r="DO62" s="280">
        <v>50</v>
      </c>
      <c r="DP62" s="280">
        <v>0</v>
      </c>
      <c r="DQ62" s="280">
        <v>0</v>
      </c>
      <c r="DR62" s="280">
        <v>1</v>
      </c>
      <c r="DS62" s="280">
        <v>0</v>
      </c>
      <c r="DT62" s="280">
        <v>1</v>
      </c>
      <c r="DU62" s="280">
        <v>3</v>
      </c>
      <c r="DV62" s="280">
        <v>0</v>
      </c>
      <c r="DW62" s="280">
        <v>1</v>
      </c>
      <c r="DX62" s="281">
        <v>18</v>
      </c>
      <c r="DY62" s="277">
        <v>54</v>
      </c>
      <c r="DZ62" s="280">
        <v>31</v>
      </c>
      <c r="EA62" s="280">
        <v>44</v>
      </c>
      <c r="EB62" s="280">
        <v>29</v>
      </c>
      <c r="EC62" s="280">
        <v>40</v>
      </c>
      <c r="ED62" s="280">
        <v>0</v>
      </c>
      <c r="EE62" s="280">
        <v>1</v>
      </c>
      <c r="EF62" s="280">
        <v>0</v>
      </c>
      <c r="EG62" s="280">
        <v>1</v>
      </c>
      <c r="EH62" s="280">
        <v>2</v>
      </c>
      <c r="EI62" s="280">
        <v>2</v>
      </c>
      <c r="EJ62" s="280">
        <v>0</v>
      </c>
      <c r="EK62" s="280">
        <v>0</v>
      </c>
      <c r="EL62" s="281">
        <v>31</v>
      </c>
      <c r="EM62" s="277">
        <v>44</v>
      </c>
      <c r="EN62" s="280">
        <v>3</v>
      </c>
      <c r="EO62" s="280">
        <v>4</v>
      </c>
      <c r="EP62" s="280">
        <v>2</v>
      </c>
      <c r="EQ62" s="280">
        <v>4</v>
      </c>
      <c r="ER62" s="280">
        <v>0</v>
      </c>
      <c r="ES62" s="280">
        <v>0</v>
      </c>
      <c r="ET62" s="280">
        <v>0</v>
      </c>
      <c r="EU62" s="280">
        <v>0</v>
      </c>
      <c r="EV62" s="280">
        <v>1</v>
      </c>
      <c r="EW62" s="280">
        <v>0</v>
      </c>
      <c r="EX62" s="280">
        <v>0</v>
      </c>
      <c r="EY62" s="280">
        <v>0</v>
      </c>
      <c r="EZ62" s="281">
        <v>3</v>
      </c>
      <c r="FA62" s="277">
        <v>4</v>
      </c>
      <c r="FB62" s="280">
        <v>2</v>
      </c>
      <c r="FC62" s="280">
        <v>5</v>
      </c>
      <c r="FD62" s="280">
        <v>2</v>
      </c>
      <c r="FE62" s="280">
        <v>5</v>
      </c>
      <c r="FF62" s="280">
        <v>0</v>
      </c>
      <c r="FG62" s="280">
        <v>0</v>
      </c>
      <c r="FH62" s="280">
        <v>0</v>
      </c>
      <c r="FI62" s="280">
        <v>0</v>
      </c>
      <c r="FJ62" s="280">
        <v>0</v>
      </c>
      <c r="FK62" s="280">
        <v>0</v>
      </c>
      <c r="FL62" s="280">
        <v>0</v>
      </c>
      <c r="FM62" s="280">
        <v>0</v>
      </c>
      <c r="FN62" s="281">
        <v>2</v>
      </c>
      <c r="FO62" s="277">
        <v>5</v>
      </c>
      <c r="FP62" s="280">
        <v>1</v>
      </c>
      <c r="FQ62" s="280">
        <v>1</v>
      </c>
      <c r="FR62" s="280">
        <v>1</v>
      </c>
      <c r="FS62" s="280">
        <v>1</v>
      </c>
      <c r="FT62" s="280">
        <v>0</v>
      </c>
      <c r="FU62" s="280">
        <v>0</v>
      </c>
      <c r="FV62" s="280">
        <v>0</v>
      </c>
      <c r="FW62" s="280">
        <v>0</v>
      </c>
      <c r="FX62" s="280">
        <v>0</v>
      </c>
      <c r="FY62" s="280">
        <v>0</v>
      </c>
      <c r="FZ62" s="280">
        <v>0</v>
      </c>
      <c r="GA62" s="280">
        <v>0</v>
      </c>
      <c r="GB62" s="281">
        <v>1</v>
      </c>
      <c r="GC62" s="277">
        <v>1</v>
      </c>
      <c r="GD62" s="195"/>
    </row>
    <row r="63" spans="1:187" x14ac:dyDescent="0.2">
      <c r="A63" s="451"/>
      <c r="B63" s="285" t="s">
        <v>253</v>
      </c>
      <c r="C63" s="268" t="s">
        <v>165</v>
      </c>
      <c r="D63" s="280">
        <v>48</v>
      </c>
      <c r="E63" s="280">
        <v>119</v>
      </c>
      <c r="F63" s="280">
        <v>45</v>
      </c>
      <c r="G63" s="280">
        <v>100</v>
      </c>
      <c r="H63" s="280">
        <v>0</v>
      </c>
      <c r="I63" s="280">
        <v>4</v>
      </c>
      <c r="J63" s="280">
        <v>0</v>
      </c>
      <c r="K63" s="280">
        <v>6</v>
      </c>
      <c r="L63" s="280">
        <v>2</v>
      </c>
      <c r="M63" s="280">
        <v>7</v>
      </c>
      <c r="N63" s="280">
        <v>1</v>
      </c>
      <c r="O63" s="280">
        <v>1</v>
      </c>
      <c r="P63" s="280">
        <v>0</v>
      </c>
      <c r="Q63" s="280">
        <v>1</v>
      </c>
      <c r="R63" s="281">
        <v>48</v>
      </c>
      <c r="S63" s="277">
        <v>119</v>
      </c>
      <c r="T63" s="280">
        <v>5</v>
      </c>
      <c r="U63" s="280">
        <v>25</v>
      </c>
      <c r="V63" s="280">
        <v>5</v>
      </c>
      <c r="W63" s="280">
        <v>24</v>
      </c>
      <c r="X63" s="280">
        <v>0</v>
      </c>
      <c r="Y63" s="280">
        <v>0</v>
      </c>
      <c r="Z63" s="280">
        <v>0</v>
      </c>
      <c r="AA63" s="280">
        <v>0</v>
      </c>
      <c r="AB63" s="280">
        <v>0</v>
      </c>
      <c r="AC63" s="280">
        <v>1</v>
      </c>
      <c r="AD63" s="280">
        <v>0</v>
      </c>
      <c r="AE63" s="280">
        <v>0</v>
      </c>
      <c r="AF63" s="280">
        <v>0</v>
      </c>
      <c r="AG63" s="280">
        <v>0</v>
      </c>
      <c r="AH63" s="281">
        <v>5</v>
      </c>
      <c r="AI63" s="277">
        <v>25</v>
      </c>
      <c r="AJ63" s="280">
        <v>0</v>
      </c>
      <c r="AK63" s="280">
        <v>3</v>
      </c>
      <c r="AL63" s="280">
        <v>0</v>
      </c>
      <c r="AM63" s="280">
        <v>2</v>
      </c>
      <c r="AN63" s="280">
        <v>0</v>
      </c>
      <c r="AO63" s="280">
        <v>0</v>
      </c>
      <c r="AP63" s="280">
        <v>0</v>
      </c>
      <c r="AQ63" s="280">
        <v>1</v>
      </c>
      <c r="AR63" s="280">
        <v>0</v>
      </c>
      <c r="AS63" s="280">
        <v>0</v>
      </c>
      <c r="AT63" s="280">
        <v>0</v>
      </c>
      <c r="AU63" s="280">
        <v>0</v>
      </c>
      <c r="AV63" s="280">
        <v>0</v>
      </c>
      <c r="AW63" s="280">
        <v>0</v>
      </c>
      <c r="AX63" s="281">
        <v>0</v>
      </c>
      <c r="AY63" s="277">
        <v>3</v>
      </c>
      <c r="AZ63" s="280">
        <v>0</v>
      </c>
      <c r="BA63" s="280">
        <v>1</v>
      </c>
      <c r="BB63" s="280">
        <v>0</v>
      </c>
      <c r="BC63" s="280">
        <v>0</v>
      </c>
      <c r="BD63" s="280">
        <v>0</v>
      </c>
      <c r="BE63" s="280">
        <v>0</v>
      </c>
      <c r="BF63" s="280">
        <v>0</v>
      </c>
      <c r="BG63" s="280">
        <v>0</v>
      </c>
      <c r="BH63" s="280">
        <v>0</v>
      </c>
      <c r="BI63" s="280">
        <v>1</v>
      </c>
      <c r="BJ63" s="280">
        <v>0</v>
      </c>
      <c r="BK63" s="280">
        <v>0</v>
      </c>
      <c r="BL63" s="280">
        <v>0</v>
      </c>
      <c r="BM63" s="280">
        <v>0</v>
      </c>
      <c r="BN63" s="281">
        <v>0</v>
      </c>
      <c r="BO63" s="277">
        <v>1</v>
      </c>
      <c r="BP63" s="280">
        <v>0</v>
      </c>
      <c r="BQ63" s="280">
        <v>2</v>
      </c>
      <c r="BR63" s="280">
        <v>0</v>
      </c>
      <c r="BS63" s="280">
        <v>1</v>
      </c>
      <c r="BT63" s="280">
        <v>0</v>
      </c>
      <c r="BU63" s="280">
        <v>1</v>
      </c>
      <c r="BV63" s="280">
        <v>0</v>
      </c>
      <c r="BW63" s="280">
        <v>0</v>
      </c>
      <c r="BX63" s="280">
        <v>0</v>
      </c>
      <c r="BY63" s="280">
        <v>0</v>
      </c>
      <c r="BZ63" s="280">
        <v>0</v>
      </c>
      <c r="CA63" s="280">
        <v>0</v>
      </c>
      <c r="CB63" s="280">
        <v>0</v>
      </c>
      <c r="CC63" s="280">
        <v>0</v>
      </c>
      <c r="CD63" s="281">
        <v>0</v>
      </c>
      <c r="CE63" s="277">
        <v>2</v>
      </c>
      <c r="CF63" s="280">
        <v>0</v>
      </c>
      <c r="CG63" s="280">
        <v>0</v>
      </c>
      <c r="CH63" s="280">
        <v>0</v>
      </c>
      <c r="CI63" s="280">
        <v>0</v>
      </c>
      <c r="CJ63" s="280">
        <v>0</v>
      </c>
      <c r="CK63" s="280">
        <v>0</v>
      </c>
      <c r="CL63" s="280">
        <v>0</v>
      </c>
      <c r="CM63" s="280">
        <v>0</v>
      </c>
      <c r="CN63" s="280">
        <v>0</v>
      </c>
      <c r="CO63" s="280">
        <v>0</v>
      </c>
      <c r="CP63" s="280">
        <v>0</v>
      </c>
      <c r="CQ63" s="280">
        <v>0</v>
      </c>
      <c r="CR63" s="280">
        <v>0</v>
      </c>
      <c r="CS63" s="280">
        <v>0</v>
      </c>
      <c r="CT63" s="281">
        <v>0</v>
      </c>
      <c r="CU63" s="277">
        <v>0</v>
      </c>
      <c r="CV63" s="280">
        <v>0</v>
      </c>
      <c r="CW63" s="280">
        <v>1</v>
      </c>
      <c r="CX63" s="280">
        <v>0</v>
      </c>
      <c r="CY63" s="280">
        <v>1</v>
      </c>
      <c r="CZ63" s="280">
        <v>0</v>
      </c>
      <c r="DA63" s="280">
        <v>0</v>
      </c>
      <c r="DB63" s="280">
        <v>0</v>
      </c>
      <c r="DC63" s="280">
        <v>0</v>
      </c>
      <c r="DD63" s="280">
        <v>0</v>
      </c>
      <c r="DE63" s="280">
        <v>0</v>
      </c>
      <c r="DF63" s="280">
        <v>0</v>
      </c>
      <c r="DG63" s="280">
        <v>0</v>
      </c>
      <c r="DH63" s="280">
        <v>0</v>
      </c>
      <c r="DI63" s="280">
        <v>0</v>
      </c>
      <c r="DJ63" s="281">
        <v>0</v>
      </c>
      <c r="DK63" s="277">
        <v>1</v>
      </c>
      <c r="DL63" s="280">
        <v>13</v>
      </c>
      <c r="DM63" s="280">
        <v>25</v>
      </c>
      <c r="DN63" s="280">
        <v>12</v>
      </c>
      <c r="DO63" s="280">
        <v>25</v>
      </c>
      <c r="DP63" s="280">
        <v>0</v>
      </c>
      <c r="DQ63" s="280">
        <v>0</v>
      </c>
      <c r="DR63" s="280">
        <v>0</v>
      </c>
      <c r="DS63" s="280">
        <v>0</v>
      </c>
      <c r="DT63" s="280">
        <v>0</v>
      </c>
      <c r="DU63" s="280">
        <v>0</v>
      </c>
      <c r="DV63" s="280">
        <v>1</v>
      </c>
      <c r="DW63" s="280">
        <v>0</v>
      </c>
      <c r="DX63" s="281">
        <v>13</v>
      </c>
      <c r="DY63" s="277">
        <v>25</v>
      </c>
      <c r="DZ63" s="280">
        <v>57</v>
      </c>
      <c r="EA63" s="280">
        <v>63</v>
      </c>
      <c r="EB63" s="280">
        <v>55</v>
      </c>
      <c r="EC63" s="280">
        <v>59</v>
      </c>
      <c r="ED63" s="280">
        <v>0</v>
      </c>
      <c r="EE63" s="280">
        <v>0</v>
      </c>
      <c r="EF63" s="280">
        <v>1</v>
      </c>
      <c r="EG63" s="280">
        <v>4</v>
      </c>
      <c r="EH63" s="280">
        <v>0</v>
      </c>
      <c r="EI63" s="280">
        <v>0</v>
      </c>
      <c r="EJ63" s="280">
        <v>1</v>
      </c>
      <c r="EK63" s="280">
        <v>0</v>
      </c>
      <c r="EL63" s="281">
        <v>57</v>
      </c>
      <c r="EM63" s="277">
        <v>63</v>
      </c>
      <c r="EN63" s="280">
        <v>0</v>
      </c>
      <c r="EO63" s="280">
        <v>1</v>
      </c>
      <c r="EP63" s="280">
        <v>0</v>
      </c>
      <c r="EQ63" s="280">
        <v>1</v>
      </c>
      <c r="ER63" s="280">
        <v>0</v>
      </c>
      <c r="ES63" s="280">
        <v>0</v>
      </c>
      <c r="ET63" s="280">
        <v>0</v>
      </c>
      <c r="EU63" s="280">
        <v>0</v>
      </c>
      <c r="EV63" s="280">
        <v>0</v>
      </c>
      <c r="EW63" s="280">
        <v>0</v>
      </c>
      <c r="EX63" s="280">
        <v>0</v>
      </c>
      <c r="EY63" s="280">
        <v>0</v>
      </c>
      <c r="EZ63" s="281">
        <v>0</v>
      </c>
      <c r="FA63" s="277">
        <v>1</v>
      </c>
      <c r="FB63" s="280">
        <v>1</v>
      </c>
      <c r="FC63" s="280">
        <v>3</v>
      </c>
      <c r="FD63" s="280">
        <v>1</v>
      </c>
      <c r="FE63" s="280">
        <v>3</v>
      </c>
      <c r="FF63" s="280">
        <v>0</v>
      </c>
      <c r="FG63" s="280">
        <v>0</v>
      </c>
      <c r="FH63" s="280">
        <v>0</v>
      </c>
      <c r="FI63" s="280">
        <v>0</v>
      </c>
      <c r="FJ63" s="280">
        <v>0</v>
      </c>
      <c r="FK63" s="280">
        <v>0</v>
      </c>
      <c r="FL63" s="280">
        <v>0</v>
      </c>
      <c r="FM63" s="280">
        <v>0</v>
      </c>
      <c r="FN63" s="281">
        <v>1</v>
      </c>
      <c r="FO63" s="277">
        <v>3</v>
      </c>
      <c r="FP63" s="280">
        <v>0</v>
      </c>
      <c r="FQ63" s="280">
        <v>0</v>
      </c>
      <c r="FR63" s="280">
        <v>0</v>
      </c>
      <c r="FS63" s="280">
        <v>0</v>
      </c>
      <c r="FT63" s="280">
        <v>0</v>
      </c>
      <c r="FU63" s="280">
        <v>0</v>
      </c>
      <c r="FV63" s="280">
        <v>0</v>
      </c>
      <c r="FW63" s="280">
        <v>0</v>
      </c>
      <c r="FX63" s="280">
        <v>0</v>
      </c>
      <c r="FY63" s="280">
        <v>0</v>
      </c>
      <c r="FZ63" s="280">
        <v>0</v>
      </c>
      <c r="GA63" s="280">
        <v>0</v>
      </c>
      <c r="GB63" s="281">
        <v>0</v>
      </c>
      <c r="GC63" s="277">
        <v>0</v>
      </c>
      <c r="GD63" s="195"/>
    </row>
    <row r="64" spans="1:187" x14ac:dyDescent="0.2">
      <c r="A64" s="451"/>
      <c r="B64" s="285" t="s">
        <v>253</v>
      </c>
      <c r="C64" s="268" t="s">
        <v>167</v>
      </c>
      <c r="D64" s="280">
        <v>200</v>
      </c>
      <c r="E64" s="280">
        <v>361</v>
      </c>
      <c r="F64" s="280">
        <v>178</v>
      </c>
      <c r="G64" s="280">
        <v>327</v>
      </c>
      <c r="H64" s="280">
        <v>4</v>
      </c>
      <c r="I64" s="280">
        <v>8</v>
      </c>
      <c r="J64" s="280">
        <v>2</v>
      </c>
      <c r="K64" s="280">
        <v>5</v>
      </c>
      <c r="L64" s="280">
        <v>5</v>
      </c>
      <c r="M64" s="280">
        <v>9</v>
      </c>
      <c r="N64" s="280">
        <v>7</v>
      </c>
      <c r="O64" s="280">
        <v>7</v>
      </c>
      <c r="P64" s="280">
        <v>4</v>
      </c>
      <c r="Q64" s="280">
        <v>5</v>
      </c>
      <c r="R64" s="281">
        <v>200</v>
      </c>
      <c r="S64" s="277">
        <v>361</v>
      </c>
      <c r="T64" s="280">
        <v>23</v>
      </c>
      <c r="U64" s="280">
        <v>71</v>
      </c>
      <c r="V64" s="280">
        <v>20</v>
      </c>
      <c r="W64" s="280">
        <v>64</v>
      </c>
      <c r="X64" s="280">
        <v>0</v>
      </c>
      <c r="Y64" s="280">
        <v>0</v>
      </c>
      <c r="Z64" s="280">
        <v>2</v>
      </c>
      <c r="AA64" s="280">
        <v>1</v>
      </c>
      <c r="AB64" s="280">
        <v>0</v>
      </c>
      <c r="AC64" s="280">
        <v>3</v>
      </c>
      <c r="AD64" s="280">
        <v>0</v>
      </c>
      <c r="AE64" s="280">
        <v>2</v>
      </c>
      <c r="AF64" s="280">
        <v>1</v>
      </c>
      <c r="AG64" s="280">
        <v>1</v>
      </c>
      <c r="AH64" s="281">
        <v>23</v>
      </c>
      <c r="AI64" s="277">
        <v>71</v>
      </c>
      <c r="AJ64" s="280">
        <v>4</v>
      </c>
      <c r="AK64" s="280">
        <v>7</v>
      </c>
      <c r="AL64" s="280">
        <v>4</v>
      </c>
      <c r="AM64" s="280">
        <v>5</v>
      </c>
      <c r="AN64" s="280">
        <v>0</v>
      </c>
      <c r="AO64" s="280">
        <v>0</v>
      </c>
      <c r="AP64" s="280">
        <v>0</v>
      </c>
      <c r="AQ64" s="280">
        <v>0</v>
      </c>
      <c r="AR64" s="280">
        <v>0</v>
      </c>
      <c r="AS64" s="280">
        <v>1</v>
      </c>
      <c r="AT64" s="280">
        <v>0</v>
      </c>
      <c r="AU64" s="280">
        <v>0</v>
      </c>
      <c r="AV64" s="280">
        <v>0</v>
      </c>
      <c r="AW64" s="280">
        <v>1</v>
      </c>
      <c r="AX64" s="281">
        <v>4</v>
      </c>
      <c r="AY64" s="277">
        <v>7</v>
      </c>
      <c r="AZ64" s="280">
        <v>1</v>
      </c>
      <c r="BA64" s="280">
        <v>2</v>
      </c>
      <c r="BB64" s="280">
        <v>1</v>
      </c>
      <c r="BC64" s="280">
        <v>2</v>
      </c>
      <c r="BD64" s="280">
        <v>0</v>
      </c>
      <c r="BE64" s="280">
        <v>0</v>
      </c>
      <c r="BF64" s="280">
        <v>0</v>
      </c>
      <c r="BG64" s="280">
        <v>0</v>
      </c>
      <c r="BH64" s="280">
        <v>0</v>
      </c>
      <c r="BI64" s="280">
        <v>0</v>
      </c>
      <c r="BJ64" s="280">
        <v>0</v>
      </c>
      <c r="BK64" s="280">
        <v>0</v>
      </c>
      <c r="BL64" s="280">
        <v>0</v>
      </c>
      <c r="BM64" s="280">
        <v>0</v>
      </c>
      <c r="BN64" s="281">
        <v>1</v>
      </c>
      <c r="BO64" s="277">
        <v>2</v>
      </c>
      <c r="BP64" s="280">
        <v>0</v>
      </c>
      <c r="BQ64" s="280">
        <v>5</v>
      </c>
      <c r="BR64" s="280">
        <v>0</v>
      </c>
      <c r="BS64" s="280">
        <v>5</v>
      </c>
      <c r="BT64" s="280">
        <v>0</v>
      </c>
      <c r="BU64" s="280">
        <v>0</v>
      </c>
      <c r="BV64" s="280">
        <v>0</v>
      </c>
      <c r="BW64" s="280">
        <v>0</v>
      </c>
      <c r="BX64" s="280">
        <v>0</v>
      </c>
      <c r="BY64" s="280">
        <v>0</v>
      </c>
      <c r="BZ64" s="280">
        <v>0</v>
      </c>
      <c r="CA64" s="280">
        <v>0</v>
      </c>
      <c r="CB64" s="280">
        <v>0</v>
      </c>
      <c r="CC64" s="280">
        <v>0</v>
      </c>
      <c r="CD64" s="281">
        <v>0</v>
      </c>
      <c r="CE64" s="277">
        <v>5</v>
      </c>
      <c r="CF64" s="280">
        <v>0</v>
      </c>
      <c r="CG64" s="280">
        <v>2</v>
      </c>
      <c r="CH64" s="280">
        <v>0</v>
      </c>
      <c r="CI64" s="280">
        <v>2</v>
      </c>
      <c r="CJ64" s="280">
        <v>0</v>
      </c>
      <c r="CK64" s="280">
        <v>0</v>
      </c>
      <c r="CL64" s="280">
        <v>0</v>
      </c>
      <c r="CM64" s="280">
        <v>0</v>
      </c>
      <c r="CN64" s="280">
        <v>0</v>
      </c>
      <c r="CO64" s="280">
        <v>0</v>
      </c>
      <c r="CP64" s="280">
        <v>0</v>
      </c>
      <c r="CQ64" s="280">
        <v>0</v>
      </c>
      <c r="CR64" s="280">
        <v>0</v>
      </c>
      <c r="CS64" s="280">
        <v>0</v>
      </c>
      <c r="CT64" s="281">
        <v>0</v>
      </c>
      <c r="CU64" s="277">
        <v>2</v>
      </c>
      <c r="CV64" s="280">
        <v>1</v>
      </c>
      <c r="CW64" s="280">
        <v>1</v>
      </c>
      <c r="CX64" s="280">
        <v>1</v>
      </c>
      <c r="CY64" s="280">
        <v>1</v>
      </c>
      <c r="CZ64" s="280">
        <v>0</v>
      </c>
      <c r="DA64" s="280">
        <v>0</v>
      </c>
      <c r="DB64" s="280">
        <v>0</v>
      </c>
      <c r="DC64" s="280">
        <v>0</v>
      </c>
      <c r="DD64" s="280">
        <v>0</v>
      </c>
      <c r="DE64" s="280">
        <v>0</v>
      </c>
      <c r="DF64" s="280">
        <v>0</v>
      </c>
      <c r="DG64" s="280">
        <v>0</v>
      </c>
      <c r="DH64" s="280">
        <v>0</v>
      </c>
      <c r="DI64" s="280">
        <v>0</v>
      </c>
      <c r="DJ64" s="281">
        <v>1</v>
      </c>
      <c r="DK64" s="277">
        <v>1</v>
      </c>
      <c r="DL64" s="280">
        <v>103</v>
      </c>
      <c r="DM64" s="280">
        <v>211</v>
      </c>
      <c r="DN64" s="280">
        <v>98</v>
      </c>
      <c r="DO64" s="280">
        <v>195</v>
      </c>
      <c r="DP64" s="280">
        <v>0</v>
      </c>
      <c r="DQ64" s="280">
        <v>3</v>
      </c>
      <c r="DR64" s="280">
        <v>3</v>
      </c>
      <c r="DS64" s="280">
        <v>7</v>
      </c>
      <c r="DT64" s="280">
        <v>1</v>
      </c>
      <c r="DU64" s="280">
        <v>1</v>
      </c>
      <c r="DV64" s="280">
        <v>1</v>
      </c>
      <c r="DW64" s="280">
        <v>5</v>
      </c>
      <c r="DX64" s="281">
        <v>103</v>
      </c>
      <c r="DY64" s="277">
        <v>211</v>
      </c>
      <c r="DZ64" s="280">
        <v>133</v>
      </c>
      <c r="EA64" s="280">
        <v>163</v>
      </c>
      <c r="EB64" s="280">
        <v>129</v>
      </c>
      <c r="EC64" s="280">
        <v>157</v>
      </c>
      <c r="ED64" s="280">
        <v>0</v>
      </c>
      <c r="EE64" s="280">
        <v>2</v>
      </c>
      <c r="EF64" s="280">
        <v>0</v>
      </c>
      <c r="EG64" s="280">
        <v>0</v>
      </c>
      <c r="EH64" s="280">
        <v>2</v>
      </c>
      <c r="EI64" s="280">
        <v>1</v>
      </c>
      <c r="EJ64" s="280">
        <v>2</v>
      </c>
      <c r="EK64" s="280">
        <v>3</v>
      </c>
      <c r="EL64" s="281">
        <v>133</v>
      </c>
      <c r="EM64" s="277">
        <v>163</v>
      </c>
      <c r="EN64" s="280">
        <v>2</v>
      </c>
      <c r="EO64" s="280">
        <v>12</v>
      </c>
      <c r="EP64" s="280">
        <v>1</v>
      </c>
      <c r="EQ64" s="280">
        <v>11</v>
      </c>
      <c r="ER64" s="280">
        <v>0</v>
      </c>
      <c r="ES64" s="280">
        <v>0</v>
      </c>
      <c r="ET64" s="280">
        <v>1</v>
      </c>
      <c r="EU64" s="280">
        <v>1</v>
      </c>
      <c r="EV64" s="280">
        <v>0</v>
      </c>
      <c r="EW64" s="280">
        <v>0</v>
      </c>
      <c r="EX64" s="280">
        <v>0</v>
      </c>
      <c r="EY64" s="280">
        <v>0</v>
      </c>
      <c r="EZ64" s="281">
        <v>2</v>
      </c>
      <c r="FA64" s="277">
        <v>12</v>
      </c>
      <c r="FB64" s="280">
        <v>11</v>
      </c>
      <c r="FC64" s="280">
        <v>11</v>
      </c>
      <c r="FD64" s="280">
        <v>11</v>
      </c>
      <c r="FE64" s="280">
        <v>11</v>
      </c>
      <c r="FF64" s="280">
        <v>0</v>
      </c>
      <c r="FG64" s="280">
        <v>0</v>
      </c>
      <c r="FH64" s="280">
        <v>0</v>
      </c>
      <c r="FI64" s="280">
        <v>0</v>
      </c>
      <c r="FJ64" s="280">
        <v>0</v>
      </c>
      <c r="FK64" s="280">
        <v>0</v>
      </c>
      <c r="FL64" s="280">
        <v>0</v>
      </c>
      <c r="FM64" s="280">
        <v>0</v>
      </c>
      <c r="FN64" s="281">
        <v>11</v>
      </c>
      <c r="FO64" s="277">
        <v>11</v>
      </c>
      <c r="FP64" s="280">
        <v>0</v>
      </c>
      <c r="FQ64" s="280">
        <v>2</v>
      </c>
      <c r="FR64" s="280">
        <v>0</v>
      </c>
      <c r="FS64" s="280">
        <v>2</v>
      </c>
      <c r="FT64" s="280">
        <v>0</v>
      </c>
      <c r="FU64" s="280">
        <v>0</v>
      </c>
      <c r="FV64" s="280">
        <v>0</v>
      </c>
      <c r="FW64" s="280">
        <v>0</v>
      </c>
      <c r="FX64" s="280">
        <v>0</v>
      </c>
      <c r="FY64" s="280">
        <v>0</v>
      </c>
      <c r="FZ64" s="280">
        <v>0</v>
      </c>
      <c r="GA64" s="280">
        <v>0</v>
      </c>
      <c r="GB64" s="281">
        <v>0</v>
      </c>
      <c r="GC64" s="277">
        <v>2</v>
      </c>
      <c r="GD64" s="195"/>
    </row>
    <row r="65" spans="1:187" x14ac:dyDescent="0.2">
      <c r="A65" s="451"/>
      <c r="B65" s="285" t="s">
        <v>253</v>
      </c>
      <c r="C65" s="268" t="s">
        <v>170</v>
      </c>
      <c r="D65" s="280">
        <v>186</v>
      </c>
      <c r="E65" s="280">
        <v>319</v>
      </c>
      <c r="F65" s="280">
        <v>155</v>
      </c>
      <c r="G65" s="280">
        <v>269</v>
      </c>
      <c r="H65" s="280">
        <v>2</v>
      </c>
      <c r="I65" s="280">
        <v>14</v>
      </c>
      <c r="J65" s="280">
        <v>11</v>
      </c>
      <c r="K65" s="280">
        <v>10</v>
      </c>
      <c r="L65" s="280">
        <v>6</v>
      </c>
      <c r="M65" s="280">
        <v>11</v>
      </c>
      <c r="N65" s="280">
        <v>7</v>
      </c>
      <c r="O65" s="280">
        <v>7</v>
      </c>
      <c r="P65" s="280">
        <v>5</v>
      </c>
      <c r="Q65" s="280">
        <v>8</v>
      </c>
      <c r="R65" s="281">
        <v>186</v>
      </c>
      <c r="S65" s="277">
        <v>319</v>
      </c>
      <c r="T65" s="280">
        <v>22</v>
      </c>
      <c r="U65" s="280">
        <v>49</v>
      </c>
      <c r="V65" s="280">
        <v>19</v>
      </c>
      <c r="W65" s="280">
        <v>39</v>
      </c>
      <c r="X65" s="280">
        <v>0</v>
      </c>
      <c r="Y65" s="280">
        <v>1</v>
      </c>
      <c r="Z65" s="280">
        <v>0</v>
      </c>
      <c r="AA65" s="280">
        <v>0</v>
      </c>
      <c r="AB65" s="280">
        <v>1</v>
      </c>
      <c r="AC65" s="280">
        <v>3</v>
      </c>
      <c r="AD65" s="280">
        <v>0</v>
      </c>
      <c r="AE65" s="280">
        <v>4</v>
      </c>
      <c r="AF65" s="280">
        <v>2</v>
      </c>
      <c r="AG65" s="280">
        <v>2</v>
      </c>
      <c r="AH65" s="281">
        <v>22</v>
      </c>
      <c r="AI65" s="277">
        <v>49</v>
      </c>
      <c r="AJ65" s="280">
        <v>8</v>
      </c>
      <c r="AK65" s="280">
        <v>9</v>
      </c>
      <c r="AL65" s="280">
        <v>7</v>
      </c>
      <c r="AM65" s="280">
        <v>9</v>
      </c>
      <c r="AN65" s="280">
        <v>0</v>
      </c>
      <c r="AO65" s="280">
        <v>0</v>
      </c>
      <c r="AP65" s="280">
        <v>0</v>
      </c>
      <c r="AQ65" s="280">
        <v>0</v>
      </c>
      <c r="AR65" s="280">
        <v>1</v>
      </c>
      <c r="AS65" s="280">
        <v>0</v>
      </c>
      <c r="AT65" s="280">
        <v>0</v>
      </c>
      <c r="AU65" s="280">
        <v>0</v>
      </c>
      <c r="AV65" s="280">
        <v>0</v>
      </c>
      <c r="AW65" s="280">
        <v>0</v>
      </c>
      <c r="AX65" s="281">
        <v>8</v>
      </c>
      <c r="AY65" s="277">
        <v>9</v>
      </c>
      <c r="AZ65" s="280">
        <v>4</v>
      </c>
      <c r="BA65" s="280">
        <v>4</v>
      </c>
      <c r="BB65" s="280">
        <v>4</v>
      </c>
      <c r="BC65" s="280">
        <v>3</v>
      </c>
      <c r="BD65" s="280">
        <v>0</v>
      </c>
      <c r="BE65" s="280">
        <v>0</v>
      </c>
      <c r="BF65" s="280">
        <v>0</v>
      </c>
      <c r="BG65" s="280">
        <v>0</v>
      </c>
      <c r="BH65" s="280">
        <v>0</v>
      </c>
      <c r="BI65" s="280">
        <v>0</v>
      </c>
      <c r="BJ65" s="280">
        <v>0</v>
      </c>
      <c r="BK65" s="280">
        <v>1</v>
      </c>
      <c r="BL65" s="280">
        <v>0</v>
      </c>
      <c r="BM65" s="280">
        <v>0</v>
      </c>
      <c r="BN65" s="281">
        <v>4</v>
      </c>
      <c r="BO65" s="277">
        <v>4</v>
      </c>
      <c r="BP65" s="280">
        <v>2</v>
      </c>
      <c r="BQ65" s="280">
        <v>0</v>
      </c>
      <c r="BR65" s="280">
        <v>2</v>
      </c>
      <c r="BS65" s="280">
        <v>0</v>
      </c>
      <c r="BT65" s="280">
        <v>0</v>
      </c>
      <c r="BU65" s="280">
        <v>0</v>
      </c>
      <c r="BV65" s="280">
        <v>0</v>
      </c>
      <c r="BW65" s="280">
        <v>0</v>
      </c>
      <c r="BX65" s="280">
        <v>0</v>
      </c>
      <c r="BY65" s="280">
        <v>0</v>
      </c>
      <c r="BZ65" s="280">
        <v>0</v>
      </c>
      <c r="CA65" s="280">
        <v>0</v>
      </c>
      <c r="CB65" s="280">
        <v>0</v>
      </c>
      <c r="CC65" s="280">
        <v>0</v>
      </c>
      <c r="CD65" s="281">
        <v>2</v>
      </c>
      <c r="CE65" s="277">
        <v>0</v>
      </c>
      <c r="CF65" s="280">
        <v>0</v>
      </c>
      <c r="CG65" s="280">
        <v>0</v>
      </c>
      <c r="CH65" s="280">
        <v>0</v>
      </c>
      <c r="CI65" s="280">
        <v>0</v>
      </c>
      <c r="CJ65" s="280">
        <v>0</v>
      </c>
      <c r="CK65" s="280">
        <v>0</v>
      </c>
      <c r="CL65" s="280">
        <v>0</v>
      </c>
      <c r="CM65" s="280">
        <v>0</v>
      </c>
      <c r="CN65" s="280">
        <v>0</v>
      </c>
      <c r="CO65" s="280">
        <v>0</v>
      </c>
      <c r="CP65" s="280">
        <v>0</v>
      </c>
      <c r="CQ65" s="280">
        <v>0</v>
      </c>
      <c r="CR65" s="280">
        <v>0</v>
      </c>
      <c r="CS65" s="280">
        <v>0</v>
      </c>
      <c r="CT65" s="281">
        <v>0</v>
      </c>
      <c r="CU65" s="277">
        <v>0</v>
      </c>
      <c r="CV65" s="280">
        <v>1</v>
      </c>
      <c r="CW65" s="280">
        <v>3</v>
      </c>
      <c r="CX65" s="280">
        <v>1</v>
      </c>
      <c r="CY65" s="280">
        <v>3</v>
      </c>
      <c r="CZ65" s="280">
        <v>0</v>
      </c>
      <c r="DA65" s="280">
        <v>0</v>
      </c>
      <c r="DB65" s="280">
        <v>0</v>
      </c>
      <c r="DC65" s="280">
        <v>0</v>
      </c>
      <c r="DD65" s="280">
        <v>0</v>
      </c>
      <c r="DE65" s="280">
        <v>0</v>
      </c>
      <c r="DF65" s="280">
        <v>0</v>
      </c>
      <c r="DG65" s="280">
        <v>0</v>
      </c>
      <c r="DH65" s="280">
        <v>0</v>
      </c>
      <c r="DI65" s="280">
        <v>0</v>
      </c>
      <c r="DJ65" s="281">
        <v>1</v>
      </c>
      <c r="DK65" s="277">
        <v>3</v>
      </c>
      <c r="DL65" s="280">
        <v>32</v>
      </c>
      <c r="DM65" s="280">
        <v>75</v>
      </c>
      <c r="DN65" s="280">
        <v>32</v>
      </c>
      <c r="DO65" s="280">
        <v>71</v>
      </c>
      <c r="DP65" s="280">
        <v>0</v>
      </c>
      <c r="DQ65" s="280">
        <v>0</v>
      </c>
      <c r="DR65" s="280">
        <v>0</v>
      </c>
      <c r="DS65" s="280">
        <v>2</v>
      </c>
      <c r="DT65" s="280">
        <v>0</v>
      </c>
      <c r="DU65" s="280">
        <v>1</v>
      </c>
      <c r="DV65" s="280">
        <v>0</v>
      </c>
      <c r="DW65" s="280">
        <v>1</v>
      </c>
      <c r="DX65" s="281">
        <v>32</v>
      </c>
      <c r="DY65" s="277">
        <v>75</v>
      </c>
      <c r="DZ65" s="280">
        <v>90</v>
      </c>
      <c r="EA65" s="280">
        <v>94</v>
      </c>
      <c r="EB65" s="280">
        <v>82</v>
      </c>
      <c r="EC65" s="280">
        <v>87</v>
      </c>
      <c r="ED65" s="280">
        <v>0</v>
      </c>
      <c r="EE65" s="280">
        <v>0</v>
      </c>
      <c r="EF65" s="280">
        <v>3</v>
      </c>
      <c r="EG65" s="280">
        <v>4</v>
      </c>
      <c r="EH65" s="280">
        <v>1</v>
      </c>
      <c r="EI65" s="280">
        <v>1</v>
      </c>
      <c r="EJ65" s="280">
        <v>4</v>
      </c>
      <c r="EK65" s="280">
        <v>2</v>
      </c>
      <c r="EL65" s="281">
        <v>90</v>
      </c>
      <c r="EM65" s="277">
        <v>94</v>
      </c>
      <c r="EN65" s="280">
        <v>1</v>
      </c>
      <c r="EO65" s="280">
        <v>6</v>
      </c>
      <c r="EP65" s="280">
        <v>1</v>
      </c>
      <c r="EQ65" s="280">
        <v>5</v>
      </c>
      <c r="ER65" s="280">
        <v>0</v>
      </c>
      <c r="ES65" s="280">
        <v>0</v>
      </c>
      <c r="ET65" s="280">
        <v>0</v>
      </c>
      <c r="EU65" s="280">
        <v>0</v>
      </c>
      <c r="EV65" s="280">
        <v>0</v>
      </c>
      <c r="EW65" s="280">
        <v>0</v>
      </c>
      <c r="EX65" s="280">
        <v>0</v>
      </c>
      <c r="EY65" s="280">
        <v>1</v>
      </c>
      <c r="EZ65" s="281">
        <v>1</v>
      </c>
      <c r="FA65" s="277">
        <v>6</v>
      </c>
      <c r="FB65" s="280">
        <v>2</v>
      </c>
      <c r="FC65" s="280">
        <v>4</v>
      </c>
      <c r="FD65" s="280">
        <v>2</v>
      </c>
      <c r="FE65" s="280">
        <v>3</v>
      </c>
      <c r="FF65" s="280">
        <v>0</v>
      </c>
      <c r="FG65" s="280">
        <v>0</v>
      </c>
      <c r="FH65" s="280">
        <v>0</v>
      </c>
      <c r="FI65" s="280">
        <v>1</v>
      </c>
      <c r="FJ65" s="280">
        <v>0</v>
      </c>
      <c r="FK65" s="280">
        <v>0</v>
      </c>
      <c r="FL65" s="280">
        <v>0</v>
      </c>
      <c r="FM65" s="280">
        <v>0</v>
      </c>
      <c r="FN65" s="281">
        <v>2</v>
      </c>
      <c r="FO65" s="277">
        <v>4</v>
      </c>
      <c r="FP65" s="280">
        <v>0</v>
      </c>
      <c r="FQ65" s="280">
        <v>3</v>
      </c>
      <c r="FR65" s="280">
        <v>0</v>
      </c>
      <c r="FS65" s="280">
        <v>3</v>
      </c>
      <c r="FT65" s="280">
        <v>0</v>
      </c>
      <c r="FU65" s="280">
        <v>0</v>
      </c>
      <c r="FV65" s="280">
        <v>0</v>
      </c>
      <c r="FW65" s="280">
        <v>0</v>
      </c>
      <c r="FX65" s="280">
        <v>0</v>
      </c>
      <c r="FY65" s="280">
        <v>0</v>
      </c>
      <c r="FZ65" s="280">
        <v>0</v>
      </c>
      <c r="GA65" s="280">
        <v>0</v>
      </c>
      <c r="GB65" s="281">
        <v>0</v>
      </c>
      <c r="GC65" s="277">
        <v>3</v>
      </c>
      <c r="GD65" s="195"/>
    </row>
    <row r="66" spans="1:187" x14ac:dyDescent="0.2">
      <c r="A66" s="451"/>
      <c r="B66" s="285" t="s">
        <v>253</v>
      </c>
      <c r="C66" s="268" t="s">
        <v>171</v>
      </c>
      <c r="D66" s="280">
        <v>119</v>
      </c>
      <c r="E66" s="280">
        <v>238</v>
      </c>
      <c r="F66" s="280">
        <v>110</v>
      </c>
      <c r="G66" s="280">
        <v>217</v>
      </c>
      <c r="H66" s="280">
        <v>0</v>
      </c>
      <c r="I66" s="280">
        <v>0</v>
      </c>
      <c r="J66" s="280">
        <v>1</v>
      </c>
      <c r="K66" s="280">
        <v>5</v>
      </c>
      <c r="L66" s="280">
        <v>4</v>
      </c>
      <c r="M66" s="280">
        <v>9</v>
      </c>
      <c r="N66" s="280">
        <v>4</v>
      </c>
      <c r="O66" s="280">
        <v>5</v>
      </c>
      <c r="P66" s="280">
        <v>0</v>
      </c>
      <c r="Q66" s="280">
        <v>2</v>
      </c>
      <c r="R66" s="281">
        <v>119</v>
      </c>
      <c r="S66" s="277">
        <v>238</v>
      </c>
      <c r="T66" s="280">
        <v>9</v>
      </c>
      <c r="U66" s="280">
        <v>32</v>
      </c>
      <c r="V66" s="280">
        <v>8</v>
      </c>
      <c r="W66" s="280">
        <v>28</v>
      </c>
      <c r="X66" s="280">
        <v>0</v>
      </c>
      <c r="Y66" s="280">
        <v>0</v>
      </c>
      <c r="Z66" s="280">
        <v>0</v>
      </c>
      <c r="AA66" s="280">
        <v>1</v>
      </c>
      <c r="AB66" s="280">
        <v>1</v>
      </c>
      <c r="AC66" s="280">
        <v>3</v>
      </c>
      <c r="AD66" s="280">
        <v>0</v>
      </c>
      <c r="AE66" s="280">
        <v>0</v>
      </c>
      <c r="AF66" s="280">
        <v>0</v>
      </c>
      <c r="AG66" s="280">
        <v>0</v>
      </c>
      <c r="AH66" s="281">
        <v>9</v>
      </c>
      <c r="AI66" s="277">
        <v>32</v>
      </c>
      <c r="AJ66" s="280">
        <v>1</v>
      </c>
      <c r="AK66" s="280">
        <v>4</v>
      </c>
      <c r="AL66" s="280">
        <v>0</v>
      </c>
      <c r="AM66" s="280">
        <v>3</v>
      </c>
      <c r="AN66" s="280">
        <v>0</v>
      </c>
      <c r="AO66" s="280">
        <v>0</v>
      </c>
      <c r="AP66" s="280">
        <v>0</v>
      </c>
      <c r="AQ66" s="280">
        <v>1</v>
      </c>
      <c r="AR66" s="280">
        <v>1</v>
      </c>
      <c r="AS66" s="280">
        <v>0</v>
      </c>
      <c r="AT66" s="280">
        <v>0</v>
      </c>
      <c r="AU66" s="280">
        <v>0</v>
      </c>
      <c r="AV66" s="280">
        <v>0</v>
      </c>
      <c r="AW66" s="280">
        <v>0</v>
      </c>
      <c r="AX66" s="281">
        <v>1</v>
      </c>
      <c r="AY66" s="277">
        <v>4</v>
      </c>
      <c r="AZ66" s="280">
        <v>0</v>
      </c>
      <c r="BA66" s="280">
        <v>2</v>
      </c>
      <c r="BB66" s="280">
        <v>0</v>
      </c>
      <c r="BC66" s="280">
        <v>1</v>
      </c>
      <c r="BD66" s="280">
        <v>0</v>
      </c>
      <c r="BE66" s="280">
        <v>0</v>
      </c>
      <c r="BF66" s="280">
        <v>0</v>
      </c>
      <c r="BG66" s="280">
        <v>0</v>
      </c>
      <c r="BH66" s="280">
        <v>0</v>
      </c>
      <c r="BI66" s="280">
        <v>1</v>
      </c>
      <c r="BJ66" s="280">
        <v>0</v>
      </c>
      <c r="BK66" s="280">
        <v>0</v>
      </c>
      <c r="BL66" s="280">
        <v>0</v>
      </c>
      <c r="BM66" s="280">
        <v>0</v>
      </c>
      <c r="BN66" s="281">
        <v>0</v>
      </c>
      <c r="BO66" s="277">
        <v>2</v>
      </c>
      <c r="BP66" s="280">
        <v>0</v>
      </c>
      <c r="BQ66" s="280">
        <v>4</v>
      </c>
      <c r="BR66" s="280">
        <v>0</v>
      </c>
      <c r="BS66" s="280">
        <v>3</v>
      </c>
      <c r="BT66" s="280">
        <v>0</v>
      </c>
      <c r="BU66" s="280">
        <v>0</v>
      </c>
      <c r="BV66" s="280">
        <v>0</v>
      </c>
      <c r="BW66" s="280">
        <v>0</v>
      </c>
      <c r="BX66" s="280">
        <v>0</v>
      </c>
      <c r="BY66" s="280">
        <v>0</v>
      </c>
      <c r="BZ66" s="280">
        <v>0</v>
      </c>
      <c r="CA66" s="280">
        <v>1</v>
      </c>
      <c r="CB66" s="280">
        <v>0</v>
      </c>
      <c r="CC66" s="280">
        <v>0</v>
      </c>
      <c r="CD66" s="281">
        <v>0</v>
      </c>
      <c r="CE66" s="277">
        <v>4</v>
      </c>
      <c r="CF66" s="280">
        <v>0</v>
      </c>
      <c r="CG66" s="280">
        <v>0</v>
      </c>
      <c r="CH66" s="280">
        <v>0</v>
      </c>
      <c r="CI66" s="280">
        <v>0</v>
      </c>
      <c r="CJ66" s="280">
        <v>0</v>
      </c>
      <c r="CK66" s="280">
        <v>0</v>
      </c>
      <c r="CL66" s="280">
        <v>0</v>
      </c>
      <c r="CM66" s="280">
        <v>0</v>
      </c>
      <c r="CN66" s="280">
        <v>0</v>
      </c>
      <c r="CO66" s="280">
        <v>0</v>
      </c>
      <c r="CP66" s="280">
        <v>0</v>
      </c>
      <c r="CQ66" s="280">
        <v>0</v>
      </c>
      <c r="CR66" s="280">
        <v>0</v>
      </c>
      <c r="CS66" s="280">
        <v>0</v>
      </c>
      <c r="CT66" s="281">
        <v>0</v>
      </c>
      <c r="CU66" s="277">
        <v>0</v>
      </c>
      <c r="CV66" s="280">
        <v>2</v>
      </c>
      <c r="CW66" s="280">
        <v>1</v>
      </c>
      <c r="CX66" s="280">
        <v>2</v>
      </c>
      <c r="CY66" s="280">
        <v>1</v>
      </c>
      <c r="CZ66" s="280">
        <v>0</v>
      </c>
      <c r="DA66" s="280">
        <v>0</v>
      </c>
      <c r="DB66" s="280">
        <v>0</v>
      </c>
      <c r="DC66" s="280">
        <v>0</v>
      </c>
      <c r="DD66" s="280">
        <v>0</v>
      </c>
      <c r="DE66" s="280">
        <v>0</v>
      </c>
      <c r="DF66" s="280">
        <v>0</v>
      </c>
      <c r="DG66" s="280">
        <v>0</v>
      </c>
      <c r="DH66" s="280">
        <v>0</v>
      </c>
      <c r="DI66" s="280">
        <v>0</v>
      </c>
      <c r="DJ66" s="281">
        <v>2</v>
      </c>
      <c r="DK66" s="277">
        <v>1</v>
      </c>
      <c r="DL66" s="280">
        <v>17</v>
      </c>
      <c r="DM66" s="280">
        <v>36</v>
      </c>
      <c r="DN66" s="280">
        <v>15</v>
      </c>
      <c r="DO66" s="280">
        <v>35</v>
      </c>
      <c r="DP66" s="280">
        <v>0</v>
      </c>
      <c r="DQ66" s="280">
        <v>0</v>
      </c>
      <c r="DR66" s="280">
        <v>1</v>
      </c>
      <c r="DS66" s="280">
        <v>1</v>
      </c>
      <c r="DT66" s="280">
        <v>1</v>
      </c>
      <c r="DU66" s="280">
        <v>0</v>
      </c>
      <c r="DV66" s="280">
        <v>0</v>
      </c>
      <c r="DW66" s="280">
        <v>0</v>
      </c>
      <c r="DX66" s="281">
        <v>17</v>
      </c>
      <c r="DY66" s="277">
        <v>36</v>
      </c>
      <c r="DZ66" s="280">
        <v>49</v>
      </c>
      <c r="EA66" s="280">
        <v>70</v>
      </c>
      <c r="EB66" s="280">
        <v>46</v>
      </c>
      <c r="EC66" s="280">
        <v>69</v>
      </c>
      <c r="ED66" s="280">
        <v>0</v>
      </c>
      <c r="EE66" s="280">
        <v>0</v>
      </c>
      <c r="EF66" s="280">
        <v>2</v>
      </c>
      <c r="EG66" s="280">
        <v>0</v>
      </c>
      <c r="EH66" s="280">
        <v>1</v>
      </c>
      <c r="EI66" s="280">
        <v>1</v>
      </c>
      <c r="EJ66" s="280">
        <v>0</v>
      </c>
      <c r="EK66" s="280">
        <v>0</v>
      </c>
      <c r="EL66" s="281">
        <v>49</v>
      </c>
      <c r="EM66" s="277">
        <v>70</v>
      </c>
      <c r="EN66" s="280">
        <v>2</v>
      </c>
      <c r="EO66" s="280">
        <v>4</v>
      </c>
      <c r="EP66" s="280">
        <v>2</v>
      </c>
      <c r="EQ66" s="280">
        <v>4</v>
      </c>
      <c r="ER66" s="280">
        <v>0</v>
      </c>
      <c r="ES66" s="280">
        <v>0</v>
      </c>
      <c r="ET66" s="280">
        <v>0</v>
      </c>
      <c r="EU66" s="280">
        <v>0</v>
      </c>
      <c r="EV66" s="280">
        <v>0</v>
      </c>
      <c r="EW66" s="280">
        <v>0</v>
      </c>
      <c r="EX66" s="280">
        <v>0</v>
      </c>
      <c r="EY66" s="280">
        <v>0</v>
      </c>
      <c r="EZ66" s="281">
        <v>2</v>
      </c>
      <c r="FA66" s="277">
        <v>4</v>
      </c>
      <c r="FB66" s="280">
        <v>5</v>
      </c>
      <c r="FC66" s="280">
        <v>6</v>
      </c>
      <c r="FD66" s="280">
        <v>5</v>
      </c>
      <c r="FE66" s="280">
        <v>6</v>
      </c>
      <c r="FF66" s="280">
        <v>0</v>
      </c>
      <c r="FG66" s="280">
        <v>0</v>
      </c>
      <c r="FH66" s="280">
        <v>0</v>
      </c>
      <c r="FI66" s="280">
        <v>0</v>
      </c>
      <c r="FJ66" s="280">
        <v>0</v>
      </c>
      <c r="FK66" s="280">
        <v>0</v>
      </c>
      <c r="FL66" s="280">
        <v>0</v>
      </c>
      <c r="FM66" s="280">
        <v>0</v>
      </c>
      <c r="FN66" s="281">
        <v>5</v>
      </c>
      <c r="FO66" s="277">
        <v>6</v>
      </c>
      <c r="FP66" s="280">
        <v>3</v>
      </c>
      <c r="FQ66" s="280">
        <v>0</v>
      </c>
      <c r="FR66" s="280">
        <v>3</v>
      </c>
      <c r="FS66" s="280">
        <v>0</v>
      </c>
      <c r="FT66" s="280">
        <v>0</v>
      </c>
      <c r="FU66" s="280">
        <v>0</v>
      </c>
      <c r="FV66" s="280">
        <v>0</v>
      </c>
      <c r="FW66" s="280">
        <v>0</v>
      </c>
      <c r="FX66" s="280">
        <v>0</v>
      </c>
      <c r="FY66" s="280">
        <v>0</v>
      </c>
      <c r="FZ66" s="280">
        <v>0</v>
      </c>
      <c r="GA66" s="280">
        <v>0</v>
      </c>
      <c r="GB66" s="281">
        <v>3</v>
      </c>
      <c r="GC66" s="277">
        <v>0</v>
      </c>
      <c r="GD66" s="272"/>
    </row>
    <row r="67" spans="1:187" x14ac:dyDescent="0.2">
      <c r="A67" s="451"/>
      <c r="B67" s="292" t="s">
        <v>253</v>
      </c>
      <c r="C67" s="293" t="s">
        <v>173</v>
      </c>
      <c r="D67" s="280">
        <v>187</v>
      </c>
      <c r="E67" s="280">
        <v>324</v>
      </c>
      <c r="F67" s="280">
        <v>164</v>
      </c>
      <c r="G67" s="280">
        <v>289</v>
      </c>
      <c r="H67" s="280">
        <v>4</v>
      </c>
      <c r="I67" s="280">
        <v>8</v>
      </c>
      <c r="J67" s="280">
        <v>4</v>
      </c>
      <c r="K67" s="280">
        <v>4</v>
      </c>
      <c r="L67" s="280">
        <v>10</v>
      </c>
      <c r="M67" s="280">
        <v>12</v>
      </c>
      <c r="N67" s="280">
        <v>3</v>
      </c>
      <c r="O67" s="280">
        <v>8</v>
      </c>
      <c r="P67" s="280">
        <v>2</v>
      </c>
      <c r="Q67" s="280">
        <v>3</v>
      </c>
      <c r="R67" s="281">
        <v>187</v>
      </c>
      <c r="S67" s="277">
        <v>324</v>
      </c>
      <c r="T67" s="280">
        <v>31</v>
      </c>
      <c r="U67" s="280">
        <v>71</v>
      </c>
      <c r="V67" s="280">
        <v>29</v>
      </c>
      <c r="W67" s="280">
        <v>60</v>
      </c>
      <c r="X67" s="280">
        <v>0</v>
      </c>
      <c r="Y67" s="280">
        <v>2</v>
      </c>
      <c r="Z67" s="280">
        <v>0</v>
      </c>
      <c r="AA67" s="280">
        <v>1</v>
      </c>
      <c r="AB67" s="280">
        <v>2</v>
      </c>
      <c r="AC67" s="280">
        <v>6</v>
      </c>
      <c r="AD67" s="280">
        <v>0</v>
      </c>
      <c r="AE67" s="280">
        <v>0</v>
      </c>
      <c r="AF67" s="280">
        <v>0</v>
      </c>
      <c r="AG67" s="280">
        <v>2</v>
      </c>
      <c r="AH67" s="281">
        <v>31</v>
      </c>
      <c r="AI67" s="277">
        <v>71</v>
      </c>
      <c r="AJ67" s="280">
        <v>2</v>
      </c>
      <c r="AK67" s="280">
        <v>8</v>
      </c>
      <c r="AL67" s="280">
        <v>2</v>
      </c>
      <c r="AM67" s="280">
        <v>5</v>
      </c>
      <c r="AN67" s="280">
        <v>0</v>
      </c>
      <c r="AO67" s="280">
        <v>0</v>
      </c>
      <c r="AP67" s="280">
        <v>0</v>
      </c>
      <c r="AQ67" s="280">
        <v>2</v>
      </c>
      <c r="AR67" s="280">
        <v>0</v>
      </c>
      <c r="AS67" s="280">
        <v>0</v>
      </c>
      <c r="AT67" s="280">
        <v>0</v>
      </c>
      <c r="AU67" s="280">
        <v>0</v>
      </c>
      <c r="AV67" s="280">
        <v>0</v>
      </c>
      <c r="AW67" s="280">
        <v>1</v>
      </c>
      <c r="AX67" s="281">
        <v>2</v>
      </c>
      <c r="AY67" s="277">
        <v>8</v>
      </c>
      <c r="AZ67" s="280">
        <v>1</v>
      </c>
      <c r="BA67" s="280">
        <v>4</v>
      </c>
      <c r="BB67" s="280">
        <v>1</v>
      </c>
      <c r="BC67" s="280">
        <v>3</v>
      </c>
      <c r="BD67" s="280">
        <v>0</v>
      </c>
      <c r="BE67" s="280">
        <v>0</v>
      </c>
      <c r="BF67" s="280">
        <v>0</v>
      </c>
      <c r="BG67" s="280">
        <v>0</v>
      </c>
      <c r="BH67" s="280">
        <v>0</v>
      </c>
      <c r="BI67" s="280">
        <v>0</v>
      </c>
      <c r="BJ67" s="280">
        <v>0</v>
      </c>
      <c r="BK67" s="280">
        <v>0</v>
      </c>
      <c r="BL67" s="280">
        <v>0</v>
      </c>
      <c r="BM67" s="280">
        <v>1</v>
      </c>
      <c r="BN67" s="281">
        <v>1</v>
      </c>
      <c r="BO67" s="277">
        <v>4</v>
      </c>
      <c r="BP67" s="280">
        <v>1</v>
      </c>
      <c r="BQ67" s="280">
        <v>4</v>
      </c>
      <c r="BR67" s="280">
        <v>1</v>
      </c>
      <c r="BS67" s="280">
        <v>4</v>
      </c>
      <c r="BT67" s="280">
        <v>0</v>
      </c>
      <c r="BU67" s="280">
        <v>0</v>
      </c>
      <c r="BV67" s="280">
        <v>0</v>
      </c>
      <c r="BW67" s="280">
        <v>0</v>
      </c>
      <c r="BX67" s="280">
        <v>0</v>
      </c>
      <c r="BY67" s="280">
        <v>0</v>
      </c>
      <c r="BZ67" s="280">
        <v>0</v>
      </c>
      <c r="CA67" s="280">
        <v>0</v>
      </c>
      <c r="CB67" s="280">
        <v>0</v>
      </c>
      <c r="CC67" s="280">
        <v>0</v>
      </c>
      <c r="CD67" s="281">
        <v>1</v>
      </c>
      <c r="CE67" s="277">
        <v>4</v>
      </c>
      <c r="CF67" s="280">
        <v>0</v>
      </c>
      <c r="CG67" s="280">
        <v>0</v>
      </c>
      <c r="CH67" s="280">
        <v>0</v>
      </c>
      <c r="CI67" s="280">
        <v>0</v>
      </c>
      <c r="CJ67" s="280">
        <v>0</v>
      </c>
      <c r="CK67" s="280">
        <v>0</v>
      </c>
      <c r="CL67" s="280">
        <v>0</v>
      </c>
      <c r="CM67" s="280">
        <v>0</v>
      </c>
      <c r="CN67" s="280">
        <v>0</v>
      </c>
      <c r="CO67" s="280">
        <v>0</v>
      </c>
      <c r="CP67" s="280">
        <v>0</v>
      </c>
      <c r="CQ67" s="280">
        <v>0</v>
      </c>
      <c r="CR67" s="280">
        <v>0</v>
      </c>
      <c r="CS67" s="280">
        <v>0</v>
      </c>
      <c r="CT67" s="281">
        <v>0</v>
      </c>
      <c r="CU67" s="277">
        <v>0</v>
      </c>
      <c r="CV67" s="280">
        <v>1</v>
      </c>
      <c r="CW67" s="280">
        <v>0</v>
      </c>
      <c r="CX67" s="280">
        <v>1</v>
      </c>
      <c r="CY67" s="280">
        <v>0</v>
      </c>
      <c r="CZ67" s="280">
        <v>0</v>
      </c>
      <c r="DA67" s="280">
        <v>0</v>
      </c>
      <c r="DB67" s="280">
        <v>0</v>
      </c>
      <c r="DC67" s="280">
        <v>0</v>
      </c>
      <c r="DD67" s="280">
        <v>0</v>
      </c>
      <c r="DE67" s="280">
        <v>0</v>
      </c>
      <c r="DF67" s="280">
        <v>0</v>
      </c>
      <c r="DG67" s="280">
        <v>0</v>
      </c>
      <c r="DH67" s="280">
        <v>0</v>
      </c>
      <c r="DI67" s="280">
        <v>0</v>
      </c>
      <c r="DJ67" s="281">
        <v>1</v>
      </c>
      <c r="DK67" s="277">
        <v>0</v>
      </c>
      <c r="DL67" s="280">
        <v>88</v>
      </c>
      <c r="DM67" s="280">
        <v>169</v>
      </c>
      <c r="DN67" s="280">
        <v>86</v>
      </c>
      <c r="DO67" s="280">
        <v>162</v>
      </c>
      <c r="DP67" s="280">
        <v>0</v>
      </c>
      <c r="DQ67" s="280">
        <v>0</v>
      </c>
      <c r="DR67" s="280">
        <v>1</v>
      </c>
      <c r="DS67" s="280">
        <v>1</v>
      </c>
      <c r="DT67" s="280">
        <v>0</v>
      </c>
      <c r="DU67" s="280">
        <v>2</v>
      </c>
      <c r="DV67" s="280">
        <v>1</v>
      </c>
      <c r="DW67" s="280">
        <v>4</v>
      </c>
      <c r="DX67" s="281">
        <v>88</v>
      </c>
      <c r="DY67" s="277">
        <v>169</v>
      </c>
      <c r="DZ67" s="280">
        <v>105</v>
      </c>
      <c r="EA67" s="280">
        <v>163</v>
      </c>
      <c r="EB67" s="280">
        <v>101</v>
      </c>
      <c r="EC67" s="280">
        <v>152</v>
      </c>
      <c r="ED67" s="280">
        <v>0</v>
      </c>
      <c r="EE67" s="280">
        <v>1</v>
      </c>
      <c r="EF67" s="280">
        <v>3</v>
      </c>
      <c r="EG67" s="280">
        <v>5</v>
      </c>
      <c r="EH67" s="280">
        <v>1</v>
      </c>
      <c r="EI67" s="280">
        <v>3</v>
      </c>
      <c r="EJ67" s="280">
        <v>0</v>
      </c>
      <c r="EK67" s="280">
        <v>2</v>
      </c>
      <c r="EL67" s="281">
        <v>105</v>
      </c>
      <c r="EM67" s="277">
        <v>163</v>
      </c>
      <c r="EN67" s="280">
        <v>5</v>
      </c>
      <c r="EO67" s="280">
        <v>5</v>
      </c>
      <c r="EP67" s="280">
        <v>5</v>
      </c>
      <c r="EQ67" s="280">
        <v>5</v>
      </c>
      <c r="ER67" s="280">
        <v>0</v>
      </c>
      <c r="ES67" s="280">
        <v>0</v>
      </c>
      <c r="ET67" s="280">
        <v>0</v>
      </c>
      <c r="EU67" s="280">
        <v>0</v>
      </c>
      <c r="EV67" s="280">
        <v>0</v>
      </c>
      <c r="EW67" s="280">
        <v>0</v>
      </c>
      <c r="EX67" s="280">
        <v>0</v>
      </c>
      <c r="EY67" s="280">
        <v>0</v>
      </c>
      <c r="EZ67" s="281">
        <v>5</v>
      </c>
      <c r="FA67" s="277">
        <v>5</v>
      </c>
      <c r="FB67" s="280">
        <v>6</v>
      </c>
      <c r="FC67" s="280">
        <v>4</v>
      </c>
      <c r="FD67" s="280">
        <v>6</v>
      </c>
      <c r="FE67" s="280">
        <v>4</v>
      </c>
      <c r="FF67" s="280">
        <v>0</v>
      </c>
      <c r="FG67" s="280">
        <v>0</v>
      </c>
      <c r="FH67" s="280">
        <v>0</v>
      </c>
      <c r="FI67" s="280">
        <v>0</v>
      </c>
      <c r="FJ67" s="280">
        <v>0</v>
      </c>
      <c r="FK67" s="280">
        <v>0</v>
      </c>
      <c r="FL67" s="280">
        <v>0</v>
      </c>
      <c r="FM67" s="280">
        <v>0</v>
      </c>
      <c r="FN67" s="281">
        <v>6</v>
      </c>
      <c r="FO67" s="277">
        <v>4</v>
      </c>
      <c r="FP67" s="280">
        <v>3</v>
      </c>
      <c r="FQ67" s="280">
        <v>5</v>
      </c>
      <c r="FR67" s="280">
        <v>3</v>
      </c>
      <c r="FS67" s="280">
        <v>5</v>
      </c>
      <c r="FT67" s="280">
        <v>0</v>
      </c>
      <c r="FU67" s="280">
        <v>0</v>
      </c>
      <c r="FV67" s="280">
        <v>0</v>
      </c>
      <c r="FW67" s="280">
        <v>0</v>
      </c>
      <c r="FX67" s="280">
        <v>0</v>
      </c>
      <c r="FY67" s="280">
        <v>0</v>
      </c>
      <c r="FZ67" s="280">
        <v>0</v>
      </c>
      <c r="GA67" s="280">
        <v>0</v>
      </c>
      <c r="GB67" s="281">
        <v>3</v>
      </c>
      <c r="GC67" s="277">
        <v>5</v>
      </c>
      <c r="GD67" s="195"/>
      <c r="GE67" s="195"/>
    </row>
    <row r="68" spans="1:187" ht="12.75" customHeight="1" x14ac:dyDescent="0.2">
      <c r="A68" s="451"/>
      <c r="B68" s="285" t="s">
        <v>253</v>
      </c>
      <c r="C68" s="268" t="s">
        <v>180</v>
      </c>
      <c r="D68" s="280">
        <v>44</v>
      </c>
      <c r="E68" s="280">
        <v>86</v>
      </c>
      <c r="F68" s="280">
        <v>42</v>
      </c>
      <c r="G68" s="280">
        <v>77</v>
      </c>
      <c r="H68" s="280">
        <v>0</v>
      </c>
      <c r="I68" s="280">
        <v>2</v>
      </c>
      <c r="J68" s="280">
        <v>0</v>
      </c>
      <c r="K68" s="280">
        <v>2</v>
      </c>
      <c r="L68" s="280">
        <v>2</v>
      </c>
      <c r="M68" s="280">
        <v>0</v>
      </c>
      <c r="N68" s="280">
        <v>0</v>
      </c>
      <c r="O68" s="280">
        <v>5</v>
      </c>
      <c r="P68" s="280">
        <v>0</v>
      </c>
      <c r="Q68" s="280">
        <v>0</v>
      </c>
      <c r="R68" s="281">
        <v>44</v>
      </c>
      <c r="S68" s="277">
        <v>86</v>
      </c>
      <c r="T68" s="280">
        <v>4</v>
      </c>
      <c r="U68" s="280">
        <v>23</v>
      </c>
      <c r="V68" s="280">
        <v>4</v>
      </c>
      <c r="W68" s="280">
        <v>20</v>
      </c>
      <c r="X68" s="280">
        <v>0</v>
      </c>
      <c r="Y68" s="280">
        <v>0</v>
      </c>
      <c r="Z68" s="280">
        <v>0</v>
      </c>
      <c r="AA68" s="280">
        <v>0</v>
      </c>
      <c r="AB68" s="280">
        <v>0</v>
      </c>
      <c r="AC68" s="280">
        <v>3</v>
      </c>
      <c r="AD68" s="280">
        <v>0</v>
      </c>
      <c r="AE68" s="280">
        <v>0</v>
      </c>
      <c r="AF68" s="280">
        <v>0</v>
      </c>
      <c r="AG68" s="280">
        <v>0</v>
      </c>
      <c r="AH68" s="281">
        <v>4</v>
      </c>
      <c r="AI68" s="277">
        <v>23</v>
      </c>
      <c r="AJ68" s="280">
        <v>0</v>
      </c>
      <c r="AK68" s="280">
        <v>1</v>
      </c>
      <c r="AL68" s="280">
        <v>0</v>
      </c>
      <c r="AM68" s="280">
        <v>1</v>
      </c>
      <c r="AN68" s="280">
        <v>0</v>
      </c>
      <c r="AO68" s="280">
        <v>0</v>
      </c>
      <c r="AP68" s="280">
        <v>0</v>
      </c>
      <c r="AQ68" s="280">
        <v>0</v>
      </c>
      <c r="AR68" s="280">
        <v>0</v>
      </c>
      <c r="AS68" s="280">
        <v>0</v>
      </c>
      <c r="AT68" s="280">
        <v>0</v>
      </c>
      <c r="AU68" s="280">
        <v>0</v>
      </c>
      <c r="AV68" s="280">
        <v>0</v>
      </c>
      <c r="AW68" s="280">
        <v>0</v>
      </c>
      <c r="AX68" s="281">
        <v>0</v>
      </c>
      <c r="AY68" s="277">
        <v>1</v>
      </c>
      <c r="AZ68" s="280">
        <v>0</v>
      </c>
      <c r="BA68" s="280">
        <v>0</v>
      </c>
      <c r="BB68" s="280">
        <v>0</v>
      </c>
      <c r="BC68" s="280">
        <v>0</v>
      </c>
      <c r="BD68" s="280">
        <v>0</v>
      </c>
      <c r="BE68" s="280">
        <v>0</v>
      </c>
      <c r="BF68" s="280">
        <v>0</v>
      </c>
      <c r="BG68" s="280">
        <v>0</v>
      </c>
      <c r="BH68" s="280">
        <v>0</v>
      </c>
      <c r="BI68" s="280">
        <v>0</v>
      </c>
      <c r="BJ68" s="280">
        <v>0</v>
      </c>
      <c r="BK68" s="280">
        <v>0</v>
      </c>
      <c r="BL68" s="280">
        <v>0</v>
      </c>
      <c r="BM68" s="280">
        <v>0</v>
      </c>
      <c r="BN68" s="281">
        <v>0</v>
      </c>
      <c r="BO68" s="277">
        <v>0</v>
      </c>
      <c r="BP68" s="280">
        <v>0</v>
      </c>
      <c r="BQ68" s="280">
        <v>1</v>
      </c>
      <c r="BR68" s="280">
        <v>0</v>
      </c>
      <c r="BS68" s="280">
        <v>1</v>
      </c>
      <c r="BT68" s="280">
        <v>0</v>
      </c>
      <c r="BU68" s="280">
        <v>0</v>
      </c>
      <c r="BV68" s="280">
        <v>0</v>
      </c>
      <c r="BW68" s="280">
        <v>0</v>
      </c>
      <c r="BX68" s="280">
        <v>0</v>
      </c>
      <c r="BY68" s="280">
        <v>0</v>
      </c>
      <c r="BZ68" s="280">
        <v>0</v>
      </c>
      <c r="CA68" s="280">
        <v>0</v>
      </c>
      <c r="CB68" s="280">
        <v>0</v>
      </c>
      <c r="CC68" s="280">
        <v>0</v>
      </c>
      <c r="CD68" s="281">
        <v>0</v>
      </c>
      <c r="CE68" s="277">
        <v>1</v>
      </c>
      <c r="CF68" s="280">
        <v>0</v>
      </c>
      <c r="CG68" s="280">
        <v>2</v>
      </c>
      <c r="CH68" s="280">
        <v>0</v>
      </c>
      <c r="CI68" s="280">
        <v>1</v>
      </c>
      <c r="CJ68" s="280">
        <v>0</v>
      </c>
      <c r="CK68" s="280">
        <v>1</v>
      </c>
      <c r="CL68" s="280">
        <v>0</v>
      </c>
      <c r="CM68" s="280">
        <v>0</v>
      </c>
      <c r="CN68" s="280">
        <v>0</v>
      </c>
      <c r="CO68" s="280">
        <v>0</v>
      </c>
      <c r="CP68" s="280">
        <v>0</v>
      </c>
      <c r="CQ68" s="280">
        <v>0</v>
      </c>
      <c r="CR68" s="280">
        <v>0</v>
      </c>
      <c r="CS68" s="280">
        <v>0</v>
      </c>
      <c r="CT68" s="281">
        <v>0</v>
      </c>
      <c r="CU68" s="277">
        <v>2</v>
      </c>
      <c r="CV68" s="280">
        <v>0</v>
      </c>
      <c r="CW68" s="280">
        <v>0</v>
      </c>
      <c r="CX68" s="280">
        <v>0</v>
      </c>
      <c r="CY68" s="280">
        <v>0</v>
      </c>
      <c r="CZ68" s="280">
        <v>0</v>
      </c>
      <c r="DA68" s="280">
        <v>0</v>
      </c>
      <c r="DB68" s="280">
        <v>0</v>
      </c>
      <c r="DC68" s="280">
        <v>0</v>
      </c>
      <c r="DD68" s="280">
        <v>0</v>
      </c>
      <c r="DE68" s="280">
        <v>0</v>
      </c>
      <c r="DF68" s="280">
        <v>0</v>
      </c>
      <c r="DG68" s="280">
        <v>0</v>
      </c>
      <c r="DH68" s="280">
        <v>0</v>
      </c>
      <c r="DI68" s="280">
        <v>0</v>
      </c>
      <c r="DJ68" s="281">
        <v>0</v>
      </c>
      <c r="DK68" s="277">
        <v>0</v>
      </c>
      <c r="DL68" s="280">
        <v>19</v>
      </c>
      <c r="DM68" s="280">
        <v>12</v>
      </c>
      <c r="DN68" s="280">
        <v>16</v>
      </c>
      <c r="DO68" s="280">
        <v>11</v>
      </c>
      <c r="DP68" s="280">
        <v>0</v>
      </c>
      <c r="DQ68" s="280">
        <v>0</v>
      </c>
      <c r="DR68" s="280">
        <v>2</v>
      </c>
      <c r="DS68" s="280">
        <v>1</v>
      </c>
      <c r="DT68" s="280">
        <v>1</v>
      </c>
      <c r="DU68" s="280">
        <v>0</v>
      </c>
      <c r="DV68" s="280">
        <v>0</v>
      </c>
      <c r="DW68" s="280">
        <v>0</v>
      </c>
      <c r="DX68" s="281">
        <v>19</v>
      </c>
      <c r="DY68" s="277">
        <v>12</v>
      </c>
      <c r="DZ68" s="280">
        <v>31</v>
      </c>
      <c r="EA68" s="280">
        <v>55</v>
      </c>
      <c r="EB68" s="280">
        <v>28</v>
      </c>
      <c r="EC68" s="280">
        <v>49</v>
      </c>
      <c r="ED68" s="280">
        <v>0</v>
      </c>
      <c r="EE68" s="280">
        <v>0</v>
      </c>
      <c r="EF68" s="280">
        <v>1</v>
      </c>
      <c r="EG68" s="280">
        <v>2</v>
      </c>
      <c r="EH68" s="280">
        <v>0</v>
      </c>
      <c r="EI68" s="280">
        <v>2</v>
      </c>
      <c r="EJ68" s="280">
        <v>2</v>
      </c>
      <c r="EK68" s="280">
        <v>2</v>
      </c>
      <c r="EL68" s="281">
        <v>31</v>
      </c>
      <c r="EM68" s="277">
        <v>55</v>
      </c>
      <c r="EN68" s="280">
        <v>1</v>
      </c>
      <c r="EO68" s="280">
        <v>3</v>
      </c>
      <c r="EP68" s="280">
        <v>1</v>
      </c>
      <c r="EQ68" s="280">
        <v>3</v>
      </c>
      <c r="ER68" s="280">
        <v>0</v>
      </c>
      <c r="ES68" s="280">
        <v>0</v>
      </c>
      <c r="ET68" s="280">
        <v>0</v>
      </c>
      <c r="EU68" s="280">
        <v>0</v>
      </c>
      <c r="EV68" s="280">
        <v>0</v>
      </c>
      <c r="EW68" s="280">
        <v>0</v>
      </c>
      <c r="EX68" s="280">
        <v>0</v>
      </c>
      <c r="EY68" s="280">
        <v>0</v>
      </c>
      <c r="EZ68" s="281">
        <v>1</v>
      </c>
      <c r="FA68" s="277">
        <v>3</v>
      </c>
      <c r="FB68" s="280">
        <v>2</v>
      </c>
      <c r="FC68" s="280">
        <v>1</v>
      </c>
      <c r="FD68" s="280">
        <v>2</v>
      </c>
      <c r="FE68" s="280">
        <v>1</v>
      </c>
      <c r="FF68" s="280">
        <v>0</v>
      </c>
      <c r="FG68" s="280">
        <v>0</v>
      </c>
      <c r="FH68" s="280">
        <v>0</v>
      </c>
      <c r="FI68" s="280">
        <v>0</v>
      </c>
      <c r="FJ68" s="280">
        <v>0</v>
      </c>
      <c r="FK68" s="280">
        <v>0</v>
      </c>
      <c r="FL68" s="280">
        <v>0</v>
      </c>
      <c r="FM68" s="280">
        <v>0</v>
      </c>
      <c r="FN68" s="281">
        <v>2</v>
      </c>
      <c r="FO68" s="277">
        <v>1</v>
      </c>
      <c r="FP68" s="280">
        <v>0</v>
      </c>
      <c r="FQ68" s="280">
        <v>0</v>
      </c>
      <c r="FR68" s="280">
        <v>0</v>
      </c>
      <c r="FS68" s="280">
        <v>0</v>
      </c>
      <c r="FT68" s="280">
        <v>0</v>
      </c>
      <c r="FU68" s="280">
        <v>0</v>
      </c>
      <c r="FV68" s="280">
        <v>0</v>
      </c>
      <c r="FW68" s="280">
        <v>0</v>
      </c>
      <c r="FX68" s="280">
        <v>0</v>
      </c>
      <c r="FY68" s="280">
        <v>0</v>
      </c>
      <c r="FZ68" s="280">
        <v>0</v>
      </c>
      <c r="GA68" s="280">
        <v>0</v>
      </c>
      <c r="GB68" s="281">
        <v>0</v>
      </c>
      <c r="GC68" s="277">
        <v>0</v>
      </c>
      <c r="GD68" s="273"/>
    </row>
    <row r="69" spans="1:187" x14ac:dyDescent="0.2">
      <c r="A69" s="451"/>
      <c r="B69" s="285" t="s">
        <v>253</v>
      </c>
      <c r="C69" s="268" t="s">
        <v>181</v>
      </c>
      <c r="D69" s="280">
        <v>53</v>
      </c>
      <c r="E69" s="280">
        <v>104</v>
      </c>
      <c r="F69" s="280">
        <v>50</v>
      </c>
      <c r="G69" s="280">
        <v>91</v>
      </c>
      <c r="H69" s="280">
        <v>1</v>
      </c>
      <c r="I69" s="280">
        <v>2</v>
      </c>
      <c r="J69" s="280">
        <v>0</v>
      </c>
      <c r="K69" s="280">
        <v>0</v>
      </c>
      <c r="L69" s="280">
        <v>2</v>
      </c>
      <c r="M69" s="280">
        <v>8</v>
      </c>
      <c r="N69" s="280">
        <v>0</v>
      </c>
      <c r="O69" s="280">
        <v>3</v>
      </c>
      <c r="P69" s="280">
        <v>0</v>
      </c>
      <c r="Q69" s="280">
        <v>0</v>
      </c>
      <c r="R69" s="281">
        <v>53</v>
      </c>
      <c r="S69" s="277">
        <v>104</v>
      </c>
      <c r="T69" s="280">
        <v>5</v>
      </c>
      <c r="U69" s="280">
        <v>18</v>
      </c>
      <c r="V69" s="280">
        <v>4</v>
      </c>
      <c r="W69" s="280">
        <v>14</v>
      </c>
      <c r="X69" s="280">
        <v>0</v>
      </c>
      <c r="Y69" s="280">
        <v>0</v>
      </c>
      <c r="Z69" s="280">
        <v>0</v>
      </c>
      <c r="AA69" s="280">
        <v>1</v>
      </c>
      <c r="AB69" s="280">
        <v>1</v>
      </c>
      <c r="AC69" s="280">
        <v>2</v>
      </c>
      <c r="AD69" s="280">
        <v>0</v>
      </c>
      <c r="AE69" s="280">
        <v>1</v>
      </c>
      <c r="AF69" s="280">
        <v>0</v>
      </c>
      <c r="AG69" s="280">
        <v>0</v>
      </c>
      <c r="AH69" s="281">
        <v>5</v>
      </c>
      <c r="AI69" s="277">
        <v>18</v>
      </c>
      <c r="AJ69" s="280">
        <v>0</v>
      </c>
      <c r="AK69" s="280">
        <v>0</v>
      </c>
      <c r="AL69" s="280">
        <v>0</v>
      </c>
      <c r="AM69" s="280">
        <v>0</v>
      </c>
      <c r="AN69" s="280">
        <v>0</v>
      </c>
      <c r="AO69" s="280">
        <v>0</v>
      </c>
      <c r="AP69" s="280">
        <v>0</v>
      </c>
      <c r="AQ69" s="280">
        <v>0</v>
      </c>
      <c r="AR69" s="280">
        <v>0</v>
      </c>
      <c r="AS69" s="280">
        <v>0</v>
      </c>
      <c r="AT69" s="280">
        <v>0</v>
      </c>
      <c r="AU69" s="280">
        <v>0</v>
      </c>
      <c r="AV69" s="280">
        <v>0</v>
      </c>
      <c r="AW69" s="280">
        <v>0</v>
      </c>
      <c r="AX69" s="281">
        <v>0</v>
      </c>
      <c r="AY69" s="277">
        <v>0</v>
      </c>
      <c r="AZ69" s="280">
        <v>0</v>
      </c>
      <c r="BA69" s="280">
        <v>1</v>
      </c>
      <c r="BB69" s="280">
        <v>0</v>
      </c>
      <c r="BC69" s="280">
        <v>1</v>
      </c>
      <c r="BD69" s="280">
        <v>0</v>
      </c>
      <c r="BE69" s="280">
        <v>0</v>
      </c>
      <c r="BF69" s="280">
        <v>0</v>
      </c>
      <c r="BG69" s="280">
        <v>0</v>
      </c>
      <c r="BH69" s="280">
        <v>0</v>
      </c>
      <c r="BI69" s="280">
        <v>0</v>
      </c>
      <c r="BJ69" s="280">
        <v>0</v>
      </c>
      <c r="BK69" s="280">
        <v>0</v>
      </c>
      <c r="BL69" s="280">
        <v>0</v>
      </c>
      <c r="BM69" s="280">
        <v>0</v>
      </c>
      <c r="BN69" s="281">
        <v>0</v>
      </c>
      <c r="BO69" s="277">
        <v>1</v>
      </c>
      <c r="BP69" s="280">
        <v>0</v>
      </c>
      <c r="BQ69" s="280">
        <v>0</v>
      </c>
      <c r="BR69" s="280">
        <v>0</v>
      </c>
      <c r="BS69" s="280">
        <v>0</v>
      </c>
      <c r="BT69" s="280">
        <v>0</v>
      </c>
      <c r="BU69" s="280">
        <v>0</v>
      </c>
      <c r="BV69" s="280">
        <v>0</v>
      </c>
      <c r="BW69" s="280">
        <v>0</v>
      </c>
      <c r="BX69" s="280">
        <v>0</v>
      </c>
      <c r="BY69" s="280">
        <v>0</v>
      </c>
      <c r="BZ69" s="280">
        <v>0</v>
      </c>
      <c r="CA69" s="280">
        <v>0</v>
      </c>
      <c r="CB69" s="280">
        <v>0</v>
      </c>
      <c r="CC69" s="280">
        <v>0</v>
      </c>
      <c r="CD69" s="281">
        <v>0</v>
      </c>
      <c r="CE69" s="277">
        <v>0</v>
      </c>
      <c r="CF69" s="280">
        <v>0</v>
      </c>
      <c r="CG69" s="280">
        <v>1</v>
      </c>
      <c r="CH69" s="280">
        <v>0</v>
      </c>
      <c r="CI69" s="280">
        <v>1</v>
      </c>
      <c r="CJ69" s="280">
        <v>0</v>
      </c>
      <c r="CK69" s="280">
        <v>0</v>
      </c>
      <c r="CL69" s="280">
        <v>0</v>
      </c>
      <c r="CM69" s="280">
        <v>0</v>
      </c>
      <c r="CN69" s="280">
        <v>0</v>
      </c>
      <c r="CO69" s="280">
        <v>0</v>
      </c>
      <c r="CP69" s="280">
        <v>0</v>
      </c>
      <c r="CQ69" s="280">
        <v>0</v>
      </c>
      <c r="CR69" s="280">
        <v>0</v>
      </c>
      <c r="CS69" s="280">
        <v>0</v>
      </c>
      <c r="CT69" s="281">
        <v>0</v>
      </c>
      <c r="CU69" s="277">
        <v>1</v>
      </c>
      <c r="CV69" s="280">
        <v>0</v>
      </c>
      <c r="CW69" s="280">
        <v>0</v>
      </c>
      <c r="CX69" s="280">
        <v>0</v>
      </c>
      <c r="CY69" s="280">
        <v>0</v>
      </c>
      <c r="CZ69" s="280">
        <v>0</v>
      </c>
      <c r="DA69" s="280">
        <v>0</v>
      </c>
      <c r="DB69" s="280">
        <v>0</v>
      </c>
      <c r="DC69" s="280">
        <v>0</v>
      </c>
      <c r="DD69" s="280">
        <v>0</v>
      </c>
      <c r="DE69" s="280">
        <v>0</v>
      </c>
      <c r="DF69" s="280">
        <v>0</v>
      </c>
      <c r="DG69" s="280">
        <v>0</v>
      </c>
      <c r="DH69" s="280">
        <v>0</v>
      </c>
      <c r="DI69" s="280">
        <v>0</v>
      </c>
      <c r="DJ69" s="281">
        <v>0</v>
      </c>
      <c r="DK69" s="277">
        <v>0</v>
      </c>
      <c r="DL69" s="280">
        <v>10</v>
      </c>
      <c r="DM69" s="280">
        <v>18</v>
      </c>
      <c r="DN69" s="280">
        <v>10</v>
      </c>
      <c r="DO69" s="280">
        <v>18</v>
      </c>
      <c r="DP69" s="280">
        <v>0</v>
      </c>
      <c r="DQ69" s="280">
        <v>0</v>
      </c>
      <c r="DR69" s="280">
        <v>0</v>
      </c>
      <c r="DS69" s="280">
        <v>0</v>
      </c>
      <c r="DT69" s="280">
        <v>0</v>
      </c>
      <c r="DU69" s="280">
        <v>0</v>
      </c>
      <c r="DV69" s="280">
        <v>0</v>
      </c>
      <c r="DW69" s="280">
        <v>0</v>
      </c>
      <c r="DX69" s="281">
        <v>10</v>
      </c>
      <c r="DY69" s="277">
        <v>18</v>
      </c>
      <c r="DZ69" s="280">
        <v>24</v>
      </c>
      <c r="EA69" s="280">
        <v>39</v>
      </c>
      <c r="EB69" s="280">
        <v>22</v>
      </c>
      <c r="EC69" s="280">
        <v>38</v>
      </c>
      <c r="ED69" s="280">
        <v>0</v>
      </c>
      <c r="EE69" s="280">
        <v>0</v>
      </c>
      <c r="EF69" s="280">
        <v>1</v>
      </c>
      <c r="EG69" s="280">
        <v>1</v>
      </c>
      <c r="EH69" s="280">
        <v>1</v>
      </c>
      <c r="EI69" s="280">
        <v>0</v>
      </c>
      <c r="EJ69" s="280">
        <v>0</v>
      </c>
      <c r="EK69" s="280">
        <v>0</v>
      </c>
      <c r="EL69" s="281">
        <v>24</v>
      </c>
      <c r="EM69" s="277">
        <v>39</v>
      </c>
      <c r="EN69" s="280">
        <v>1</v>
      </c>
      <c r="EO69" s="280">
        <v>1</v>
      </c>
      <c r="EP69" s="280">
        <v>1</v>
      </c>
      <c r="EQ69" s="280">
        <v>1</v>
      </c>
      <c r="ER69" s="280">
        <v>0</v>
      </c>
      <c r="ES69" s="280">
        <v>0</v>
      </c>
      <c r="ET69" s="280">
        <v>0</v>
      </c>
      <c r="EU69" s="280">
        <v>0</v>
      </c>
      <c r="EV69" s="280">
        <v>0</v>
      </c>
      <c r="EW69" s="280">
        <v>0</v>
      </c>
      <c r="EX69" s="280">
        <v>0</v>
      </c>
      <c r="EY69" s="280">
        <v>0</v>
      </c>
      <c r="EZ69" s="281">
        <v>1</v>
      </c>
      <c r="FA69" s="277">
        <v>1</v>
      </c>
      <c r="FB69" s="280">
        <v>1</v>
      </c>
      <c r="FC69" s="280">
        <v>2</v>
      </c>
      <c r="FD69" s="280">
        <v>1</v>
      </c>
      <c r="FE69" s="280">
        <v>2</v>
      </c>
      <c r="FF69" s="280">
        <v>0</v>
      </c>
      <c r="FG69" s="280">
        <v>0</v>
      </c>
      <c r="FH69" s="280">
        <v>0</v>
      </c>
      <c r="FI69" s="280">
        <v>0</v>
      </c>
      <c r="FJ69" s="280">
        <v>0</v>
      </c>
      <c r="FK69" s="280">
        <v>0</v>
      </c>
      <c r="FL69" s="280">
        <v>0</v>
      </c>
      <c r="FM69" s="280">
        <v>0</v>
      </c>
      <c r="FN69" s="281">
        <v>1</v>
      </c>
      <c r="FO69" s="277">
        <v>2</v>
      </c>
      <c r="FP69" s="280">
        <v>0</v>
      </c>
      <c r="FQ69" s="280">
        <v>0</v>
      </c>
      <c r="FR69" s="280">
        <v>0</v>
      </c>
      <c r="FS69" s="280">
        <v>0</v>
      </c>
      <c r="FT69" s="280">
        <v>0</v>
      </c>
      <c r="FU69" s="280">
        <v>0</v>
      </c>
      <c r="FV69" s="280">
        <v>0</v>
      </c>
      <c r="FW69" s="280">
        <v>0</v>
      </c>
      <c r="FX69" s="280">
        <v>0</v>
      </c>
      <c r="FY69" s="280">
        <v>0</v>
      </c>
      <c r="FZ69" s="280">
        <v>0</v>
      </c>
      <c r="GA69" s="280">
        <v>0</v>
      </c>
      <c r="GB69" s="281">
        <v>0</v>
      </c>
      <c r="GC69" s="277">
        <v>0</v>
      </c>
      <c r="GD69" s="195"/>
    </row>
    <row r="70" spans="1:187" x14ac:dyDescent="0.2">
      <c r="A70" s="452"/>
      <c r="B70" s="285" t="s">
        <v>253</v>
      </c>
      <c r="C70" s="268" t="s">
        <v>237</v>
      </c>
      <c r="D70" s="280">
        <v>9</v>
      </c>
      <c r="E70" s="280">
        <v>13</v>
      </c>
      <c r="F70" s="280">
        <v>8</v>
      </c>
      <c r="G70" s="280">
        <v>13</v>
      </c>
      <c r="H70" s="280">
        <v>0</v>
      </c>
      <c r="I70" s="280">
        <v>0</v>
      </c>
      <c r="J70" s="280">
        <v>1</v>
      </c>
      <c r="K70" s="280">
        <v>0</v>
      </c>
      <c r="L70" s="280">
        <v>0</v>
      </c>
      <c r="M70" s="280">
        <v>0</v>
      </c>
      <c r="N70" s="280">
        <v>0</v>
      </c>
      <c r="O70" s="280">
        <v>0</v>
      </c>
      <c r="P70" s="280">
        <v>0</v>
      </c>
      <c r="Q70" s="280">
        <v>0</v>
      </c>
      <c r="R70" s="281">
        <v>9</v>
      </c>
      <c r="S70" s="277">
        <v>13</v>
      </c>
      <c r="T70" s="280">
        <v>2</v>
      </c>
      <c r="U70" s="280">
        <v>0</v>
      </c>
      <c r="V70" s="280">
        <v>2</v>
      </c>
      <c r="W70" s="280">
        <v>0</v>
      </c>
      <c r="X70" s="280">
        <v>0</v>
      </c>
      <c r="Y70" s="280">
        <v>0</v>
      </c>
      <c r="Z70" s="280">
        <v>0</v>
      </c>
      <c r="AA70" s="280">
        <v>0</v>
      </c>
      <c r="AB70" s="280">
        <v>0</v>
      </c>
      <c r="AC70" s="280">
        <v>0</v>
      </c>
      <c r="AD70" s="280">
        <v>0</v>
      </c>
      <c r="AE70" s="280">
        <v>0</v>
      </c>
      <c r="AF70" s="280">
        <v>0</v>
      </c>
      <c r="AG70" s="280">
        <v>0</v>
      </c>
      <c r="AH70" s="281">
        <v>2</v>
      </c>
      <c r="AI70" s="277">
        <v>0</v>
      </c>
      <c r="AJ70" s="280">
        <v>0</v>
      </c>
      <c r="AK70" s="280">
        <v>0</v>
      </c>
      <c r="AL70" s="280">
        <v>0</v>
      </c>
      <c r="AM70" s="280">
        <v>0</v>
      </c>
      <c r="AN70" s="280">
        <v>0</v>
      </c>
      <c r="AO70" s="280">
        <v>0</v>
      </c>
      <c r="AP70" s="280">
        <v>0</v>
      </c>
      <c r="AQ70" s="280">
        <v>0</v>
      </c>
      <c r="AR70" s="280">
        <v>0</v>
      </c>
      <c r="AS70" s="280">
        <v>0</v>
      </c>
      <c r="AT70" s="280">
        <v>0</v>
      </c>
      <c r="AU70" s="280">
        <v>0</v>
      </c>
      <c r="AV70" s="280">
        <v>0</v>
      </c>
      <c r="AW70" s="280">
        <v>0</v>
      </c>
      <c r="AX70" s="281">
        <v>0</v>
      </c>
      <c r="AY70" s="277">
        <v>0</v>
      </c>
      <c r="AZ70" s="280">
        <v>0</v>
      </c>
      <c r="BA70" s="280">
        <v>0</v>
      </c>
      <c r="BB70" s="280">
        <v>0</v>
      </c>
      <c r="BC70" s="280">
        <v>0</v>
      </c>
      <c r="BD70" s="280">
        <v>0</v>
      </c>
      <c r="BE70" s="280">
        <v>0</v>
      </c>
      <c r="BF70" s="280">
        <v>0</v>
      </c>
      <c r="BG70" s="280">
        <v>0</v>
      </c>
      <c r="BH70" s="280">
        <v>0</v>
      </c>
      <c r="BI70" s="280">
        <v>0</v>
      </c>
      <c r="BJ70" s="280">
        <v>0</v>
      </c>
      <c r="BK70" s="280">
        <v>0</v>
      </c>
      <c r="BL70" s="280">
        <v>0</v>
      </c>
      <c r="BM70" s="280">
        <v>0</v>
      </c>
      <c r="BN70" s="281">
        <v>0</v>
      </c>
      <c r="BO70" s="277">
        <v>0</v>
      </c>
      <c r="BP70" s="280">
        <v>0</v>
      </c>
      <c r="BQ70" s="280">
        <v>0</v>
      </c>
      <c r="BR70" s="280">
        <v>0</v>
      </c>
      <c r="BS70" s="280">
        <v>0</v>
      </c>
      <c r="BT70" s="280">
        <v>0</v>
      </c>
      <c r="BU70" s="280">
        <v>0</v>
      </c>
      <c r="BV70" s="280">
        <v>0</v>
      </c>
      <c r="BW70" s="280">
        <v>0</v>
      </c>
      <c r="BX70" s="280">
        <v>0</v>
      </c>
      <c r="BY70" s="280">
        <v>0</v>
      </c>
      <c r="BZ70" s="280">
        <v>0</v>
      </c>
      <c r="CA70" s="280">
        <v>0</v>
      </c>
      <c r="CB70" s="280">
        <v>0</v>
      </c>
      <c r="CC70" s="280">
        <v>0</v>
      </c>
      <c r="CD70" s="281">
        <v>0</v>
      </c>
      <c r="CE70" s="277">
        <v>0</v>
      </c>
      <c r="CF70" s="280">
        <v>0</v>
      </c>
      <c r="CG70" s="280">
        <v>0</v>
      </c>
      <c r="CH70" s="280">
        <v>0</v>
      </c>
      <c r="CI70" s="280">
        <v>0</v>
      </c>
      <c r="CJ70" s="280">
        <v>0</v>
      </c>
      <c r="CK70" s="280">
        <v>0</v>
      </c>
      <c r="CL70" s="280">
        <v>0</v>
      </c>
      <c r="CM70" s="280">
        <v>0</v>
      </c>
      <c r="CN70" s="280">
        <v>0</v>
      </c>
      <c r="CO70" s="280">
        <v>0</v>
      </c>
      <c r="CP70" s="280">
        <v>0</v>
      </c>
      <c r="CQ70" s="280">
        <v>0</v>
      </c>
      <c r="CR70" s="280">
        <v>0</v>
      </c>
      <c r="CS70" s="280">
        <v>0</v>
      </c>
      <c r="CT70" s="281">
        <v>0</v>
      </c>
      <c r="CU70" s="277">
        <v>0</v>
      </c>
      <c r="CV70" s="280">
        <v>0</v>
      </c>
      <c r="CW70" s="280">
        <v>0</v>
      </c>
      <c r="CX70" s="280">
        <v>0</v>
      </c>
      <c r="CY70" s="280">
        <v>0</v>
      </c>
      <c r="CZ70" s="280">
        <v>0</v>
      </c>
      <c r="DA70" s="280">
        <v>0</v>
      </c>
      <c r="DB70" s="280">
        <v>0</v>
      </c>
      <c r="DC70" s="280">
        <v>0</v>
      </c>
      <c r="DD70" s="280">
        <v>0</v>
      </c>
      <c r="DE70" s="280">
        <v>0</v>
      </c>
      <c r="DF70" s="280">
        <v>0</v>
      </c>
      <c r="DG70" s="280">
        <v>0</v>
      </c>
      <c r="DH70" s="280">
        <v>0</v>
      </c>
      <c r="DI70" s="280">
        <v>0</v>
      </c>
      <c r="DJ70" s="281">
        <v>0</v>
      </c>
      <c r="DK70" s="277">
        <v>0</v>
      </c>
      <c r="DL70" s="280">
        <v>7</v>
      </c>
      <c r="DM70" s="280">
        <v>7</v>
      </c>
      <c r="DN70" s="280">
        <v>6</v>
      </c>
      <c r="DO70" s="280">
        <v>7</v>
      </c>
      <c r="DP70" s="280">
        <v>0</v>
      </c>
      <c r="DQ70" s="280">
        <v>0</v>
      </c>
      <c r="DR70" s="280">
        <v>0</v>
      </c>
      <c r="DS70" s="280">
        <v>0</v>
      </c>
      <c r="DT70" s="280">
        <v>1</v>
      </c>
      <c r="DU70" s="280">
        <v>0</v>
      </c>
      <c r="DV70" s="280">
        <v>0</v>
      </c>
      <c r="DW70" s="280">
        <v>0</v>
      </c>
      <c r="DX70" s="281">
        <v>7</v>
      </c>
      <c r="DY70" s="277">
        <v>7</v>
      </c>
      <c r="DZ70" s="280">
        <v>3</v>
      </c>
      <c r="EA70" s="280">
        <v>8</v>
      </c>
      <c r="EB70" s="280">
        <v>2</v>
      </c>
      <c r="EC70" s="280">
        <v>7</v>
      </c>
      <c r="ED70" s="280">
        <v>0</v>
      </c>
      <c r="EE70" s="280">
        <v>0</v>
      </c>
      <c r="EF70" s="280">
        <v>0</v>
      </c>
      <c r="EG70" s="280">
        <v>0</v>
      </c>
      <c r="EH70" s="280">
        <v>1</v>
      </c>
      <c r="EI70" s="280">
        <v>0</v>
      </c>
      <c r="EJ70" s="280">
        <v>0</v>
      </c>
      <c r="EK70" s="280">
        <v>1</v>
      </c>
      <c r="EL70" s="281">
        <v>3</v>
      </c>
      <c r="EM70" s="277">
        <v>8</v>
      </c>
      <c r="EN70" s="280">
        <v>0</v>
      </c>
      <c r="EO70" s="280">
        <v>0</v>
      </c>
      <c r="EP70" s="280">
        <v>0</v>
      </c>
      <c r="EQ70" s="280">
        <v>0</v>
      </c>
      <c r="ER70" s="280">
        <v>0</v>
      </c>
      <c r="ES70" s="280">
        <v>0</v>
      </c>
      <c r="ET70" s="280">
        <v>0</v>
      </c>
      <c r="EU70" s="280">
        <v>0</v>
      </c>
      <c r="EV70" s="280">
        <v>0</v>
      </c>
      <c r="EW70" s="280">
        <v>0</v>
      </c>
      <c r="EX70" s="280">
        <v>0</v>
      </c>
      <c r="EY70" s="280">
        <v>0</v>
      </c>
      <c r="EZ70" s="281">
        <v>0</v>
      </c>
      <c r="FA70" s="277">
        <v>0</v>
      </c>
      <c r="FB70" s="280">
        <v>0</v>
      </c>
      <c r="FC70" s="280">
        <v>0</v>
      </c>
      <c r="FD70" s="280">
        <v>0</v>
      </c>
      <c r="FE70" s="280">
        <v>0</v>
      </c>
      <c r="FF70" s="280">
        <v>0</v>
      </c>
      <c r="FG70" s="280">
        <v>0</v>
      </c>
      <c r="FH70" s="280">
        <v>0</v>
      </c>
      <c r="FI70" s="280">
        <v>0</v>
      </c>
      <c r="FJ70" s="280">
        <v>0</v>
      </c>
      <c r="FK70" s="280">
        <v>0</v>
      </c>
      <c r="FL70" s="280">
        <v>0</v>
      </c>
      <c r="FM70" s="280">
        <v>0</v>
      </c>
      <c r="FN70" s="281">
        <v>0</v>
      </c>
      <c r="FO70" s="277">
        <v>0</v>
      </c>
      <c r="FP70" s="280">
        <v>0</v>
      </c>
      <c r="FQ70" s="280">
        <v>0</v>
      </c>
      <c r="FR70" s="280">
        <v>0</v>
      </c>
      <c r="FS70" s="280">
        <v>0</v>
      </c>
      <c r="FT70" s="280">
        <v>0</v>
      </c>
      <c r="FU70" s="280">
        <v>0</v>
      </c>
      <c r="FV70" s="280">
        <v>0</v>
      </c>
      <c r="FW70" s="280">
        <v>0</v>
      </c>
      <c r="FX70" s="280">
        <v>0</v>
      </c>
      <c r="FY70" s="280">
        <v>0</v>
      </c>
      <c r="FZ70" s="280">
        <v>0</v>
      </c>
      <c r="GA70" s="280">
        <v>0</v>
      </c>
      <c r="GB70" s="281">
        <v>0</v>
      </c>
      <c r="GC70" s="277">
        <v>0</v>
      </c>
      <c r="GD70" s="195"/>
    </row>
    <row r="71" spans="1:187" x14ac:dyDescent="0.2">
      <c r="A71" s="294"/>
      <c r="B71" s="301"/>
      <c r="C71" s="302" t="s">
        <v>253</v>
      </c>
      <c r="D71" s="296">
        <f>SUM(D59:D70)</f>
        <v>1105</v>
      </c>
      <c r="E71" s="296">
        <f t="shared" ref="E71:BP71" si="12">SUM(E59:E70)</f>
        <v>2109</v>
      </c>
      <c r="F71" s="296">
        <f t="shared" si="12"/>
        <v>971</v>
      </c>
      <c r="G71" s="296">
        <f t="shared" si="12"/>
        <v>1837</v>
      </c>
      <c r="H71" s="296">
        <f t="shared" si="12"/>
        <v>20</v>
      </c>
      <c r="I71" s="296">
        <f t="shared" si="12"/>
        <v>50</v>
      </c>
      <c r="J71" s="296">
        <f t="shared" si="12"/>
        <v>27</v>
      </c>
      <c r="K71" s="296">
        <f t="shared" si="12"/>
        <v>42</v>
      </c>
      <c r="L71" s="296">
        <f t="shared" si="12"/>
        <v>45</v>
      </c>
      <c r="M71" s="296">
        <f t="shared" si="12"/>
        <v>93</v>
      </c>
      <c r="N71" s="296">
        <f t="shared" si="12"/>
        <v>27</v>
      </c>
      <c r="O71" s="296">
        <f t="shared" si="12"/>
        <v>62</v>
      </c>
      <c r="P71" s="296">
        <f t="shared" si="12"/>
        <v>15</v>
      </c>
      <c r="Q71" s="296">
        <f t="shared" si="12"/>
        <v>25</v>
      </c>
      <c r="R71" s="296">
        <f t="shared" si="12"/>
        <v>1105</v>
      </c>
      <c r="S71" s="296">
        <f t="shared" si="12"/>
        <v>2109</v>
      </c>
      <c r="T71" s="296">
        <f t="shared" si="12"/>
        <v>128</v>
      </c>
      <c r="U71" s="296">
        <f t="shared" si="12"/>
        <v>385</v>
      </c>
      <c r="V71" s="296">
        <f t="shared" si="12"/>
        <v>116</v>
      </c>
      <c r="W71" s="296">
        <f t="shared" si="12"/>
        <v>325</v>
      </c>
      <c r="X71" s="296">
        <f t="shared" si="12"/>
        <v>0</v>
      </c>
      <c r="Y71" s="296">
        <f t="shared" si="12"/>
        <v>4</v>
      </c>
      <c r="Z71" s="296">
        <f t="shared" si="12"/>
        <v>3</v>
      </c>
      <c r="AA71" s="296">
        <f t="shared" si="12"/>
        <v>6</v>
      </c>
      <c r="AB71" s="296">
        <f t="shared" si="12"/>
        <v>6</v>
      </c>
      <c r="AC71" s="296">
        <f t="shared" si="12"/>
        <v>33</v>
      </c>
      <c r="AD71" s="296">
        <f t="shared" si="12"/>
        <v>0</v>
      </c>
      <c r="AE71" s="296">
        <f t="shared" si="12"/>
        <v>12</v>
      </c>
      <c r="AF71" s="296">
        <f t="shared" si="12"/>
        <v>3</v>
      </c>
      <c r="AG71" s="296">
        <f t="shared" si="12"/>
        <v>5</v>
      </c>
      <c r="AH71" s="296">
        <f t="shared" si="12"/>
        <v>128</v>
      </c>
      <c r="AI71" s="296">
        <f t="shared" si="12"/>
        <v>385</v>
      </c>
      <c r="AJ71" s="296">
        <f t="shared" si="12"/>
        <v>18</v>
      </c>
      <c r="AK71" s="296">
        <f t="shared" si="12"/>
        <v>36</v>
      </c>
      <c r="AL71" s="296">
        <f t="shared" si="12"/>
        <v>16</v>
      </c>
      <c r="AM71" s="296">
        <f t="shared" si="12"/>
        <v>28</v>
      </c>
      <c r="AN71" s="296">
        <f t="shared" si="12"/>
        <v>0</v>
      </c>
      <c r="AO71" s="296">
        <f t="shared" si="12"/>
        <v>0</v>
      </c>
      <c r="AP71" s="296">
        <f t="shared" si="12"/>
        <v>0</v>
      </c>
      <c r="AQ71" s="296">
        <f t="shared" si="12"/>
        <v>4</v>
      </c>
      <c r="AR71" s="296">
        <f t="shared" si="12"/>
        <v>2</v>
      </c>
      <c r="AS71" s="296">
        <f t="shared" si="12"/>
        <v>2</v>
      </c>
      <c r="AT71" s="296">
        <f t="shared" si="12"/>
        <v>0</v>
      </c>
      <c r="AU71" s="296">
        <f t="shared" si="12"/>
        <v>0</v>
      </c>
      <c r="AV71" s="296">
        <f t="shared" si="12"/>
        <v>0</v>
      </c>
      <c r="AW71" s="296">
        <f t="shared" si="12"/>
        <v>2</v>
      </c>
      <c r="AX71" s="296">
        <f t="shared" si="12"/>
        <v>18</v>
      </c>
      <c r="AY71" s="296">
        <f t="shared" si="12"/>
        <v>36</v>
      </c>
      <c r="AZ71" s="296">
        <f t="shared" si="12"/>
        <v>6</v>
      </c>
      <c r="BA71" s="296">
        <f t="shared" si="12"/>
        <v>18</v>
      </c>
      <c r="BB71" s="296">
        <f t="shared" si="12"/>
        <v>6</v>
      </c>
      <c r="BC71" s="296">
        <f t="shared" si="12"/>
        <v>12</v>
      </c>
      <c r="BD71" s="296">
        <f t="shared" si="12"/>
        <v>0</v>
      </c>
      <c r="BE71" s="296">
        <f t="shared" si="12"/>
        <v>0</v>
      </c>
      <c r="BF71" s="296">
        <f t="shared" si="12"/>
        <v>0</v>
      </c>
      <c r="BG71" s="296">
        <f t="shared" si="12"/>
        <v>0</v>
      </c>
      <c r="BH71" s="296">
        <f t="shared" si="12"/>
        <v>0</v>
      </c>
      <c r="BI71" s="296">
        <f t="shared" si="12"/>
        <v>2</v>
      </c>
      <c r="BJ71" s="296">
        <f t="shared" si="12"/>
        <v>0</v>
      </c>
      <c r="BK71" s="296">
        <f t="shared" si="12"/>
        <v>3</v>
      </c>
      <c r="BL71" s="296">
        <f t="shared" si="12"/>
        <v>0</v>
      </c>
      <c r="BM71" s="296">
        <f t="shared" si="12"/>
        <v>1</v>
      </c>
      <c r="BN71" s="296">
        <f t="shared" si="12"/>
        <v>6</v>
      </c>
      <c r="BO71" s="296">
        <f t="shared" si="12"/>
        <v>18</v>
      </c>
      <c r="BP71" s="296">
        <f t="shared" si="12"/>
        <v>3</v>
      </c>
      <c r="BQ71" s="296">
        <f t="shared" ref="BQ71:EB71" si="13">SUM(BQ59:BQ70)</f>
        <v>16</v>
      </c>
      <c r="BR71" s="296">
        <f t="shared" si="13"/>
        <v>3</v>
      </c>
      <c r="BS71" s="296">
        <f t="shared" si="13"/>
        <v>14</v>
      </c>
      <c r="BT71" s="296">
        <f t="shared" si="13"/>
        <v>0</v>
      </c>
      <c r="BU71" s="296">
        <f t="shared" si="13"/>
        <v>1</v>
      </c>
      <c r="BV71" s="296">
        <f t="shared" si="13"/>
        <v>0</v>
      </c>
      <c r="BW71" s="296">
        <f t="shared" si="13"/>
        <v>0</v>
      </c>
      <c r="BX71" s="296">
        <f t="shared" si="13"/>
        <v>0</v>
      </c>
      <c r="BY71" s="296">
        <f t="shared" si="13"/>
        <v>0</v>
      </c>
      <c r="BZ71" s="296">
        <f t="shared" si="13"/>
        <v>0</v>
      </c>
      <c r="CA71" s="296">
        <f t="shared" si="13"/>
        <v>1</v>
      </c>
      <c r="CB71" s="296">
        <f t="shared" si="13"/>
        <v>0</v>
      </c>
      <c r="CC71" s="296">
        <f t="shared" si="13"/>
        <v>0</v>
      </c>
      <c r="CD71" s="296">
        <f t="shared" si="13"/>
        <v>3</v>
      </c>
      <c r="CE71" s="296">
        <f t="shared" si="13"/>
        <v>16</v>
      </c>
      <c r="CF71" s="296">
        <f t="shared" si="13"/>
        <v>0</v>
      </c>
      <c r="CG71" s="296">
        <f t="shared" si="13"/>
        <v>5</v>
      </c>
      <c r="CH71" s="296">
        <f t="shared" si="13"/>
        <v>0</v>
      </c>
      <c r="CI71" s="296">
        <f t="shared" si="13"/>
        <v>4</v>
      </c>
      <c r="CJ71" s="296">
        <f t="shared" si="13"/>
        <v>0</v>
      </c>
      <c r="CK71" s="296">
        <f t="shared" si="13"/>
        <v>1</v>
      </c>
      <c r="CL71" s="296">
        <f t="shared" si="13"/>
        <v>0</v>
      </c>
      <c r="CM71" s="296">
        <f t="shared" si="13"/>
        <v>0</v>
      </c>
      <c r="CN71" s="296">
        <f t="shared" si="13"/>
        <v>0</v>
      </c>
      <c r="CO71" s="296">
        <f t="shared" si="13"/>
        <v>0</v>
      </c>
      <c r="CP71" s="296">
        <f t="shared" si="13"/>
        <v>0</v>
      </c>
      <c r="CQ71" s="296">
        <f t="shared" si="13"/>
        <v>0</v>
      </c>
      <c r="CR71" s="296">
        <f t="shared" si="13"/>
        <v>0</v>
      </c>
      <c r="CS71" s="296">
        <f t="shared" si="13"/>
        <v>0</v>
      </c>
      <c r="CT71" s="296">
        <f t="shared" si="13"/>
        <v>0</v>
      </c>
      <c r="CU71" s="296">
        <f t="shared" si="13"/>
        <v>5</v>
      </c>
      <c r="CV71" s="296">
        <f t="shared" si="13"/>
        <v>8</v>
      </c>
      <c r="CW71" s="296">
        <f t="shared" si="13"/>
        <v>14</v>
      </c>
      <c r="CX71" s="296">
        <f t="shared" si="13"/>
        <v>7</v>
      </c>
      <c r="CY71" s="296">
        <f t="shared" si="13"/>
        <v>13</v>
      </c>
      <c r="CZ71" s="296">
        <f t="shared" si="13"/>
        <v>1</v>
      </c>
      <c r="DA71" s="296">
        <f t="shared" si="13"/>
        <v>0</v>
      </c>
      <c r="DB71" s="296">
        <f t="shared" si="13"/>
        <v>0</v>
      </c>
      <c r="DC71" s="296">
        <f t="shared" si="13"/>
        <v>0</v>
      </c>
      <c r="DD71" s="296">
        <f t="shared" si="13"/>
        <v>0</v>
      </c>
      <c r="DE71" s="296">
        <f t="shared" si="13"/>
        <v>1</v>
      </c>
      <c r="DF71" s="296">
        <f t="shared" si="13"/>
        <v>0</v>
      </c>
      <c r="DG71" s="296">
        <f t="shared" si="13"/>
        <v>0</v>
      </c>
      <c r="DH71" s="296">
        <f t="shared" si="13"/>
        <v>0</v>
      </c>
      <c r="DI71" s="296">
        <f t="shared" si="13"/>
        <v>0</v>
      </c>
      <c r="DJ71" s="296">
        <f t="shared" si="13"/>
        <v>8</v>
      </c>
      <c r="DK71" s="296">
        <f t="shared" si="13"/>
        <v>14</v>
      </c>
      <c r="DL71" s="296">
        <f t="shared" si="13"/>
        <v>378</v>
      </c>
      <c r="DM71" s="296">
        <f t="shared" si="13"/>
        <v>739</v>
      </c>
      <c r="DN71" s="296">
        <f t="shared" si="13"/>
        <v>357</v>
      </c>
      <c r="DO71" s="296">
        <f t="shared" si="13"/>
        <v>698</v>
      </c>
      <c r="DP71" s="296">
        <f t="shared" si="13"/>
        <v>0</v>
      </c>
      <c r="DQ71" s="296">
        <f t="shared" si="13"/>
        <v>4</v>
      </c>
      <c r="DR71" s="296">
        <f t="shared" si="13"/>
        <v>11</v>
      </c>
      <c r="DS71" s="296">
        <f t="shared" si="13"/>
        <v>17</v>
      </c>
      <c r="DT71" s="296">
        <f t="shared" si="13"/>
        <v>6</v>
      </c>
      <c r="DU71" s="296">
        <f t="shared" si="13"/>
        <v>9</v>
      </c>
      <c r="DV71" s="296">
        <f t="shared" si="13"/>
        <v>4</v>
      </c>
      <c r="DW71" s="296">
        <f t="shared" si="13"/>
        <v>11</v>
      </c>
      <c r="DX71" s="296">
        <f t="shared" si="13"/>
        <v>378</v>
      </c>
      <c r="DY71" s="296">
        <f t="shared" si="13"/>
        <v>739</v>
      </c>
      <c r="DZ71" s="296">
        <f t="shared" si="13"/>
        <v>619</v>
      </c>
      <c r="EA71" s="296">
        <f t="shared" si="13"/>
        <v>866</v>
      </c>
      <c r="EB71" s="296">
        <f t="shared" si="13"/>
        <v>582</v>
      </c>
      <c r="EC71" s="296">
        <f t="shared" ref="EC71:GE71" si="14">SUM(EC59:EC70)</f>
        <v>815</v>
      </c>
      <c r="ED71" s="296">
        <f t="shared" si="14"/>
        <v>0</v>
      </c>
      <c r="EE71" s="296">
        <f t="shared" si="14"/>
        <v>4</v>
      </c>
      <c r="EF71" s="296">
        <f t="shared" si="14"/>
        <v>14</v>
      </c>
      <c r="EG71" s="296">
        <f t="shared" si="14"/>
        <v>23</v>
      </c>
      <c r="EH71" s="296">
        <f t="shared" si="14"/>
        <v>11</v>
      </c>
      <c r="EI71" s="296">
        <f t="shared" si="14"/>
        <v>12</v>
      </c>
      <c r="EJ71" s="296">
        <f t="shared" si="14"/>
        <v>12</v>
      </c>
      <c r="EK71" s="296">
        <f t="shared" si="14"/>
        <v>12</v>
      </c>
      <c r="EL71" s="296">
        <f t="shared" si="14"/>
        <v>619</v>
      </c>
      <c r="EM71" s="296">
        <f t="shared" si="14"/>
        <v>866</v>
      </c>
      <c r="EN71" s="296">
        <f t="shared" si="14"/>
        <v>16</v>
      </c>
      <c r="EO71" s="296">
        <f t="shared" si="14"/>
        <v>48</v>
      </c>
      <c r="EP71" s="296">
        <f t="shared" si="14"/>
        <v>14</v>
      </c>
      <c r="EQ71" s="296">
        <f t="shared" si="14"/>
        <v>44</v>
      </c>
      <c r="ER71" s="296">
        <f t="shared" si="14"/>
        <v>0</v>
      </c>
      <c r="ES71" s="296">
        <f t="shared" si="14"/>
        <v>0</v>
      </c>
      <c r="ET71" s="296">
        <f t="shared" si="14"/>
        <v>1</v>
      </c>
      <c r="EU71" s="296">
        <f t="shared" si="14"/>
        <v>3</v>
      </c>
      <c r="EV71" s="296">
        <f t="shared" si="14"/>
        <v>1</v>
      </c>
      <c r="EW71" s="296">
        <f t="shared" si="14"/>
        <v>0</v>
      </c>
      <c r="EX71" s="296">
        <f t="shared" si="14"/>
        <v>0</v>
      </c>
      <c r="EY71" s="296">
        <f t="shared" si="14"/>
        <v>1</v>
      </c>
      <c r="EZ71" s="296">
        <f t="shared" si="14"/>
        <v>16</v>
      </c>
      <c r="FA71" s="296">
        <f t="shared" si="14"/>
        <v>48</v>
      </c>
      <c r="FB71" s="296">
        <f t="shared" si="14"/>
        <v>35</v>
      </c>
      <c r="FC71" s="296">
        <f t="shared" si="14"/>
        <v>42</v>
      </c>
      <c r="FD71" s="296">
        <f t="shared" si="14"/>
        <v>33</v>
      </c>
      <c r="FE71" s="296">
        <f t="shared" si="14"/>
        <v>40</v>
      </c>
      <c r="FF71" s="296">
        <f t="shared" si="14"/>
        <v>0</v>
      </c>
      <c r="FG71" s="296">
        <f t="shared" si="14"/>
        <v>0</v>
      </c>
      <c r="FH71" s="296">
        <f t="shared" si="14"/>
        <v>2</v>
      </c>
      <c r="FI71" s="296">
        <f t="shared" si="14"/>
        <v>2</v>
      </c>
      <c r="FJ71" s="296">
        <f t="shared" si="14"/>
        <v>0</v>
      </c>
      <c r="FK71" s="296">
        <f t="shared" si="14"/>
        <v>0</v>
      </c>
      <c r="FL71" s="296">
        <f t="shared" si="14"/>
        <v>0</v>
      </c>
      <c r="FM71" s="296">
        <f t="shared" si="14"/>
        <v>0</v>
      </c>
      <c r="FN71" s="296">
        <f t="shared" si="14"/>
        <v>35</v>
      </c>
      <c r="FO71" s="296">
        <f t="shared" si="14"/>
        <v>42</v>
      </c>
      <c r="FP71" s="296">
        <f t="shared" si="14"/>
        <v>7</v>
      </c>
      <c r="FQ71" s="296">
        <f t="shared" si="14"/>
        <v>14</v>
      </c>
      <c r="FR71" s="296">
        <f t="shared" si="14"/>
        <v>7</v>
      </c>
      <c r="FS71" s="296">
        <f t="shared" si="14"/>
        <v>13</v>
      </c>
      <c r="FT71" s="296">
        <f t="shared" si="14"/>
        <v>0</v>
      </c>
      <c r="FU71" s="296">
        <f t="shared" si="14"/>
        <v>0</v>
      </c>
      <c r="FV71" s="296">
        <f t="shared" si="14"/>
        <v>0</v>
      </c>
      <c r="FW71" s="296">
        <f t="shared" si="14"/>
        <v>1</v>
      </c>
      <c r="FX71" s="296">
        <f t="shared" si="14"/>
        <v>0</v>
      </c>
      <c r="FY71" s="296">
        <f t="shared" si="14"/>
        <v>0</v>
      </c>
      <c r="FZ71" s="296">
        <f t="shared" si="14"/>
        <v>0</v>
      </c>
      <c r="GA71" s="296">
        <f t="shared" si="14"/>
        <v>0</v>
      </c>
      <c r="GB71" s="296">
        <f t="shared" si="14"/>
        <v>7</v>
      </c>
      <c r="GC71" s="296">
        <f t="shared" si="14"/>
        <v>14</v>
      </c>
      <c r="GD71" s="296">
        <f t="shared" si="14"/>
        <v>0</v>
      </c>
      <c r="GE71" s="296">
        <f t="shared" si="14"/>
        <v>0</v>
      </c>
    </row>
    <row r="72" spans="1:187" x14ac:dyDescent="0.2">
      <c r="A72" s="447" t="s">
        <v>254</v>
      </c>
      <c r="B72" s="285" t="s">
        <v>254</v>
      </c>
      <c r="C72" s="268" t="s">
        <v>172</v>
      </c>
      <c r="D72" s="280">
        <v>22</v>
      </c>
      <c r="E72" s="280">
        <v>70</v>
      </c>
      <c r="F72" s="280">
        <v>15</v>
      </c>
      <c r="G72" s="280">
        <v>58</v>
      </c>
      <c r="H72" s="280">
        <v>2</v>
      </c>
      <c r="I72" s="280">
        <v>5</v>
      </c>
      <c r="J72" s="280">
        <v>1</v>
      </c>
      <c r="K72" s="280">
        <v>1</v>
      </c>
      <c r="L72" s="280">
        <v>2</v>
      </c>
      <c r="M72" s="280">
        <v>4</v>
      </c>
      <c r="N72" s="280">
        <v>2</v>
      </c>
      <c r="O72" s="280">
        <v>0</v>
      </c>
      <c r="P72" s="280">
        <v>0</v>
      </c>
      <c r="Q72" s="280">
        <v>2</v>
      </c>
      <c r="R72" s="281">
        <v>22</v>
      </c>
      <c r="S72" s="277">
        <v>70</v>
      </c>
      <c r="T72" s="280">
        <v>3</v>
      </c>
      <c r="U72" s="280">
        <v>9</v>
      </c>
      <c r="V72" s="280">
        <v>1</v>
      </c>
      <c r="W72" s="280">
        <v>8</v>
      </c>
      <c r="X72" s="280">
        <v>0</v>
      </c>
      <c r="Y72" s="280">
        <v>0</v>
      </c>
      <c r="Z72" s="280">
        <v>0</v>
      </c>
      <c r="AA72" s="280">
        <v>1</v>
      </c>
      <c r="AB72" s="280">
        <v>2</v>
      </c>
      <c r="AC72" s="280">
        <v>0</v>
      </c>
      <c r="AD72" s="280">
        <v>0</v>
      </c>
      <c r="AE72" s="280">
        <v>0</v>
      </c>
      <c r="AF72" s="280">
        <v>0</v>
      </c>
      <c r="AG72" s="280">
        <v>0</v>
      </c>
      <c r="AH72" s="281">
        <v>3</v>
      </c>
      <c r="AI72" s="277">
        <v>9</v>
      </c>
      <c r="AJ72" s="280">
        <v>0</v>
      </c>
      <c r="AK72" s="280">
        <v>0</v>
      </c>
      <c r="AL72" s="280">
        <v>0</v>
      </c>
      <c r="AM72" s="280">
        <v>0</v>
      </c>
      <c r="AN72" s="280">
        <v>0</v>
      </c>
      <c r="AO72" s="280">
        <v>0</v>
      </c>
      <c r="AP72" s="280">
        <v>0</v>
      </c>
      <c r="AQ72" s="280">
        <v>0</v>
      </c>
      <c r="AR72" s="280">
        <v>0</v>
      </c>
      <c r="AS72" s="280">
        <v>0</v>
      </c>
      <c r="AT72" s="280">
        <v>0</v>
      </c>
      <c r="AU72" s="280">
        <v>0</v>
      </c>
      <c r="AV72" s="280">
        <v>0</v>
      </c>
      <c r="AW72" s="280">
        <v>0</v>
      </c>
      <c r="AX72" s="281">
        <v>0</v>
      </c>
      <c r="AY72" s="277">
        <v>0</v>
      </c>
      <c r="AZ72" s="280">
        <v>0</v>
      </c>
      <c r="BA72" s="280">
        <v>0</v>
      </c>
      <c r="BB72" s="280">
        <v>0</v>
      </c>
      <c r="BC72" s="280">
        <v>0</v>
      </c>
      <c r="BD72" s="280">
        <v>0</v>
      </c>
      <c r="BE72" s="280">
        <v>0</v>
      </c>
      <c r="BF72" s="280">
        <v>0</v>
      </c>
      <c r="BG72" s="280">
        <v>0</v>
      </c>
      <c r="BH72" s="280">
        <v>0</v>
      </c>
      <c r="BI72" s="280">
        <v>0</v>
      </c>
      <c r="BJ72" s="280">
        <v>0</v>
      </c>
      <c r="BK72" s="280">
        <v>0</v>
      </c>
      <c r="BL72" s="280">
        <v>0</v>
      </c>
      <c r="BM72" s="280">
        <v>0</v>
      </c>
      <c r="BN72" s="281">
        <v>0</v>
      </c>
      <c r="BO72" s="277">
        <v>0</v>
      </c>
      <c r="BP72" s="280">
        <v>0</v>
      </c>
      <c r="BQ72" s="280">
        <v>0</v>
      </c>
      <c r="BR72" s="280">
        <v>0</v>
      </c>
      <c r="BS72" s="280">
        <v>0</v>
      </c>
      <c r="BT72" s="280">
        <v>0</v>
      </c>
      <c r="BU72" s="280">
        <v>0</v>
      </c>
      <c r="BV72" s="280">
        <v>0</v>
      </c>
      <c r="BW72" s="280">
        <v>0</v>
      </c>
      <c r="BX72" s="280">
        <v>0</v>
      </c>
      <c r="BY72" s="280">
        <v>0</v>
      </c>
      <c r="BZ72" s="280">
        <v>0</v>
      </c>
      <c r="CA72" s="280">
        <v>0</v>
      </c>
      <c r="CB72" s="280">
        <v>0</v>
      </c>
      <c r="CC72" s="280">
        <v>0</v>
      </c>
      <c r="CD72" s="281">
        <v>0</v>
      </c>
      <c r="CE72" s="277">
        <v>0</v>
      </c>
      <c r="CF72" s="280">
        <v>0</v>
      </c>
      <c r="CG72" s="280">
        <v>0</v>
      </c>
      <c r="CH72" s="280">
        <v>0</v>
      </c>
      <c r="CI72" s="280">
        <v>0</v>
      </c>
      <c r="CJ72" s="280">
        <v>0</v>
      </c>
      <c r="CK72" s="280">
        <v>0</v>
      </c>
      <c r="CL72" s="280">
        <v>0</v>
      </c>
      <c r="CM72" s="280">
        <v>0</v>
      </c>
      <c r="CN72" s="280">
        <v>0</v>
      </c>
      <c r="CO72" s="280">
        <v>0</v>
      </c>
      <c r="CP72" s="280">
        <v>0</v>
      </c>
      <c r="CQ72" s="280">
        <v>0</v>
      </c>
      <c r="CR72" s="280">
        <v>0</v>
      </c>
      <c r="CS72" s="280">
        <v>0</v>
      </c>
      <c r="CT72" s="281">
        <v>0</v>
      </c>
      <c r="CU72" s="277">
        <v>0</v>
      </c>
      <c r="CV72" s="280">
        <v>0</v>
      </c>
      <c r="CW72" s="280">
        <v>1</v>
      </c>
      <c r="CX72" s="280">
        <v>0</v>
      </c>
      <c r="CY72" s="280">
        <v>1</v>
      </c>
      <c r="CZ72" s="280">
        <v>0</v>
      </c>
      <c r="DA72" s="280">
        <v>0</v>
      </c>
      <c r="DB72" s="280">
        <v>0</v>
      </c>
      <c r="DC72" s="280">
        <v>0</v>
      </c>
      <c r="DD72" s="280">
        <v>0</v>
      </c>
      <c r="DE72" s="280">
        <v>0</v>
      </c>
      <c r="DF72" s="280">
        <v>0</v>
      </c>
      <c r="DG72" s="280">
        <v>0</v>
      </c>
      <c r="DH72" s="280">
        <v>0</v>
      </c>
      <c r="DI72" s="280">
        <v>0</v>
      </c>
      <c r="DJ72" s="281">
        <v>0</v>
      </c>
      <c r="DK72" s="277">
        <v>1</v>
      </c>
      <c r="DL72" s="280">
        <v>15</v>
      </c>
      <c r="DM72" s="280">
        <v>23</v>
      </c>
      <c r="DN72" s="280">
        <v>15</v>
      </c>
      <c r="DO72" s="280">
        <v>23</v>
      </c>
      <c r="DP72" s="280">
        <v>0</v>
      </c>
      <c r="DQ72" s="280">
        <v>0</v>
      </c>
      <c r="DR72" s="280">
        <v>0</v>
      </c>
      <c r="DS72" s="280">
        <v>0</v>
      </c>
      <c r="DT72" s="280">
        <v>0</v>
      </c>
      <c r="DU72" s="280">
        <v>0</v>
      </c>
      <c r="DV72" s="280">
        <v>0</v>
      </c>
      <c r="DW72" s="280">
        <v>0</v>
      </c>
      <c r="DX72" s="281">
        <v>15</v>
      </c>
      <c r="DY72" s="277">
        <v>23</v>
      </c>
      <c r="DZ72" s="280">
        <v>26</v>
      </c>
      <c r="EA72" s="280">
        <v>76</v>
      </c>
      <c r="EB72" s="280">
        <v>26</v>
      </c>
      <c r="EC72" s="280">
        <v>75</v>
      </c>
      <c r="ED72" s="280">
        <v>0</v>
      </c>
      <c r="EE72" s="280">
        <v>0</v>
      </c>
      <c r="EF72" s="280">
        <v>0</v>
      </c>
      <c r="EG72" s="280">
        <v>1</v>
      </c>
      <c r="EH72" s="280">
        <v>0</v>
      </c>
      <c r="EI72" s="280">
        <v>0</v>
      </c>
      <c r="EJ72" s="280">
        <v>0</v>
      </c>
      <c r="EK72" s="280">
        <v>0</v>
      </c>
      <c r="EL72" s="281">
        <v>26</v>
      </c>
      <c r="EM72" s="277">
        <v>76</v>
      </c>
      <c r="EN72" s="280">
        <v>0</v>
      </c>
      <c r="EO72" s="280">
        <v>0</v>
      </c>
      <c r="EP72" s="280">
        <v>0</v>
      </c>
      <c r="EQ72" s="280">
        <v>0</v>
      </c>
      <c r="ER72" s="280">
        <v>0</v>
      </c>
      <c r="ES72" s="280">
        <v>0</v>
      </c>
      <c r="ET72" s="280">
        <v>0</v>
      </c>
      <c r="EU72" s="280">
        <v>0</v>
      </c>
      <c r="EV72" s="280">
        <v>0</v>
      </c>
      <c r="EW72" s="280">
        <v>0</v>
      </c>
      <c r="EX72" s="280">
        <v>0</v>
      </c>
      <c r="EY72" s="280">
        <v>0</v>
      </c>
      <c r="EZ72" s="281">
        <v>0</v>
      </c>
      <c r="FA72" s="277">
        <v>0</v>
      </c>
      <c r="FB72" s="280">
        <v>0</v>
      </c>
      <c r="FC72" s="280">
        <v>0</v>
      </c>
      <c r="FD72" s="280">
        <v>0</v>
      </c>
      <c r="FE72" s="280">
        <v>0</v>
      </c>
      <c r="FF72" s="280">
        <v>0</v>
      </c>
      <c r="FG72" s="280">
        <v>0</v>
      </c>
      <c r="FH72" s="280">
        <v>0</v>
      </c>
      <c r="FI72" s="280">
        <v>0</v>
      </c>
      <c r="FJ72" s="280">
        <v>0</v>
      </c>
      <c r="FK72" s="280">
        <v>0</v>
      </c>
      <c r="FL72" s="280">
        <v>0</v>
      </c>
      <c r="FM72" s="280">
        <v>0</v>
      </c>
      <c r="FN72" s="281">
        <v>0</v>
      </c>
      <c r="FO72" s="277">
        <v>0</v>
      </c>
      <c r="FP72" s="280">
        <v>0</v>
      </c>
      <c r="FQ72" s="280">
        <v>1</v>
      </c>
      <c r="FR72" s="280">
        <v>0</v>
      </c>
      <c r="FS72" s="280">
        <v>1</v>
      </c>
      <c r="FT72" s="280">
        <v>0</v>
      </c>
      <c r="FU72" s="280">
        <v>0</v>
      </c>
      <c r="FV72" s="280">
        <v>0</v>
      </c>
      <c r="FW72" s="280">
        <v>0</v>
      </c>
      <c r="FX72" s="280">
        <v>0</v>
      </c>
      <c r="FY72" s="280">
        <v>0</v>
      </c>
      <c r="FZ72" s="280">
        <v>0</v>
      </c>
      <c r="GA72" s="280">
        <v>0</v>
      </c>
      <c r="GB72" s="281">
        <v>0</v>
      </c>
      <c r="GC72" s="277">
        <v>1</v>
      </c>
      <c r="GD72" s="195"/>
    </row>
    <row r="73" spans="1:187" x14ac:dyDescent="0.2">
      <c r="A73" s="448"/>
      <c r="B73" s="285" t="s">
        <v>254</v>
      </c>
      <c r="C73" s="268" t="s">
        <v>174</v>
      </c>
      <c r="D73" s="280">
        <v>1</v>
      </c>
      <c r="E73" s="280">
        <v>5</v>
      </c>
      <c r="F73" s="280">
        <v>1</v>
      </c>
      <c r="G73" s="280">
        <v>5</v>
      </c>
      <c r="H73" s="280">
        <v>0</v>
      </c>
      <c r="I73" s="280">
        <v>0</v>
      </c>
      <c r="J73" s="280">
        <v>0</v>
      </c>
      <c r="K73" s="280">
        <v>0</v>
      </c>
      <c r="L73" s="280">
        <v>0</v>
      </c>
      <c r="M73" s="280">
        <v>0</v>
      </c>
      <c r="N73" s="280">
        <v>0</v>
      </c>
      <c r="O73" s="280">
        <v>0</v>
      </c>
      <c r="P73" s="280">
        <v>0</v>
      </c>
      <c r="Q73" s="280">
        <v>0</v>
      </c>
      <c r="R73" s="281">
        <v>1</v>
      </c>
      <c r="S73" s="277">
        <v>5</v>
      </c>
      <c r="T73" s="280">
        <v>0</v>
      </c>
      <c r="U73" s="280">
        <v>0</v>
      </c>
      <c r="V73" s="280">
        <v>0</v>
      </c>
      <c r="W73" s="280">
        <v>0</v>
      </c>
      <c r="X73" s="280">
        <v>0</v>
      </c>
      <c r="Y73" s="280">
        <v>0</v>
      </c>
      <c r="Z73" s="280">
        <v>0</v>
      </c>
      <c r="AA73" s="280">
        <v>0</v>
      </c>
      <c r="AB73" s="280">
        <v>0</v>
      </c>
      <c r="AC73" s="280">
        <v>0</v>
      </c>
      <c r="AD73" s="280">
        <v>0</v>
      </c>
      <c r="AE73" s="280">
        <v>0</v>
      </c>
      <c r="AF73" s="280">
        <v>0</v>
      </c>
      <c r="AG73" s="280">
        <v>0</v>
      </c>
      <c r="AH73" s="281">
        <v>0</v>
      </c>
      <c r="AI73" s="277">
        <v>0</v>
      </c>
      <c r="AJ73" s="280">
        <v>0</v>
      </c>
      <c r="AK73" s="280">
        <v>0</v>
      </c>
      <c r="AL73" s="280">
        <v>0</v>
      </c>
      <c r="AM73" s="280">
        <v>0</v>
      </c>
      <c r="AN73" s="280">
        <v>0</v>
      </c>
      <c r="AO73" s="280">
        <v>0</v>
      </c>
      <c r="AP73" s="280">
        <v>0</v>
      </c>
      <c r="AQ73" s="280">
        <v>0</v>
      </c>
      <c r="AR73" s="280">
        <v>0</v>
      </c>
      <c r="AS73" s="280">
        <v>0</v>
      </c>
      <c r="AT73" s="280">
        <v>0</v>
      </c>
      <c r="AU73" s="280">
        <v>0</v>
      </c>
      <c r="AV73" s="280">
        <v>0</v>
      </c>
      <c r="AW73" s="280">
        <v>0</v>
      </c>
      <c r="AX73" s="281">
        <v>0</v>
      </c>
      <c r="AY73" s="277">
        <v>0</v>
      </c>
      <c r="AZ73" s="280">
        <v>0</v>
      </c>
      <c r="BA73" s="280">
        <v>0</v>
      </c>
      <c r="BB73" s="280">
        <v>0</v>
      </c>
      <c r="BC73" s="280">
        <v>0</v>
      </c>
      <c r="BD73" s="280">
        <v>0</v>
      </c>
      <c r="BE73" s="280">
        <v>0</v>
      </c>
      <c r="BF73" s="280">
        <v>0</v>
      </c>
      <c r="BG73" s="280">
        <v>0</v>
      </c>
      <c r="BH73" s="280">
        <v>0</v>
      </c>
      <c r="BI73" s="280">
        <v>0</v>
      </c>
      <c r="BJ73" s="280">
        <v>0</v>
      </c>
      <c r="BK73" s="280">
        <v>0</v>
      </c>
      <c r="BL73" s="280">
        <v>0</v>
      </c>
      <c r="BM73" s="280">
        <v>0</v>
      </c>
      <c r="BN73" s="281">
        <v>0</v>
      </c>
      <c r="BO73" s="277">
        <v>0</v>
      </c>
      <c r="BP73" s="280">
        <v>0</v>
      </c>
      <c r="BQ73" s="280">
        <v>0</v>
      </c>
      <c r="BR73" s="280">
        <v>0</v>
      </c>
      <c r="BS73" s="280">
        <v>0</v>
      </c>
      <c r="BT73" s="280">
        <v>0</v>
      </c>
      <c r="BU73" s="280">
        <v>0</v>
      </c>
      <c r="BV73" s="280">
        <v>0</v>
      </c>
      <c r="BW73" s="280">
        <v>0</v>
      </c>
      <c r="BX73" s="280">
        <v>0</v>
      </c>
      <c r="BY73" s="280">
        <v>0</v>
      </c>
      <c r="BZ73" s="280">
        <v>0</v>
      </c>
      <c r="CA73" s="280">
        <v>0</v>
      </c>
      <c r="CB73" s="280">
        <v>0</v>
      </c>
      <c r="CC73" s="280">
        <v>0</v>
      </c>
      <c r="CD73" s="281">
        <v>0</v>
      </c>
      <c r="CE73" s="277">
        <v>0</v>
      </c>
      <c r="CF73" s="280">
        <v>0</v>
      </c>
      <c r="CG73" s="280">
        <v>0</v>
      </c>
      <c r="CH73" s="280">
        <v>0</v>
      </c>
      <c r="CI73" s="280">
        <v>0</v>
      </c>
      <c r="CJ73" s="280">
        <v>0</v>
      </c>
      <c r="CK73" s="280">
        <v>0</v>
      </c>
      <c r="CL73" s="280">
        <v>0</v>
      </c>
      <c r="CM73" s="280">
        <v>0</v>
      </c>
      <c r="CN73" s="280">
        <v>0</v>
      </c>
      <c r="CO73" s="280">
        <v>0</v>
      </c>
      <c r="CP73" s="280">
        <v>0</v>
      </c>
      <c r="CQ73" s="280">
        <v>0</v>
      </c>
      <c r="CR73" s="280">
        <v>0</v>
      </c>
      <c r="CS73" s="280">
        <v>0</v>
      </c>
      <c r="CT73" s="281">
        <v>0</v>
      </c>
      <c r="CU73" s="277">
        <v>0</v>
      </c>
      <c r="CV73" s="280">
        <v>0</v>
      </c>
      <c r="CW73" s="280">
        <v>0</v>
      </c>
      <c r="CX73" s="280">
        <v>0</v>
      </c>
      <c r="CY73" s="280">
        <v>0</v>
      </c>
      <c r="CZ73" s="280">
        <v>0</v>
      </c>
      <c r="DA73" s="280">
        <v>0</v>
      </c>
      <c r="DB73" s="280">
        <v>0</v>
      </c>
      <c r="DC73" s="280">
        <v>0</v>
      </c>
      <c r="DD73" s="280">
        <v>0</v>
      </c>
      <c r="DE73" s="280">
        <v>0</v>
      </c>
      <c r="DF73" s="280">
        <v>0</v>
      </c>
      <c r="DG73" s="280">
        <v>0</v>
      </c>
      <c r="DH73" s="280">
        <v>0</v>
      </c>
      <c r="DI73" s="280">
        <v>0</v>
      </c>
      <c r="DJ73" s="281">
        <v>0</v>
      </c>
      <c r="DK73" s="277">
        <v>0</v>
      </c>
      <c r="DL73" s="280">
        <v>0</v>
      </c>
      <c r="DM73" s="280">
        <v>0</v>
      </c>
      <c r="DN73" s="280">
        <v>0</v>
      </c>
      <c r="DO73" s="280">
        <v>0</v>
      </c>
      <c r="DP73" s="280">
        <v>0</v>
      </c>
      <c r="DQ73" s="280">
        <v>0</v>
      </c>
      <c r="DR73" s="280">
        <v>0</v>
      </c>
      <c r="DS73" s="280">
        <v>0</v>
      </c>
      <c r="DT73" s="280">
        <v>0</v>
      </c>
      <c r="DU73" s="280">
        <v>0</v>
      </c>
      <c r="DV73" s="280">
        <v>0</v>
      </c>
      <c r="DW73" s="280">
        <v>0</v>
      </c>
      <c r="DX73" s="281">
        <v>0</v>
      </c>
      <c r="DY73" s="277">
        <v>0</v>
      </c>
      <c r="DZ73" s="280">
        <v>0</v>
      </c>
      <c r="EA73" s="280">
        <v>1</v>
      </c>
      <c r="EB73" s="280">
        <v>0</v>
      </c>
      <c r="EC73" s="280">
        <v>1</v>
      </c>
      <c r="ED73" s="280">
        <v>0</v>
      </c>
      <c r="EE73" s="280">
        <v>0</v>
      </c>
      <c r="EF73" s="280">
        <v>0</v>
      </c>
      <c r="EG73" s="280">
        <v>0</v>
      </c>
      <c r="EH73" s="280">
        <v>0</v>
      </c>
      <c r="EI73" s="280">
        <v>0</v>
      </c>
      <c r="EJ73" s="280">
        <v>0</v>
      </c>
      <c r="EK73" s="280">
        <v>0</v>
      </c>
      <c r="EL73" s="281">
        <v>0</v>
      </c>
      <c r="EM73" s="277">
        <v>1</v>
      </c>
      <c r="EN73" s="280">
        <v>0</v>
      </c>
      <c r="EO73" s="280">
        <v>0</v>
      </c>
      <c r="EP73" s="280">
        <v>0</v>
      </c>
      <c r="EQ73" s="280">
        <v>0</v>
      </c>
      <c r="ER73" s="280">
        <v>0</v>
      </c>
      <c r="ES73" s="280">
        <v>0</v>
      </c>
      <c r="ET73" s="280">
        <v>0</v>
      </c>
      <c r="EU73" s="280">
        <v>0</v>
      </c>
      <c r="EV73" s="280">
        <v>0</v>
      </c>
      <c r="EW73" s="280">
        <v>0</v>
      </c>
      <c r="EX73" s="280">
        <v>0</v>
      </c>
      <c r="EY73" s="280">
        <v>0</v>
      </c>
      <c r="EZ73" s="281">
        <v>0</v>
      </c>
      <c r="FA73" s="277">
        <v>0</v>
      </c>
      <c r="FB73" s="280">
        <v>0</v>
      </c>
      <c r="FC73" s="280">
        <v>0</v>
      </c>
      <c r="FD73" s="280">
        <v>0</v>
      </c>
      <c r="FE73" s="280">
        <v>0</v>
      </c>
      <c r="FF73" s="280">
        <v>0</v>
      </c>
      <c r="FG73" s="280">
        <v>0</v>
      </c>
      <c r="FH73" s="280">
        <v>0</v>
      </c>
      <c r="FI73" s="280">
        <v>0</v>
      </c>
      <c r="FJ73" s="280">
        <v>0</v>
      </c>
      <c r="FK73" s="280">
        <v>0</v>
      </c>
      <c r="FL73" s="280">
        <v>0</v>
      </c>
      <c r="FM73" s="280">
        <v>0</v>
      </c>
      <c r="FN73" s="281">
        <v>0</v>
      </c>
      <c r="FO73" s="277">
        <v>0</v>
      </c>
      <c r="FP73" s="280">
        <v>0</v>
      </c>
      <c r="FQ73" s="280">
        <v>0</v>
      </c>
      <c r="FR73" s="280">
        <v>0</v>
      </c>
      <c r="FS73" s="280">
        <v>0</v>
      </c>
      <c r="FT73" s="280">
        <v>0</v>
      </c>
      <c r="FU73" s="280">
        <v>0</v>
      </c>
      <c r="FV73" s="280">
        <v>0</v>
      </c>
      <c r="FW73" s="280">
        <v>0</v>
      </c>
      <c r="FX73" s="280">
        <v>0</v>
      </c>
      <c r="FY73" s="280">
        <v>0</v>
      </c>
      <c r="FZ73" s="280">
        <v>0</v>
      </c>
      <c r="GA73" s="280">
        <v>0</v>
      </c>
      <c r="GB73" s="281">
        <v>0</v>
      </c>
      <c r="GC73" s="277">
        <v>0</v>
      </c>
      <c r="GD73" s="195"/>
    </row>
    <row r="74" spans="1:187" x14ac:dyDescent="0.2">
      <c r="A74" s="448"/>
      <c r="B74" s="285" t="s">
        <v>254</v>
      </c>
      <c r="C74" s="268" t="s">
        <v>175</v>
      </c>
      <c r="D74" s="280">
        <v>5</v>
      </c>
      <c r="E74" s="280">
        <v>11</v>
      </c>
      <c r="F74" s="280">
        <v>4</v>
      </c>
      <c r="G74" s="280">
        <v>8</v>
      </c>
      <c r="H74" s="280">
        <v>1</v>
      </c>
      <c r="I74" s="280">
        <v>3</v>
      </c>
      <c r="J74" s="280">
        <v>0</v>
      </c>
      <c r="K74" s="280">
        <v>0</v>
      </c>
      <c r="L74" s="280">
        <v>0</v>
      </c>
      <c r="M74" s="280">
        <v>0</v>
      </c>
      <c r="N74" s="280">
        <v>0</v>
      </c>
      <c r="O74" s="280">
        <v>0</v>
      </c>
      <c r="P74" s="280">
        <v>0</v>
      </c>
      <c r="Q74" s="280">
        <v>0</v>
      </c>
      <c r="R74" s="281">
        <v>5</v>
      </c>
      <c r="S74" s="277">
        <v>11</v>
      </c>
      <c r="T74" s="280">
        <v>1</v>
      </c>
      <c r="U74" s="280">
        <v>3</v>
      </c>
      <c r="V74" s="280">
        <v>1</v>
      </c>
      <c r="W74" s="280">
        <v>3</v>
      </c>
      <c r="X74" s="280">
        <v>0</v>
      </c>
      <c r="Y74" s="280">
        <v>0</v>
      </c>
      <c r="Z74" s="280">
        <v>0</v>
      </c>
      <c r="AA74" s="280">
        <v>0</v>
      </c>
      <c r="AB74" s="280">
        <v>0</v>
      </c>
      <c r="AC74" s="280">
        <v>0</v>
      </c>
      <c r="AD74" s="280">
        <v>0</v>
      </c>
      <c r="AE74" s="280">
        <v>0</v>
      </c>
      <c r="AF74" s="280">
        <v>0</v>
      </c>
      <c r="AG74" s="280">
        <v>0</v>
      </c>
      <c r="AH74" s="281">
        <v>1</v>
      </c>
      <c r="AI74" s="277">
        <v>3</v>
      </c>
      <c r="AJ74" s="280">
        <v>0</v>
      </c>
      <c r="AK74" s="280">
        <v>0</v>
      </c>
      <c r="AL74" s="280">
        <v>0</v>
      </c>
      <c r="AM74" s="280">
        <v>0</v>
      </c>
      <c r="AN74" s="280">
        <v>0</v>
      </c>
      <c r="AO74" s="280">
        <v>0</v>
      </c>
      <c r="AP74" s="280">
        <v>0</v>
      </c>
      <c r="AQ74" s="280">
        <v>0</v>
      </c>
      <c r="AR74" s="280">
        <v>0</v>
      </c>
      <c r="AS74" s="280">
        <v>0</v>
      </c>
      <c r="AT74" s="280">
        <v>0</v>
      </c>
      <c r="AU74" s="280">
        <v>0</v>
      </c>
      <c r="AV74" s="280">
        <v>0</v>
      </c>
      <c r="AW74" s="280">
        <v>0</v>
      </c>
      <c r="AX74" s="281">
        <v>0</v>
      </c>
      <c r="AY74" s="277">
        <v>0</v>
      </c>
      <c r="AZ74" s="280">
        <v>0</v>
      </c>
      <c r="BA74" s="280">
        <v>1</v>
      </c>
      <c r="BB74" s="280">
        <v>0</v>
      </c>
      <c r="BC74" s="280">
        <v>1</v>
      </c>
      <c r="BD74" s="280">
        <v>0</v>
      </c>
      <c r="BE74" s="280">
        <v>0</v>
      </c>
      <c r="BF74" s="280">
        <v>0</v>
      </c>
      <c r="BG74" s="280">
        <v>0</v>
      </c>
      <c r="BH74" s="280">
        <v>0</v>
      </c>
      <c r="BI74" s="280">
        <v>0</v>
      </c>
      <c r="BJ74" s="280">
        <v>0</v>
      </c>
      <c r="BK74" s="280">
        <v>0</v>
      </c>
      <c r="BL74" s="280">
        <v>0</v>
      </c>
      <c r="BM74" s="280">
        <v>0</v>
      </c>
      <c r="BN74" s="281">
        <v>0</v>
      </c>
      <c r="BO74" s="277">
        <v>1</v>
      </c>
      <c r="BP74" s="280">
        <v>0</v>
      </c>
      <c r="BQ74" s="280">
        <v>0</v>
      </c>
      <c r="BR74" s="280">
        <v>0</v>
      </c>
      <c r="BS74" s="280">
        <v>0</v>
      </c>
      <c r="BT74" s="280">
        <v>0</v>
      </c>
      <c r="BU74" s="280">
        <v>0</v>
      </c>
      <c r="BV74" s="280">
        <v>0</v>
      </c>
      <c r="BW74" s="280">
        <v>0</v>
      </c>
      <c r="BX74" s="280">
        <v>0</v>
      </c>
      <c r="BY74" s="280">
        <v>0</v>
      </c>
      <c r="BZ74" s="280">
        <v>0</v>
      </c>
      <c r="CA74" s="280">
        <v>0</v>
      </c>
      <c r="CB74" s="280">
        <v>0</v>
      </c>
      <c r="CC74" s="280">
        <v>0</v>
      </c>
      <c r="CD74" s="281">
        <v>0</v>
      </c>
      <c r="CE74" s="277">
        <v>0</v>
      </c>
      <c r="CF74" s="280">
        <v>0</v>
      </c>
      <c r="CG74" s="280">
        <v>0</v>
      </c>
      <c r="CH74" s="280">
        <v>0</v>
      </c>
      <c r="CI74" s="280">
        <v>0</v>
      </c>
      <c r="CJ74" s="280">
        <v>0</v>
      </c>
      <c r="CK74" s="280">
        <v>0</v>
      </c>
      <c r="CL74" s="280">
        <v>0</v>
      </c>
      <c r="CM74" s="280">
        <v>0</v>
      </c>
      <c r="CN74" s="280">
        <v>0</v>
      </c>
      <c r="CO74" s="280">
        <v>0</v>
      </c>
      <c r="CP74" s="280">
        <v>0</v>
      </c>
      <c r="CQ74" s="280">
        <v>0</v>
      </c>
      <c r="CR74" s="280">
        <v>0</v>
      </c>
      <c r="CS74" s="280">
        <v>0</v>
      </c>
      <c r="CT74" s="281">
        <v>0</v>
      </c>
      <c r="CU74" s="277">
        <v>0</v>
      </c>
      <c r="CV74" s="280">
        <v>0</v>
      </c>
      <c r="CW74" s="280">
        <v>0</v>
      </c>
      <c r="CX74" s="280">
        <v>0</v>
      </c>
      <c r="CY74" s="280">
        <v>0</v>
      </c>
      <c r="CZ74" s="280">
        <v>0</v>
      </c>
      <c r="DA74" s="280">
        <v>0</v>
      </c>
      <c r="DB74" s="280">
        <v>0</v>
      </c>
      <c r="DC74" s="280">
        <v>0</v>
      </c>
      <c r="DD74" s="280">
        <v>0</v>
      </c>
      <c r="DE74" s="280">
        <v>0</v>
      </c>
      <c r="DF74" s="280">
        <v>0</v>
      </c>
      <c r="DG74" s="280">
        <v>0</v>
      </c>
      <c r="DH74" s="280">
        <v>0</v>
      </c>
      <c r="DI74" s="280">
        <v>0</v>
      </c>
      <c r="DJ74" s="281">
        <v>0</v>
      </c>
      <c r="DK74" s="277">
        <v>0</v>
      </c>
      <c r="DL74" s="280">
        <v>2</v>
      </c>
      <c r="DM74" s="280">
        <v>6</v>
      </c>
      <c r="DN74" s="280">
        <v>2</v>
      </c>
      <c r="DO74" s="280">
        <v>6</v>
      </c>
      <c r="DP74" s="280">
        <v>0</v>
      </c>
      <c r="DQ74" s="280">
        <v>0</v>
      </c>
      <c r="DR74" s="280">
        <v>0</v>
      </c>
      <c r="DS74" s="280">
        <v>0</v>
      </c>
      <c r="DT74" s="280">
        <v>0</v>
      </c>
      <c r="DU74" s="280">
        <v>0</v>
      </c>
      <c r="DV74" s="280">
        <v>0</v>
      </c>
      <c r="DW74" s="280">
        <v>0</v>
      </c>
      <c r="DX74" s="281">
        <v>2</v>
      </c>
      <c r="DY74" s="277">
        <v>6</v>
      </c>
      <c r="DZ74" s="280">
        <v>4</v>
      </c>
      <c r="EA74" s="280">
        <v>7</v>
      </c>
      <c r="EB74" s="280">
        <v>4</v>
      </c>
      <c r="EC74" s="280">
        <v>7</v>
      </c>
      <c r="ED74" s="280">
        <v>0</v>
      </c>
      <c r="EE74" s="280">
        <v>0</v>
      </c>
      <c r="EF74" s="280">
        <v>0</v>
      </c>
      <c r="EG74" s="280">
        <v>0</v>
      </c>
      <c r="EH74" s="280">
        <v>0</v>
      </c>
      <c r="EI74" s="280">
        <v>0</v>
      </c>
      <c r="EJ74" s="280">
        <v>0</v>
      </c>
      <c r="EK74" s="280">
        <v>0</v>
      </c>
      <c r="EL74" s="281">
        <v>4</v>
      </c>
      <c r="EM74" s="277">
        <v>7</v>
      </c>
      <c r="EN74" s="280">
        <v>0</v>
      </c>
      <c r="EO74" s="280">
        <v>0</v>
      </c>
      <c r="EP74" s="280">
        <v>0</v>
      </c>
      <c r="EQ74" s="280">
        <v>0</v>
      </c>
      <c r="ER74" s="280">
        <v>0</v>
      </c>
      <c r="ES74" s="280">
        <v>0</v>
      </c>
      <c r="ET74" s="280">
        <v>0</v>
      </c>
      <c r="EU74" s="280">
        <v>0</v>
      </c>
      <c r="EV74" s="280">
        <v>0</v>
      </c>
      <c r="EW74" s="280">
        <v>0</v>
      </c>
      <c r="EX74" s="280">
        <v>0</v>
      </c>
      <c r="EY74" s="280">
        <v>0</v>
      </c>
      <c r="EZ74" s="281">
        <v>0</v>
      </c>
      <c r="FA74" s="277">
        <v>0</v>
      </c>
      <c r="FB74" s="280">
        <v>0</v>
      </c>
      <c r="FC74" s="280">
        <v>1</v>
      </c>
      <c r="FD74" s="280">
        <v>0</v>
      </c>
      <c r="FE74" s="280">
        <v>1</v>
      </c>
      <c r="FF74" s="280">
        <v>0</v>
      </c>
      <c r="FG74" s="280">
        <v>0</v>
      </c>
      <c r="FH74" s="280">
        <v>0</v>
      </c>
      <c r="FI74" s="280">
        <v>0</v>
      </c>
      <c r="FJ74" s="280">
        <v>0</v>
      </c>
      <c r="FK74" s="280">
        <v>0</v>
      </c>
      <c r="FL74" s="280">
        <v>0</v>
      </c>
      <c r="FM74" s="280">
        <v>0</v>
      </c>
      <c r="FN74" s="281">
        <v>0</v>
      </c>
      <c r="FO74" s="277">
        <v>1</v>
      </c>
      <c r="FP74" s="280">
        <v>0</v>
      </c>
      <c r="FQ74" s="280">
        <v>0</v>
      </c>
      <c r="FR74" s="280">
        <v>0</v>
      </c>
      <c r="FS74" s="280">
        <v>0</v>
      </c>
      <c r="FT74" s="280">
        <v>0</v>
      </c>
      <c r="FU74" s="280">
        <v>0</v>
      </c>
      <c r="FV74" s="280">
        <v>0</v>
      </c>
      <c r="FW74" s="280">
        <v>0</v>
      </c>
      <c r="FX74" s="280">
        <v>0</v>
      </c>
      <c r="FY74" s="280">
        <v>0</v>
      </c>
      <c r="FZ74" s="280">
        <v>0</v>
      </c>
      <c r="GA74" s="280">
        <v>0</v>
      </c>
      <c r="GB74" s="281">
        <v>0</v>
      </c>
      <c r="GC74" s="277">
        <v>0</v>
      </c>
      <c r="GD74" s="195"/>
    </row>
    <row r="75" spans="1:187" x14ac:dyDescent="0.2">
      <c r="A75" s="448"/>
      <c r="B75" s="285" t="s">
        <v>254</v>
      </c>
      <c r="C75" s="268" t="s">
        <v>176</v>
      </c>
      <c r="D75" s="280">
        <v>21</v>
      </c>
      <c r="E75" s="280">
        <v>31</v>
      </c>
      <c r="F75" s="280">
        <v>14</v>
      </c>
      <c r="G75" s="280">
        <v>25</v>
      </c>
      <c r="H75" s="280">
        <v>5</v>
      </c>
      <c r="I75" s="280">
        <v>4</v>
      </c>
      <c r="J75" s="280">
        <v>1</v>
      </c>
      <c r="K75" s="280">
        <v>0</v>
      </c>
      <c r="L75" s="280">
        <v>1</v>
      </c>
      <c r="M75" s="280">
        <v>0</v>
      </c>
      <c r="N75" s="280">
        <v>0</v>
      </c>
      <c r="O75" s="280">
        <v>1</v>
      </c>
      <c r="P75" s="280">
        <v>0</v>
      </c>
      <c r="Q75" s="280">
        <v>1</v>
      </c>
      <c r="R75" s="281">
        <v>21</v>
      </c>
      <c r="S75" s="277">
        <v>31</v>
      </c>
      <c r="T75" s="280">
        <v>0</v>
      </c>
      <c r="U75" s="280">
        <v>10</v>
      </c>
      <c r="V75" s="280">
        <v>0</v>
      </c>
      <c r="W75" s="280">
        <v>10</v>
      </c>
      <c r="X75" s="280">
        <v>0</v>
      </c>
      <c r="Y75" s="280">
        <v>0</v>
      </c>
      <c r="Z75" s="280">
        <v>0</v>
      </c>
      <c r="AA75" s="280">
        <v>0</v>
      </c>
      <c r="AB75" s="280">
        <v>0</v>
      </c>
      <c r="AC75" s="280">
        <v>0</v>
      </c>
      <c r="AD75" s="280">
        <v>0</v>
      </c>
      <c r="AE75" s="280">
        <v>0</v>
      </c>
      <c r="AF75" s="280">
        <v>0</v>
      </c>
      <c r="AG75" s="280">
        <v>0</v>
      </c>
      <c r="AH75" s="281">
        <v>0</v>
      </c>
      <c r="AI75" s="277">
        <v>10</v>
      </c>
      <c r="AJ75" s="280">
        <v>0</v>
      </c>
      <c r="AK75" s="280">
        <v>0</v>
      </c>
      <c r="AL75" s="280">
        <v>0</v>
      </c>
      <c r="AM75" s="280">
        <v>0</v>
      </c>
      <c r="AN75" s="280">
        <v>0</v>
      </c>
      <c r="AO75" s="280">
        <v>0</v>
      </c>
      <c r="AP75" s="280">
        <v>0</v>
      </c>
      <c r="AQ75" s="280">
        <v>0</v>
      </c>
      <c r="AR75" s="280">
        <v>0</v>
      </c>
      <c r="AS75" s="280">
        <v>0</v>
      </c>
      <c r="AT75" s="280">
        <v>0</v>
      </c>
      <c r="AU75" s="280">
        <v>0</v>
      </c>
      <c r="AV75" s="280">
        <v>0</v>
      </c>
      <c r="AW75" s="280">
        <v>0</v>
      </c>
      <c r="AX75" s="281">
        <v>0</v>
      </c>
      <c r="AY75" s="277">
        <v>0</v>
      </c>
      <c r="AZ75" s="280">
        <v>0</v>
      </c>
      <c r="BA75" s="280">
        <v>0</v>
      </c>
      <c r="BB75" s="280">
        <v>0</v>
      </c>
      <c r="BC75" s="280">
        <v>0</v>
      </c>
      <c r="BD75" s="280">
        <v>0</v>
      </c>
      <c r="BE75" s="280">
        <v>0</v>
      </c>
      <c r="BF75" s="280">
        <v>0</v>
      </c>
      <c r="BG75" s="280">
        <v>0</v>
      </c>
      <c r="BH75" s="280">
        <v>0</v>
      </c>
      <c r="BI75" s="280">
        <v>0</v>
      </c>
      <c r="BJ75" s="280">
        <v>0</v>
      </c>
      <c r="BK75" s="280">
        <v>0</v>
      </c>
      <c r="BL75" s="280">
        <v>0</v>
      </c>
      <c r="BM75" s="280">
        <v>0</v>
      </c>
      <c r="BN75" s="281">
        <v>0</v>
      </c>
      <c r="BO75" s="277">
        <v>0</v>
      </c>
      <c r="BP75" s="280">
        <v>0</v>
      </c>
      <c r="BQ75" s="280">
        <v>0</v>
      </c>
      <c r="BR75" s="280">
        <v>0</v>
      </c>
      <c r="BS75" s="280">
        <v>0</v>
      </c>
      <c r="BT75" s="280">
        <v>0</v>
      </c>
      <c r="BU75" s="280">
        <v>0</v>
      </c>
      <c r="BV75" s="280">
        <v>0</v>
      </c>
      <c r="BW75" s="280">
        <v>0</v>
      </c>
      <c r="BX75" s="280">
        <v>0</v>
      </c>
      <c r="BY75" s="280">
        <v>0</v>
      </c>
      <c r="BZ75" s="280">
        <v>0</v>
      </c>
      <c r="CA75" s="280">
        <v>0</v>
      </c>
      <c r="CB75" s="280">
        <v>0</v>
      </c>
      <c r="CC75" s="280">
        <v>0</v>
      </c>
      <c r="CD75" s="281">
        <v>0</v>
      </c>
      <c r="CE75" s="277">
        <v>0</v>
      </c>
      <c r="CF75" s="280">
        <v>0</v>
      </c>
      <c r="CG75" s="280">
        <v>0</v>
      </c>
      <c r="CH75" s="280">
        <v>0</v>
      </c>
      <c r="CI75" s="280">
        <v>0</v>
      </c>
      <c r="CJ75" s="280">
        <v>0</v>
      </c>
      <c r="CK75" s="280">
        <v>0</v>
      </c>
      <c r="CL75" s="280">
        <v>0</v>
      </c>
      <c r="CM75" s="280">
        <v>0</v>
      </c>
      <c r="CN75" s="280">
        <v>0</v>
      </c>
      <c r="CO75" s="280">
        <v>0</v>
      </c>
      <c r="CP75" s="280">
        <v>0</v>
      </c>
      <c r="CQ75" s="280">
        <v>0</v>
      </c>
      <c r="CR75" s="280">
        <v>0</v>
      </c>
      <c r="CS75" s="280">
        <v>0</v>
      </c>
      <c r="CT75" s="281">
        <v>0</v>
      </c>
      <c r="CU75" s="277">
        <v>0</v>
      </c>
      <c r="CV75" s="280">
        <v>0</v>
      </c>
      <c r="CW75" s="280">
        <v>0</v>
      </c>
      <c r="CX75" s="280">
        <v>0</v>
      </c>
      <c r="CY75" s="280">
        <v>0</v>
      </c>
      <c r="CZ75" s="280">
        <v>0</v>
      </c>
      <c r="DA75" s="280">
        <v>0</v>
      </c>
      <c r="DB75" s="280">
        <v>0</v>
      </c>
      <c r="DC75" s="280">
        <v>0</v>
      </c>
      <c r="DD75" s="280">
        <v>0</v>
      </c>
      <c r="DE75" s="280">
        <v>0</v>
      </c>
      <c r="DF75" s="280">
        <v>0</v>
      </c>
      <c r="DG75" s="280">
        <v>0</v>
      </c>
      <c r="DH75" s="280">
        <v>0</v>
      </c>
      <c r="DI75" s="280">
        <v>0</v>
      </c>
      <c r="DJ75" s="281">
        <v>0</v>
      </c>
      <c r="DK75" s="277">
        <v>0</v>
      </c>
      <c r="DL75" s="280">
        <v>7</v>
      </c>
      <c r="DM75" s="280">
        <v>11</v>
      </c>
      <c r="DN75" s="280">
        <v>7</v>
      </c>
      <c r="DO75" s="280">
        <v>11</v>
      </c>
      <c r="DP75" s="280">
        <v>0</v>
      </c>
      <c r="DQ75" s="280">
        <v>0</v>
      </c>
      <c r="DR75" s="280">
        <v>0</v>
      </c>
      <c r="DS75" s="280">
        <v>0</v>
      </c>
      <c r="DT75" s="280">
        <v>0</v>
      </c>
      <c r="DU75" s="280">
        <v>0</v>
      </c>
      <c r="DV75" s="280">
        <v>0</v>
      </c>
      <c r="DW75" s="280">
        <v>0</v>
      </c>
      <c r="DX75" s="281">
        <v>7</v>
      </c>
      <c r="DY75" s="277">
        <v>11</v>
      </c>
      <c r="DZ75" s="280">
        <v>24</v>
      </c>
      <c r="EA75" s="280">
        <v>25</v>
      </c>
      <c r="EB75" s="280">
        <v>24</v>
      </c>
      <c r="EC75" s="280">
        <v>25</v>
      </c>
      <c r="ED75" s="280">
        <v>0</v>
      </c>
      <c r="EE75" s="280">
        <v>0</v>
      </c>
      <c r="EF75" s="280">
        <v>0</v>
      </c>
      <c r="EG75" s="280">
        <v>0</v>
      </c>
      <c r="EH75" s="280">
        <v>0</v>
      </c>
      <c r="EI75" s="280">
        <v>0</v>
      </c>
      <c r="EJ75" s="280">
        <v>0</v>
      </c>
      <c r="EK75" s="280">
        <v>0</v>
      </c>
      <c r="EL75" s="281">
        <v>24</v>
      </c>
      <c r="EM75" s="277">
        <v>25</v>
      </c>
      <c r="EN75" s="280">
        <v>0</v>
      </c>
      <c r="EO75" s="280">
        <v>0</v>
      </c>
      <c r="EP75" s="280">
        <v>0</v>
      </c>
      <c r="EQ75" s="280">
        <v>0</v>
      </c>
      <c r="ER75" s="280">
        <v>0</v>
      </c>
      <c r="ES75" s="280">
        <v>0</v>
      </c>
      <c r="ET75" s="280">
        <v>0</v>
      </c>
      <c r="EU75" s="280">
        <v>0</v>
      </c>
      <c r="EV75" s="280">
        <v>0</v>
      </c>
      <c r="EW75" s="280">
        <v>0</v>
      </c>
      <c r="EX75" s="280">
        <v>0</v>
      </c>
      <c r="EY75" s="280">
        <v>0</v>
      </c>
      <c r="EZ75" s="281">
        <v>0</v>
      </c>
      <c r="FA75" s="277">
        <v>0</v>
      </c>
      <c r="FB75" s="280">
        <v>0</v>
      </c>
      <c r="FC75" s="280">
        <v>2</v>
      </c>
      <c r="FD75" s="280">
        <v>0</v>
      </c>
      <c r="FE75" s="280">
        <v>2</v>
      </c>
      <c r="FF75" s="280">
        <v>0</v>
      </c>
      <c r="FG75" s="280">
        <v>0</v>
      </c>
      <c r="FH75" s="280">
        <v>0</v>
      </c>
      <c r="FI75" s="280">
        <v>0</v>
      </c>
      <c r="FJ75" s="280">
        <v>0</v>
      </c>
      <c r="FK75" s="280">
        <v>0</v>
      </c>
      <c r="FL75" s="280">
        <v>0</v>
      </c>
      <c r="FM75" s="280">
        <v>0</v>
      </c>
      <c r="FN75" s="281">
        <v>0</v>
      </c>
      <c r="FO75" s="277">
        <v>2</v>
      </c>
      <c r="FP75" s="280">
        <v>0</v>
      </c>
      <c r="FQ75" s="280">
        <v>0</v>
      </c>
      <c r="FR75" s="280">
        <v>0</v>
      </c>
      <c r="FS75" s="280">
        <v>0</v>
      </c>
      <c r="FT75" s="280">
        <v>0</v>
      </c>
      <c r="FU75" s="280">
        <v>0</v>
      </c>
      <c r="FV75" s="280">
        <v>0</v>
      </c>
      <c r="FW75" s="280">
        <v>0</v>
      </c>
      <c r="FX75" s="280">
        <v>0</v>
      </c>
      <c r="FY75" s="280">
        <v>0</v>
      </c>
      <c r="FZ75" s="280">
        <v>0</v>
      </c>
      <c r="GA75" s="280">
        <v>0</v>
      </c>
      <c r="GB75" s="281">
        <v>0</v>
      </c>
      <c r="GC75" s="277">
        <v>0</v>
      </c>
      <c r="GD75" s="195"/>
    </row>
    <row r="76" spans="1:187" x14ac:dyDescent="0.2">
      <c r="A76" s="448"/>
      <c r="B76" s="285" t="s">
        <v>254</v>
      </c>
      <c r="C76" s="268" t="s">
        <v>177</v>
      </c>
      <c r="D76" s="280">
        <v>5</v>
      </c>
      <c r="E76" s="280">
        <v>20</v>
      </c>
      <c r="F76" s="280">
        <v>5</v>
      </c>
      <c r="G76" s="280">
        <v>18</v>
      </c>
      <c r="H76" s="280">
        <v>0</v>
      </c>
      <c r="I76" s="280">
        <v>1</v>
      </c>
      <c r="J76" s="280">
        <v>0</v>
      </c>
      <c r="K76" s="280">
        <v>0</v>
      </c>
      <c r="L76" s="280">
        <v>0</v>
      </c>
      <c r="M76" s="280">
        <v>1</v>
      </c>
      <c r="N76" s="280">
        <v>0</v>
      </c>
      <c r="O76" s="280">
        <v>0</v>
      </c>
      <c r="P76" s="280">
        <v>0</v>
      </c>
      <c r="Q76" s="280">
        <v>0</v>
      </c>
      <c r="R76" s="281">
        <v>5</v>
      </c>
      <c r="S76" s="277">
        <v>20</v>
      </c>
      <c r="T76" s="280">
        <v>1</v>
      </c>
      <c r="U76" s="280">
        <v>0</v>
      </c>
      <c r="V76" s="280">
        <v>1</v>
      </c>
      <c r="W76" s="280">
        <v>0</v>
      </c>
      <c r="X76" s="280">
        <v>0</v>
      </c>
      <c r="Y76" s="280">
        <v>0</v>
      </c>
      <c r="Z76" s="280">
        <v>0</v>
      </c>
      <c r="AA76" s="280">
        <v>0</v>
      </c>
      <c r="AB76" s="280">
        <v>0</v>
      </c>
      <c r="AC76" s="280">
        <v>0</v>
      </c>
      <c r="AD76" s="280">
        <v>0</v>
      </c>
      <c r="AE76" s="280">
        <v>0</v>
      </c>
      <c r="AF76" s="280">
        <v>0</v>
      </c>
      <c r="AG76" s="280">
        <v>0</v>
      </c>
      <c r="AH76" s="281">
        <v>1</v>
      </c>
      <c r="AI76" s="277">
        <v>0</v>
      </c>
      <c r="AJ76" s="280">
        <v>0</v>
      </c>
      <c r="AK76" s="280">
        <v>0</v>
      </c>
      <c r="AL76" s="280">
        <v>0</v>
      </c>
      <c r="AM76" s="280">
        <v>0</v>
      </c>
      <c r="AN76" s="280">
        <v>0</v>
      </c>
      <c r="AO76" s="280">
        <v>0</v>
      </c>
      <c r="AP76" s="280">
        <v>0</v>
      </c>
      <c r="AQ76" s="280">
        <v>0</v>
      </c>
      <c r="AR76" s="280">
        <v>0</v>
      </c>
      <c r="AS76" s="280">
        <v>0</v>
      </c>
      <c r="AT76" s="280">
        <v>0</v>
      </c>
      <c r="AU76" s="280">
        <v>0</v>
      </c>
      <c r="AV76" s="280">
        <v>0</v>
      </c>
      <c r="AW76" s="280">
        <v>0</v>
      </c>
      <c r="AX76" s="281">
        <v>0</v>
      </c>
      <c r="AY76" s="277">
        <v>0</v>
      </c>
      <c r="AZ76" s="280">
        <v>0</v>
      </c>
      <c r="BA76" s="280">
        <v>0</v>
      </c>
      <c r="BB76" s="280">
        <v>0</v>
      </c>
      <c r="BC76" s="280">
        <v>0</v>
      </c>
      <c r="BD76" s="280">
        <v>0</v>
      </c>
      <c r="BE76" s="280">
        <v>0</v>
      </c>
      <c r="BF76" s="280">
        <v>0</v>
      </c>
      <c r="BG76" s="280">
        <v>0</v>
      </c>
      <c r="BH76" s="280">
        <v>0</v>
      </c>
      <c r="BI76" s="280">
        <v>0</v>
      </c>
      <c r="BJ76" s="280">
        <v>0</v>
      </c>
      <c r="BK76" s="280">
        <v>0</v>
      </c>
      <c r="BL76" s="280">
        <v>0</v>
      </c>
      <c r="BM76" s="280">
        <v>0</v>
      </c>
      <c r="BN76" s="281">
        <v>0</v>
      </c>
      <c r="BO76" s="277">
        <v>0</v>
      </c>
      <c r="BP76" s="280">
        <v>0</v>
      </c>
      <c r="BQ76" s="280">
        <v>0</v>
      </c>
      <c r="BR76" s="280">
        <v>0</v>
      </c>
      <c r="BS76" s="280">
        <v>0</v>
      </c>
      <c r="BT76" s="280">
        <v>0</v>
      </c>
      <c r="BU76" s="280">
        <v>0</v>
      </c>
      <c r="BV76" s="280">
        <v>0</v>
      </c>
      <c r="BW76" s="280">
        <v>0</v>
      </c>
      <c r="BX76" s="280">
        <v>0</v>
      </c>
      <c r="BY76" s="280">
        <v>0</v>
      </c>
      <c r="BZ76" s="280">
        <v>0</v>
      </c>
      <c r="CA76" s="280">
        <v>0</v>
      </c>
      <c r="CB76" s="280">
        <v>0</v>
      </c>
      <c r="CC76" s="280">
        <v>0</v>
      </c>
      <c r="CD76" s="281">
        <v>0</v>
      </c>
      <c r="CE76" s="277">
        <v>0</v>
      </c>
      <c r="CF76" s="280">
        <v>0</v>
      </c>
      <c r="CG76" s="280">
        <v>0</v>
      </c>
      <c r="CH76" s="280">
        <v>0</v>
      </c>
      <c r="CI76" s="280">
        <v>0</v>
      </c>
      <c r="CJ76" s="280">
        <v>0</v>
      </c>
      <c r="CK76" s="280">
        <v>0</v>
      </c>
      <c r="CL76" s="280">
        <v>0</v>
      </c>
      <c r="CM76" s="280">
        <v>0</v>
      </c>
      <c r="CN76" s="280">
        <v>0</v>
      </c>
      <c r="CO76" s="280">
        <v>0</v>
      </c>
      <c r="CP76" s="280">
        <v>0</v>
      </c>
      <c r="CQ76" s="280">
        <v>0</v>
      </c>
      <c r="CR76" s="280">
        <v>0</v>
      </c>
      <c r="CS76" s="280">
        <v>0</v>
      </c>
      <c r="CT76" s="281">
        <v>0</v>
      </c>
      <c r="CU76" s="277">
        <v>0</v>
      </c>
      <c r="CV76" s="280">
        <v>0</v>
      </c>
      <c r="CW76" s="280">
        <v>0</v>
      </c>
      <c r="CX76" s="280">
        <v>0</v>
      </c>
      <c r="CY76" s="280">
        <v>0</v>
      </c>
      <c r="CZ76" s="280">
        <v>0</v>
      </c>
      <c r="DA76" s="280">
        <v>0</v>
      </c>
      <c r="DB76" s="280">
        <v>0</v>
      </c>
      <c r="DC76" s="280">
        <v>0</v>
      </c>
      <c r="DD76" s="280">
        <v>0</v>
      </c>
      <c r="DE76" s="280">
        <v>0</v>
      </c>
      <c r="DF76" s="280">
        <v>0</v>
      </c>
      <c r="DG76" s="280">
        <v>0</v>
      </c>
      <c r="DH76" s="280">
        <v>0</v>
      </c>
      <c r="DI76" s="280">
        <v>0</v>
      </c>
      <c r="DJ76" s="281">
        <v>0</v>
      </c>
      <c r="DK76" s="277">
        <v>0</v>
      </c>
      <c r="DL76" s="280">
        <v>6</v>
      </c>
      <c r="DM76" s="280">
        <v>14</v>
      </c>
      <c r="DN76" s="280">
        <v>6</v>
      </c>
      <c r="DO76" s="280">
        <v>14</v>
      </c>
      <c r="DP76" s="280">
        <v>0</v>
      </c>
      <c r="DQ76" s="280">
        <v>0</v>
      </c>
      <c r="DR76" s="280">
        <v>0</v>
      </c>
      <c r="DS76" s="280">
        <v>0</v>
      </c>
      <c r="DT76" s="280">
        <v>0</v>
      </c>
      <c r="DU76" s="280">
        <v>0</v>
      </c>
      <c r="DV76" s="280">
        <v>0</v>
      </c>
      <c r="DW76" s="280">
        <v>0</v>
      </c>
      <c r="DX76" s="281">
        <v>6</v>
      </c>
      <c r="DY76" s="277">
        <v>14</v>
      </c>
      <c r="DZ76" s="280">
        <v>13</v>
      </c>
      <c r="EA76" s="280">
        <v>30</v>
      </c>
      <c r="EB76" s="280">
        <v>12</v>
      </c>
      <c r="EC76" s="280">
        <v>27</v>
      </c>
      <c r="ED76" s="280">
        <v>1</v>
      </c>
      <c r="EE76" s="280">
        <v>1</v>
      </c>
      <c r="EF76" s="280">
        <v>0</v>
      </c>
      <c r="EG76" s="280">
        <v>0</v>
      </c>
      <c r="EH76" s="280">
        <v>0</v>
      </c>
      <c r="EI76" s="280">
        <v>1</v>
      </c>
      <c r="EJ76" s="280">
        <v>0</v>
      </c>
      <c r="EK76" s="280">
        <v>1</v>
      </c>
      <c r="EL76" s="281">
        <v>13</v>
      </c>
      <c r="EM76" s="277">
        <v>30</v>
      </c>
      <c r="EN76" s="280">
        <v>0</v>
      </c>
      <c r="EO76" s="280">
        <v>0</v>
      </c>
      <c r="EP76" s="280">
        <v>0</v>
      </c>
      <c r="EQ76" s="280">
        <v>0</v>
      </c>
      <c r="ER76" s="280">
        <v>0</v>
      </c>
      <c r="ES76" s="280">
        <v>0</v>
      </c>
      <c r="ET76" s="280">
        <v>0</v>
      </c>
      <c r="EU76" s="280">
        <v>0</v>
      </c>
      <c r="EV76" s="280">
        <v>0</v>
      </c>
      <c r="EW76" s="280">
        <v>0</v>
      </c>
      <c r="EX76" s="280">
        <v>0</v>
      </c>
      <c r="EY76" s="280">
        <v>0</v>
      </c>
      <c r="EZ76" s="281">
        <v>0</v>
      </c>
      <c r="FA76" s="277">
        <v>0</v>
      </c>
      <c r="FB76" s="280">
        <v>1</v>
      </c>
      <c r="FC76" s="280">
        <v>0</v>
      </c>
      <c r="FD76" s="280">
        <v>1</v>
      </c>
      <c r="FE76" s="280">
        <v>0</v>
      </c>
      <c r="FF76" s="280">
        <v>0</v>
      </c>
      <c r="FG76" s="280">
        <v>0</v>
      </c>
      <c r="FH76" s="280">
        <v>0</v>
      </c>
      <c r="FI76" s="280">
        <v>0</v>
      </c>
      <c r="FJ76" s="280">
        <v>0</v>
      </c>
      <c r="FK76" s="280">
        <v>0</v>
      </c>
      <c r="FL76" s="280">
        <v>0</v>
      </c>
      <c r="FM76" s="280">
        <v>0</v>
      </c>
      <c r="FN76" s="281">
        <v>1</v>
      </c>
      <c r="FO76" s="277">
        <v>0</v>
      </c>
      <c r="FP76" s="280">
        <v>0</v>
      </c>
      <c r="FQ76" s="280">
        <v>0</v>
      </c>
      <c r="FR76" s="280">
        <v>0</v>
      </c>
      <c r="FS76" s="280">
        <v>0</v>
      </c>
      <c r="FT76" s="280">
        <v>0</v>
      </c>
      <c r="FU76" s="280">
        <v>0</v>
      </c>
      <c r="FV76" s="280">
        <v>0</v>
      </c>
      <c r="FW76" s="280">
        <v>0</v>
      </c>
      <c r="FX76" s="280">
        <v>0</v>
      </c>
      <c r="FY76" s="280">
        <v>0</v>
      </c>
      <c r="FZ76" s="280">
        <v>0</v>
      </c>
      <c r="GA76" s="280">
        <v>0</v>
      </c>
      <c r="GB76" s="281">
        <v>0</v>
      </c>
      <c r="GC76" s="277">
        <v>0</v>
      </c>
      <c r="GD76" s="195"/>
    </row>
    <row r="77" spans="1:187" x14ac:dyDescent="0.2">
      <c r="A77" s="448"/>
      <c r="B77" s="285" t="s">
        <v>254</v>
      </c>
      <c r="C77" s="268" t="s">
        <v>178</v>
      </c>
      <c r="D77" s="280">
        <v>12</v>
      </c>
      <c r="E77" s="280">
        <v>12</v>
      </c>
      <c r="F77" s="280">
        <v>12</v>
      </c>
      <c r="G77" s="280">
        <v>11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1</v>
      </c>
      <c r="N77" s="280">
        <v>0</v>
      </c>
      <c r="O77" s="280">
        <v>0</v>
      </c>
      <c r="P77" s="280">
        <v>0</v>
      </c>
      <c r="Q77" s="280">
        <v>0</v>
      </c>
      <c r="R77" s="281">
        <v>12</v>
      </c>
      <c r="S77" s="277">
        <v>12</v>
      </c>
      <c r="T77" s="280">
        <v>1</v>
      </c>
      <c r="U77" s="280">
        <v>1</v>
      </c>
      <c r="V77" s="280">
        <v>0</v>
      </c>
      <c r="W77" s="280">
        <v>1</v>
      </c>
      <c r="X77" s="280">
        <v>1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  <c r="AD77" s="280">
        <v>0</v>
      </c>
      <c r="AE77" s="280">
        <v>0</v>
      </c>
      <c r="AF77" s="280">
        <v>0</v>
      </c>
      <c r="AG77" s="280">
        <v>0</v>
      </c>
      <c r="AH77" s="281">
        <v>1</v>
      </c>
      <c r="AI77" s="277">
        <v>1</v>
      </c>
      <c r="AJ77" s="280">
        <v>0</v>
      </c>
      <c r="AK77" s="280">
        <v>0</v>
      </c>
      <c r="AL77" s="280">
        <v>0</v>
      </c>
      <c r="AM77" s="280">
        <v>0</v>
      </c>
      <c r="AN77" s="280">
        <v>0</v>
      </c>
      <c r="AO77" s="280">
        <v>0</v>
      </c>
      <c r="AP77" s="280">
        <v>0</v>
      </c>
      <c r="AQ77" s="280">
        <v>0</v>
      </c>
      <c r="AR77" s="280">
        <v>0</v>
      </c>
      <c r="AS77" s="280">
        <v>0</v>
      </c>
      <c r="AT77" s="280">
        <v>0</v>
      </c>
      <c r="AU77" s="280">
        <v>0</v>
      </c>
      <c r="AV77" s="280">
        <v>0</v>
      </c>
      <c r="AW77" s="280">
        <v>0</v>
      </c>
      <c r="AX77" s="281">
        <v>0</v>
      </c>
      <c r="AY77" s="277">
        <v>0</v>
      </c>
      <c r="AZ77" s="280">
        <v>0</v>
      </c>
      <c r="BA77" s="280">
        <v>0</v>
      </c>
      <c r="BB77" s="280">
        <v>0</v>
      </c>
      <c r="BC77" s="280">
        <v>0</v>
      </c>
      <c r="BD77" s="280">
        <v>0</v>
      </c>
      <c r="BE77" s="280">
        <v>0</v>
      </c>
      <c r="BF77" s="280">
        <v>0</v>
      </c>
      <c r="BG77" s="280">
        <v>0</v>
      </c>
      <c r="BH77" s="280">
        <v>0</v>
      </c>
      <c r="BI77" s="280">
        <v>0</v>
      </c>
      <c r="BJ77" s="280">
        <v>0</v>
      </c>
      <c r="BK77" s="280">
        <v>0</v>
      </c>
      <c r="BL77" s="280">
        <v>0</v>
      </c>
      <c r="BM77" s="280">
        <v>0</v>
      </c>
      <c r="BN77" s="281">
        <v>0</v>
      </c>
      <c r="BO77" s="277">
        <v>0</v>
      </c>
      <c r="BP77" s="280">
        <v>0</v>
      </c>
      <c r="BQ77" s="280">
        <v>0</v>
      </c>
      <c r="BR77" s="280">
        <v>0</v>
      </c>
      <c r="BS77" s="280">
        <v>0</v>
      </c>
      <c r="BT77" s="280">
        <v>0</v>
      </c>
      <c r="BU77" s="280">
        <v>0</v>
      </c>
      <c r="BV77" s="280">
        <v>0</v>
      </c>
      <c r="BW77" s="280">
        <v>0</v>
      </c>
      <c r="BX77" s="280">
        <v>0</v>
      </c>
      <c r="BY77" s="280">
        <v>0</v>
      </c>
      <c r="BZ77" s="280">
        <v>0</v>
      </c>
      <c r="CA77" s="280">
        <v>0</v>
      </c>
      <c r="CB77" s="280">
        <v>0</v>
      </c>
      <c r="CC77" s="280">
        <v>0</v>
      </c>
      <c r="CD77" s="281">
        <v>0</v>
      </c>
      <c r="CE77" s="277">
        <v>0</v>
      </c>
      <c r="CF77" s="280">
        <v>0</v>
      </c>
      <c r="CG77" s="280">
        <v>0</v>
      </c>
      <c r="CH77" s="280">
        <v>0</v>
      </c>
      <c r="CI77" s="280">
        <v>0</v>
      </c>
      <c r="CJ77" s="280">
        <v>0</v>
      </c>
      <c r="CK77" s="280">
        <v>0</v>
      </c>
      <c r="CL77" s="280">
        <v>0</v>
      </c>
      <c r="CM77" s="280">
        <v>0</v>
      </c>
      <c r="CN77" s="280">
        <v>0</v>
      </c>
      <c r="CO77" s="280">
        <v>0</v>
      </c>
      <c r="CP77" s="280">
        <v>0</v>
      </c>
      <c r="CQ77" s="280">
        <v>0</v>
      </c>
      <c r="CR77" s="280">
        <v>0</v>
      </c>
      <c r="CS77" s="280">
        <v>0</v>
      </c>
      <c r="CT77" s="281">
        <v>0</v>
      </c>
      <c r="CU77" s="277">
        <v>0</v>
      </c>
      <c r="CV77" s="280">
        <v>0</v>
      </c>
      <c r="CW77" s="280">
        <v>0</v>
      </c>
      <c r="CX77" s="280">
        <v>0</v>
      </c>
      <c r="CY77" s="280">
        <v>0</v>
      </c>
      <c r="CZ77" s="280">
        <v>0</v>
      </c>
      <c r="DA77" s="280">
        <v>0</v>
      </c>
      <c r="DB77" s="280">
        <v>0</v>
      </c>
      <c r="DC77" s="280">
        <v>0</v>
      </c>
      <c r="DD77" s="280">
        <v>0</v>
      </c>
      <c r="DE77" s="280">
        <v>0</v>
      </c>
      <c r="DF77" s="280">
        <v>0</v>
      </c>
      <c r="DG77" s="280">
        <v>0</v>
      </c>
      <c r="DH77" s="280">
        <v>0</v>
      </c>
      <c r="DI77" s="280">
        <v>0</v>
      </c>
      <c r="DJ77" s="281">
        <v>0</v>
      </c>
      <c r="DK77" s="277">
        <v>0</v>
      </c>
      <c r="DL77" s="280">
        <v>7</v>
      </c>
      <c r="DM77" s="280">
        <v>6</v>
      </c>
      <c r="DN77" s="280">
        <v>7</v>
      </c>
      <c r="DO77" s="280">
        <v>6</v>
      </c>
      <c r="DP77" s="280">
        <v>0</v>
      </c>
      <c r="DQ77" s="280">
        <v>0</v>
      </c>
      <c r="DR77" s="280">
        <v>0</v>
      </c>
      <c r="DS77" s="280">
        <v>0</v>
      </c>
      <c r="DT77" s="280">
        <v>0</v>
      </c>
      <c r="DU77" s="280">
        <v>0</v>
      </c>
      <c r="DV77" s="280">
        <v>0</v>
      </c>
      <c r="DW77" s="280">
        <v>0</v>
      </c>
      <c r="DX77" s="281">
        <v>7</v>
      </c>
      <c r="DY77" s="277">
        <v>6</v>
      </c>
      <c r="DZ77" s="280">
        <v>20</v>
      </c>
      <c r="EA77" s="280">
        <v>36</v>
      </c>
      <c r="EB77" s="280">
        <v>20</v>
      </c>
      <c r="EC77" s="280">
        <v>36</v>
      </c>
      <c r="ED77" s="280">
        <v>0</v>
      </c>
      <c r="EE77" s="280">
        <v>0</v>
      </c>
      <c r="EF77" s="280">
        <v>0</v>
      </c>
      <c r="EG77" s="280">
        <v>0</v>
      </c>
      <c r="EH77" s="280">
        <v>0</v>
      </c>
      <c r="EI77" s="280">
        <v>0</v>
      </c>
      <c r="EJ77" s="280">
        <v>0</v>
      </c>
      <c r="EK77" s="280">
        <v>0</v>
      </c>
      <c r="EL77" s="281">
        <v>20</v>
      </c>
      <c r="EM77" s="277">
        <v>36</v>
      </c>
      <c r="EN77" s="280">
        <v>0</v>
      </c>
      <c r="EO77" s="280">
        <v>1</v>
      </c>
      <c r="EP77" s="280">
        <v>0</v>
      </c>
      <c r="EQ77" s="280">
        <v>1</v>
      </c>
      <c r="ER77" s="280">
        <v>0</v>
      </c>
      <c r="ES77" s="280">
        <v>0</v>
      </c>
      <c r="ET77" s="280">
        <v>0</v>
      </c>
      <c r="EU77" s="280">
        <v>0</v>
      </c>
      <c r="EV77" s="280">
        <v>0</v>
      </c>
      <c r="EW77" s="280">
        <v>0</v>
      </c>
      <c r="EX77" s="280">
        <v>0</v>
      </c>
      <c r="EY77" s="280">
        <v>0</v>
      </c>
      <c r="EZ77" s="281">
        <v>0</v>
      </c>
      <c r="FA77" s="277">
        <v>1</v>
      </c>
      <c r="FB77" s="280">
        <v>0</v>
      </c>
      <c r="FC77" s="280">
        <v>0</v>
      </c>
      <c r="FD77" s="280">
        <v>0</v>
      </c>
      <c r="FE77" s="280">
        <v>0</v>
      </c>
      <c r="FF77" s="280">
        <v>0</v>
      </c>
      <c r="FG77" s="280">
        <v>0</v>
      </c>
      <c r="FH77" s="280">
        <v>0</v>
      </c>
      <c r="FI77" s="280">
        <v>0</v>
      </c>
      <c r="FJ77" s="280">
        <v>0</v>
      </c>
      <c r="FK77" s="280">
        <v>0</v>
      </c>
      <c r="FL77" s="280">
        <v>0</v>
      </c>
      <c r="FM77" s="280">
        <v>0</v>
      </c>
      <c r="FN77" s="281">
        <v>0</v>
      </c>
      <c r="FO77" s="277">
        <v>0</v>
      </c>
      <c r="FP77" s="280">
        <v>0</v>
      </c>
      <c r="FQ77" s="280">
        <v>0</v>
      </c>
      <c r="FR77" s="280">
        <v>0</v>
      </c>
      <c r="FS77" s="280">
        <v>0</v>
      </c>
      <c r="FT77" s="280">
        <v>0</v>
      </c>
      <c r="FU77" s="280">
        <v>0</v>
      </c>
      <c r="FV77" s="280">
        <v>0</v>
      </c>
      <c r="FW77" s="280">
        <v>0</v>
      </c>
      <c r="FX77" s="280">
        <v>0</v>
      </c>
      <c r="FY77" s="280">
        <v>0</v>
      </c>
      <c r="FZ77" s="280">
        <v>0</v>
      </c>
      <c r="GA77" s="280">
        <v>0</v>
      </c>
      <c r="GB77" s="281">
        <v>0</v>
      </c>
      <c r="GC77" s="277">
        <v>0</v>
      </c>
      <c r="GD77" s="195"/>
    </row>
    <row r="78" spans="1:187" x14ac:dyDescent="0.2">
      <c r="A78" s="448"/>
      <c r="B78" s="285" t="s">
        <v>254</v>
      </c>
      <c r="C78" s="268" t="s">
        <v>179</v>
      </c>
      <c r="D78" s="280">
        <v>5</v>
      </c>
      <c r="E78" s="280">
        <v>8</v>
      </c>
      <c r="F78" s="280">
        <v>5</v>
      </c>
      <c r="G78" s="280">
        <v>8</v>
      </c>
      <c r="H78" s="280">
        <v>0</v>
      </c>
      <c r="I78" s="280">
        <v>0</v>
      </c>
      <c r="J78" s="280">
        <v>0</v>
      </c>
      <c r="K78" s="280">
        <v>0</v>
      </c>
      <c r="L78" s="280">
        <v>0</v>
      </c>
      <c r="M78" s="280">
        <v>0</v>
      </c>
      <c r="N78" s="280">
        <v>0</v>
      </c>
      <c r="O78" s="280">
        <v>0</v>
      </c>
      <c r="P78" s="280">
        <v>0</v>
      </c>
      <c r="Q78" s="280">
        <v>0</v>
      </c>
      <c r="R78" s="281">
        <v>5</v>
      </c>
      <c r="S78" s="277">
        <v>8</v>
      </c>
      <c r="T78" s="280">
        <v>1</v>
      </c>
      <c r="U78" s="280">
        <v>0</v>
      </c>
      <c r="V78" s="280">
        <v>1</v>
      </c>
      <c r="W78" s="280">
        <v>0</v>
      </c>
      <c r="X78" s="280">
        <v>0</v>
      </c>
      <c r="Y78" s="280">
        <v>0</v>
      </c>
      <c r="Z78" s="280">
        <v>0</v>
      </c>
      <c r="AA78" s="280">
        <v>0</v>
      </c>
      <c r="AB78" s="280">
        <v>0</v>
      </c>
      <c r="AC78" s="280">
        <v>0</v>
      </c>
      <c r="AD78" s="280">
        <v>0</v>
      </c>
      <c r="AE78" s="280">
        <v>0</v>
      </c>
      <c r="AF78" s="280">
        <v>0</v>
      </c>
      <c r="AG78" s="280">
        <v>0</v>
      </c>
      <c r="AH78" s="281">
        <v>1</v>
      </c>
      <c r="AI78" s="277">
        <v>0</v>
      </c>
      <c r="AJ78" s="280">
        <v>0</v>
      </c>
      <c r="AK78" s="280">
        <v>0</v>
      </c>
      <c r="AL78" s="280">
        <v>0</v>
      </c>
      <c r="AM78" s="280">
        <v>0</v>
      </c>
      <c r="AN78" s="280">
        <v>0</v>
      </c>
      <c r="AO78" s="280">
        <v>0</v>
      </c>
      <c r="AP78" s="280">
        <v>0</v>
      </c>
      <c r="AQ78" s="280">
        <v>0</v>
      </c>
      <c r="AR78" s="280">
        <v>0</v>
      </c>
      <c r="AS78" s="280">
        <v>0</v>
      </c>
      <c r="AT78" s="280">
        <v>0</v>
      </c>
      <c r="AU78" s="280">
        <v>0</v>
      </c>
      <c r="AV78" s="280">
        <v>0</v>
      </c>
      <c r="AW78" s="280">
        <v>0</v>
      </c>
      <c r="AX78" s="281">
        <v>0</v>
      </c>
      <c r="AY78" s="277">
        <v>0</v>
      </c>
      <c r="AZ78" s="280">
        <v>0</v>
      </c>
      <c r="BA78" s="280">
        <v>0</v>
      </c>
      <c r="BB78" s="280">
        <v>0</v>
      </c>
      <c r="BC78" s="280">
        <v>0</v>
      </c>
      <c r="BD78" s="280">
        <v>0</v>
      </c>
      <c r="BE78" s="280">
        <v>0</v>
      </c>
      <c r="BF78" s="280">
        <v>0</v>
      </c>
      <c r="BG78" s="280">
        <v>0</v>
      </c>
      <c r="BH78" s="280">
        <v>0</v>
      </c>
      <c r="BI78" s="280">
        <v>0</v>
      </c>
      <c r="BJ78" s="280">
        <v>0</v>
      </c>
      <c r="BK78" s="280">
        <v>0</v>
      </c>
      <c r="BL78" s="280">
        <v>0</v>
      </c>
      <c r="BM78" s="280">
        <v>0</v>
      </c>
      <c r="BN78" s="281">
        <v>0</v>
      </c>
      <c r="BO78" s="277">
        <v>0</v>
      </c>
      <c r="BP78" s="280">
        <v>0</v>
      </c>
      <c r="BQ78" s="280">
        <v>0</v>
      </c>
      <c r="BR78" s="280">
        <v>0</v>
      </c>
      <c r="BS78" s="280">
        <v>0</v>
      </c>
      <c r="BT78" s="280">
        <v>0</v>
      </c>
      <c r="BU78" s="280">
        <v>0</v>
      </c>
      <c r="BV78" s="280">
        <v>0</v>
      </c>
      <c r="BW78" s="280">
        <v>0</v>
      </c>
      <c r="BX78" s="280">
        <v>0</v>
      </c>
      <c r="BY78" s="280">
        <v>0</v>
      </c>
      <c r="BZ78" s="280">
        <v>0</v>
      </c>
      <c r="CA78" s="280">
        <v>0</v>
      </c>
      <c r="CB78" s="280">
        <v>0</v>
      </c>
      <c r="CC78" s="280">
        <v>0</v>
      </c>
      <c r="CD78" s="281">
        <v>0</v>
      </c>
      <c r="CE78" s="277">
        <v>0</v>
      </c>
      <c r="CF78" s="280">
        <v>0</v>
      </c>
      <c r="CG78" s="280">
        <v>0</v>
      </c>
      <c r="CH78" s="280">
        <v>0</v>
      </c>
      <c r="CI78" s="280">
        <v>0</v>
      </c>
      <c r="CJ78" s="280">
        <v>0</v>
      </c>
      <c r="CK78" s="280">
        <v>0</v>
      </c>
      <c r="CL78" s="280">
        <v>0</v>
      </c>
      <c r="CM78" s="280">
        <v>0</v>
      </c>
      <c r="CN78" s="280">
        <v>0</v>
      </c>
      <c r="CO78" s="280">
        <v>0</v>
      </c>
      <c r="CP78" s="280">
        <v>0</v>
      </c>
      <c r="CQ78" s="280">
        <v>0</v>
      </c>
      <c r="CR78" s="280">
        <v>0</v>
      </c>
      <c r="CS78" s="280">
        <v>0</v>
      </c>
      <c r="CT78" s="281">
        <v>0</v>
      </c>
      <c r="CU78" s="277">
        <v>0</v>
      </c>
      <c r="CV78" s="280">
        <v>0</v>
      </c>
      <c r="CW78" s="280">
        <v>0</v>
      </c>
      <c r="CX78" s="280">
        <v>0</v>
      </c>
      <c r="CY78" s="280">
        <v>0</v>
      </c>
      <c r="CZ78" s="280">
        <v>0</v>
      </c>
      <c r="DA78" s="280">
        <v>0</v>
      </c>
      <c r="DB78" s="280">
        <v>0</v>
      </c>
      <c r="DC78" s="280">
        <v>0</v>
      </c>
      <c r="DD78" s="280">
        <v>0</v>
      </c>
      <c r="DE78" s="280">
        <v>0</v>
      </c>
      <c r="DF78" s="280">
        <v>0</v>
      </c>
      <c r="DG78" s="280">
        <v>0</v>
      </c>
      <c r="DH78" s="280">
        <v>0</v>
      </c>
      <c r="DI78" s="280">
        <v>0</v>
      </c>
      <c r="DJ78" s="281">
        <v>0</v>
      </c>
      <c r="DK78" s="277">
        <v>0</v>
      </c>
      <c r="DL78" s="280">
        <v>7</v>
      </c>
      <c r="DM78" s="280">
        <v>16</v>
      </c>
      <c r="DN78" s="280">
        <v>7</v>
      </c>
      <c r="DO78" s="280">
        <v>16</v>
      </c>
      <c r="DP78" s="280">
        <v>0</v>
      </c>
      <c r="DQ78" s="280">
        <v>0</v>
      </c>
      <c r="DR78" s="280">
        <v>0</v>
      </c>
      <c r="DS78" s="280">
        <v>0</v>
      </c>
      <c r="DT78" s="280">
        <v>0</v>
      </c>
      <c r="DU78" s="280">
        <v>0</v>
      </c>
      <c r="DV78" s="280">
        <v>0</v>
      </c>
      <c r="DW78" s="280">
        <v>0</v>
      </c>
      <c r="DX78" s="281">
        <v>7</v>
      </c>
      <c r="DY78" s="277">
        <v>16</v>
      </c>
      <c r="DZ78" s="280">
        <v>8</v>
      </c>
      <c r="EA78" s="280">
        <v>6</v>
      </c>
      <c r="EB78" s="280">
        <v>8</v>
      </c>
      <c r="EC78" s="280">
        <v>6</v>
      </c>
      <c r="ED78" s="280">
        <v>0</v>
      </c>
      <c r="EE78" s="280">
        <v>0</v>
      </c>
      <c r="EF78" s="280">
        <v>0</v>
      </c>
      <c r="EG78" s="280">
        <v>0</v>
      </c>
      <c r="EH78" s="280">
        <v>0</v>
      </c>
      <c r="EI78" s="280">
        <v>0</v>
      </c>
      <c r="EJ78" s="280">
        <v>0</v>
      </c>
      <c r="EK78" s="280">
        <v>0</v>
      </c>
      <c r="EL78" s="281">
        <v>8</v>
      </c>
      <c r="EM78" s="277">
        <v>6</v>
      </c>
      <c r="EN78" s="280">
        <v>0</v>
      </c>
      <c r="EO78" s="280">
        <v>0</v>
      </c>
      <c r="EP78" s="280">
        <v>0</v>
      </c>
      <c r="EQ78" s="280">
        <v>0</v>
      </c>
      <c r="ER78" s="280">
        <v>0</v>
      </c>
      <c r="ES78" s="280">
        <v>0</v>
      </c>
      <c r="ET78" s="280">
        <v>0</v>
      </c>
      <c r="EU78" s="280">
        <v>0</v>
      </c>
      <c r="EV78" s="280">
        <v>0</v>
      </c>
      <c r="EW78" s="280">
        <v>0</v>
      </c>
      <c r="EX78" s="280">
        <v>0</v>
      </c>
      <c r="EY78" s="280">
        <v>0</v>
      </c>
      <c r="EZ78" s="281">
        <v>0</v>
      </c>
      <c r="FA78" s="277">
        <v>0</v>
      </c>
      <c r="FB78" s="280">
        <v>0</v>
      </c>
      <c r="FC78" s="280">
        <v>0</v>
      </c>
      <c r="FD78" s="280">
        <v>0</v>
      </c>
      <c r="FE78" s="280">
        <v>0</v>
      </c>
      <c r="FF78" s="280">
        <v>0</v>
      </c>
      <c r="FG78" s="280">
        <v>0</v>
      </c>
      <c r="FH78" s="280">
        <v>0</v>
      </c>
      <c r="FI78" s="280">
        <v>0</v>
      </c>
      <c r="FJ78" s="280">
        <v>0</v>
      </c>
      <c r="FK78" s="280">
        <v>0</v>
      </c>
      <c r="FL78" s="280">
        <v>0</v>
      </c>
      <c r="FM78" s="280">
        <v>0</v>
      </c>
      <c r="FN78" s="281">
        <v>0</v>
      </c>
      <c r="FO78" s="277">
        <v>0</v>
      </c>
      <c r="FP78" s="280">
        <v>0</v>
      </c>
      <c r="FQ78" s="280">
        <v>0</v>
      </c>
      <c r="FR78" s="280">
        <v>0</v>
      </c>
      <c r="FS78" s="280">
        <v>0</v>
      </c>
      <c r="FT78" s="280">
        <v>0</v>
      </c>
      <c r="FU78" s="280">
        <v>0</v>
      </c>
      <c r="FV78" s="280">
        <v>0</v>
      </c>
      <c r="FW78" s="280">
        <v>0</v>
      </c>
      <c r="FX78" s="280">
        <v>0</v>
      </c>
      <c r="FY78" s="280">
        <v>0</v>
      </c>
      <c r="FZ78" s="280">
        <v>0</v>
      </c>
      <c r="GA78" s="280">
        <v>0</v>
      </c>
      <c r="GB78" s="281">
        <v>0</v>
      </c>
      <c r="GC78" s="277">
        <v>0</v>
      </c>
      <c r="GD78" s="195"/>
    </row>
    <row r="79" spans="1:187" x14ac:dyDescent="0.2">
      <c r="A79" s="448"/>
      <c r="B79" s="285" t="s">
        <v>254</v>
      </c>
      <c r="C79" s="268" t="s">
        <v>238</v>
      </c>
      <c r="D79" s="280">
        <v>36</v>
      </c>
      <c r="E79" s="280">
        <v>34</v>
      </c>
      <c r="F79" s="280">
        <v>32</v>
      </c>
      <c r="G79" s="280">
        <v>31</v>
      </c>
      <c r="H79" s="280">
        <v>4</v>
      </c>
      <c r="I79" s="280">
        <v>3</v>
      </c>
      <c r="J79" s="280">
        <v>0</v>
      </c>
      <c r="K79" s="280">
        <v>0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81">
        <v>36</v>
      </c>
      <c r="S79" s="277">
        <v>34</v>
      </c>
      <c r="T79" s="280">
        <v>1</v>
      </c>
      <c r="U79" s="280">
        <v>7</v>
      </c>
      <c r="V79" s="280">
        <v>1</v>
      </c>
      <c r="W79" s="280">
        <v>7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  <c r="AD79" s="280">
        <v>0</v>
      </c>
      <c r="AE79" s="280">
        <v>0</v>
      </c>
      <c r="AF79" s="280">
        <v>0</v>
      </c>
      <c r="AG79" s="280">
        <v>0</v>
      </c>
      <c r="AH79" s="281">
        <v>1</v>
      </c>
      <c r="AI79" s="277">
        <v>7</v>
      </c>
      <c r="AJ79" s="280">
        <v>0</v>
      </c>
      <c r="AK79" s="280">
        <v>1</v>
      </c>
      <c r="AL79" s="280">
        <v>0</v>
      </c>
      <c r="AM79" s="280">
        <v>1</v>
      </c>
      <c r="AN79" s="280">
        <v>0</v>
      </c>
      <c r="AO79" s="280">
        <v>0</v>
      </c>
      <c r="AP79" s="280">
        <v>0</v>
      </c>
      <c r="AQ79" s="280">
        <v>0</v>
      </c>
      <c r="AR79" s="280">
        <v>0</v>
      </c>
      <c r="AS79" s="280">
        <v>0</v>
      </c>
      <c r="AT79" s="280">
        <v>0</v>
      </c>
      <c r="AU79" s="280">
        <v>0</v>
      </c>
      <c r="AV79" s="280">
        <v>0</v>
      </c>
      <c r="AW79" s="280">
        <v>0</v>
      </c>
      <c r="AX79" s="281">
        <v>0</v>
      </c>
      <c r="AY79" s="277">
        <v>1</v>
      </c>
      <c r="AZ79" s="280">
        <v>0</v>
      </c>
      <c r="BA79" s="280">
        <v>0</v>
      </c>
      <c r="BB79" s="280">
        <v>0</v>
      </c>
      <c r="BC79" s="280">
        <v>0</v>
      </c>
      <c r="BD79" s="280">
        <v>0</v>
      </c>
      <c r="BE79" s="280">
        <v>0</v>
      </c>
      <c r="BF79" s="280">
        <v>0</v>
      </c>
      <c r="BG79" s="280">
        <v>0</v>
      </c>
      <c r="BH79" s="280">
        <v>0</v>
      </c>
      <c r="BI79" s="280">
        <v>0</v>
      </c>
      <c r="BJ79" s="280">
        <v>0</v>
      </c>
      <c r="BK79" s="280">
        <v>0</v>
      </c>
      <c r="BL79" s="280">
        <v>0</v>
      </c>
      <c r="BM79" s="280">
        <v>0</v>
      </c>
      <c r="BN79" s="281">
        <v>0</v>
      </c>
      <c r="BO79" s="277">
        <v>0</v>
      </c>
      <c r="BP79" s="280">
        <v>0</v>
      </c>
      <c r="BQ79" s="280">
        <v>0</v>
      </c>
      <c r="BR79" s="280">
        <v>0</v>
      </c>
      <c r="BS79" s="280">
        <v>0</v>
      </c>
      <c r="BT79" s="280">
        <v>0</v>
      </c>
      <c r="BU79" s="280">
        <v>0</v>
      </c>
      <c r="BV79" s="280">
        <v>0</v>
      </c>
      <c r="BW79" s="280">
        <v>0</v>
      </c>
      <c r="BX79" s="280">
        <v>0</v>
      </c>
      <c r="BY79" s="280">
        <v>0</v>
      </c>
      <c r="BZ79" s="280">
        <v>0</v>
      </c>
      <c r="CA79" s="280">
        <v>0</v>
      </c>
      <c r="CB79" s="280">
        <v>0</v>
      </c>
      <c r="CC79" s="280">
        <v>0</v>
      </c>
      <c r="CD79" s="281">
        <v>0</v>
      </c>
      <c r="CE79" s="277">
        <v>0</v>
      </c>
      <c r="CF79" s="280">
        <v>0</v>
      </c>
      <c r="CG79" s="280">
        <v>0</v>
      </c>
      <c r="CH79" s="280">
        <v>0</v>
      </c>
      <c r="CI79" s="280">
        <v>0</v>
      </c>
      <c r="CJ79" s="280">
        <v>0</v>
      </c>
      <c r="CK79" s="280">
        <v>0</v>
      </c>
      <c r="CL79" s="280">
        <v>0</v>
      </c>
      <c r="CM79" s="280">
        <v>0</v>
      </c>
      <c r="CN79" s="280">
        <v>0</v>
      </c>
      <c r="CO79" s="280">
        <v>0</v>
      </c>
      <c r="CP79" s="280">
        <v>0</v>
      </c>
      <c r="CQ79" s="280">
        <v>0</v>
      </c>
      <c r="CR79" s="280">
        <v>0</v>
      </c>
      <c r="CS79" s="280">
        <v>0</v>
      </c>
      <c r="CT79" s="281">
        <v>0</v>
      </c>
      <c r="CU79" s="277">
        <v>0</v>
      </c>
      <c r="CV79" s="280">
        <v>0</v>
      </c>
      <c r="CW79" s="280">
        <v>1</v>
      </c>
      <c r="CX79" s="280">
        <v>0</v>
      </c>
      <c r="CY79" s="280">
        <v>0</v>
      </c>
      <c r="CZ79" s="280">
        <v>0</v>
      </c>
      <c r="DA79" s="280">
        <v>1</v>
      </c>
      <c r="DB79" s="280">
        <v>0</v>
      </c>
      <c r="DC79" s="280">
        <v>0</v>
      </c>
      <c r="DD79" s="280">
        <v>0</v>
      </c>
      <c r="DE79" s="280">
        <v>0</v>
      </c>
      <c r="DF79" s="280">
        <v>0</v>
      </c>
      <c r="DG79" s="280">
        <v>0</v>
      </c>
      <c r="DH79" s="280">
        <v>0</v>
      </c>
      <c r="DI79" s="280">
        <v>0</v>
      </c>
      <c r="DJ79" s="281">
        <v>0</v>
      </c>
      <c r="DK79" s="277">
        <v>1</v>
      </c>
      <c r="DL79" s="280">
        <v>5</v>
      </c>
      <c r="DM79" s="280">
        <v>15</v>
      </c>
      <c r="DN79" s="280">
        <v>5</v>
      </c>
      <c r="DO79" s="280">
        <v>15</v>
      </c>
      <c r="DP79" s="280">
        <v>0</v>
      </c>
      <c r="DQ79" s="280">
        <v>0</v>
      </c>
      <c r="DR79" s="280">
        <v>0</v>
      </c>
      <c r="DS79" s="280">
        <v>0</v>
      </c>
      <c r="DT79" s="280">
        <v>0</v>
      </c>
      <c r="DU79" s="280">
        <v>0</v>
      </c>
      <c r="DV79" s="280">
        <v>0</v>
      </c>
      <c r="DW79" s="280">
        <v>0</v>
      </c>
      <c r="DX79" s="281">
        <v>5</v>
      </c>
      <c r="DY79" s="277">
        <v>15</v>
      </c>
      <c r="DZ79" s="280">
        <v>9</v>
      </c>
      <c r="EA79" s="280">
        <v>17</v>
      </c>
      <c r="EB79" s="280">
        <v>9</v>
      </c>
      <c r="EC79" s="280">
        <v>16</v>
      </c>
      <c r="ED79" s="280">
        <v>0</v>
      </c>
      <c r="EE79" s="280">
        <v>0</v>
      </c>
      <c r="EF79" s="280">
        <v>0</v>
      </c>
      <c r="EG79" s="280">
        <v>1</v>
      </c>
      <c r="EH79" s="280">
        <v>0</v>
      </c>
      <c r="EI79" s="280">
        <v>0</v>
      </c>
      <c r="EJ79" s="280">
        <v>0</v>
      </c>
      <c r="EK79" s="280">
        <v>0</v>
      </c>
      <c r="EL79" s="281">
        <v>9</v>
      </c>
      <c r="EM79" s="277">
        <v>17</v>
      </c>
      <c r="EN79" s="280">
        <v>0</v>
      </c>
      <c r="EO79" s="280">
        <v>1</v>
      </c>
      <c r="EP79" s="280">
        <v>0</v>
      </c>
      <c r="EQ79" s="280">
        <v>1</v>
      </c>
      <c r="ER79" s="280">
        <v>0</v>
      </c>
      <c r="ES79" s="280">
        <v>0</v>
      </c>
      <c r="ET79" s="280">
        <v>0</v>
      </c>
      <c r="EU79" s="280">
        <v>0</v>
      </c>
      <c r="EV79" s="280">
        <v>0</v>
      </c>
      <c r="EW79" s="280">
        <v>0</v>
      </c>
      <c r="EX79" s="280">
        <v>0</v>
      </c>
      <c r="EY79" s="280">
        <v>0</v>
      </c>
      <c r="EZ79" s="281">
        <v>0</v>
      </c>
      <c r="FA79" s="277">
        <v>1</v>
      </c>
      <c r="FB79" s="280">
        <v>0</v>
      </c>
      <c r="FC79" s="280">
        <v>0</v>
      </c>
      <c r="FD79" s="280">
        <v>0</v>
      </c>
      <c r="FE79" s="280">
        <v>0</v>
      </c>
      <c r="FF79" s="280">
        <v>0</v>
      </c>
      <c r="FG79" s="280">
        <v>0</v>
      </c>
      <c r="FH79" s="280">
        <v>0</v>
      </c>
      <c r="FI79" s="280">
        <v>0</v>
      </c>
      <c r="FJ79" s="280">
        <v>0</v>
      </c>
      <c r="FK79" s="280">
        <v>0</v>
      </c>
      <c r="FL79" s="280">
        <v>0</v>
      </c>
      <c r="FM79" s="280">
        <v>0</v>
      </c>
      <c r="FN79" s="281">
        <v>0</v>
      </c>
      <c r="FO79" s="277">
        <v>0</v>
      </c>
      <c r="FP79" s="280">
        <v>0</v>
      </c>
      <c r="FQ79" s="280">
        <v>1</v>
      </c>
      <c r="FR79" s="280">
        <v>0</v>
      </c>
      <c r="FS79" s="280">
        <v>1</v>
      </c>
      <c r="FT79" s="280">
        <v>0</v>
      </c>
      <c r="FU79" s="280">
        <v>0</v>
      </c>
      <c r="FV79" s="280">
        <v>0</v>
      </c>
      <c r="FW79" s="280">
        <v>0</v>
      </c>
      <c r="FX79" s="280">
        <v>0</v>
      </c>
      <c r="FY79" s="280">
        <v>0</v>
      </c>
      <c r="FZ79" s="280">
        <v>0</v>
      </c>
      <c r="GA79" s="280">
        <v>0</v>
      </c>
      <c r="GB79" s="281">
        <v>0</v>
      </c>
      <c r="GC79" s="277">
        <v>1</v>
      </c>
      <c r="GD79" s="195"/>
    </row>
    <row r="80" spans="1:187" x14ac:dyDescent="0.2">
      <c r="A80" s="448"/>
      <c r="B80" s="285" t="s">
        <v>254</v>
      </c>
      <c r="C80" s="268" t="s">
        <v>182</v>
      </c>
      <c r="D80" s="280">
        <v>26</v>
      </c>
      <c r="E80" s="280">
        <v>74</v>
      </c>
      <c r="F80" s="280">
        <v>22</v>
      </c>
      <c r="G80" s="280">
        <v>60</v>
      </c>
      <c r="H80" s="280">
        <v>0</v>
      </c>
      <c r="I80" s="280">
        <v>7</v>
      </c>
      <c r="J80" s="280">
        <v>0</v>
      </c>
      <c r="K80" s="280">
        <v>0</v>
      </c>
      <c r="L80" s="280">
        <v>2</v>
      </c>
      <c r="M80" s="280">
        <v>4</v>
      </c>
      <c r="N80" s="280">
        <v>2</v>
      </c>
      <c r="O80" s="280">
        <v>3</v>
      </c>
      <c r="P80" s="280">
        <v>0</v>
      </c>
      <c r="Q80" s="280">
        <v>0</v>
      </c>
      <c r="R80" s="281">
        <v>26</v>
      </c>
      <c r="S80" s="277">
        <v>74</v>
      </c>
      <c r="T80" s="280">
        <v>3</v>
      </c>
      <c r="U80" s="280">
        <v>12</v>
      </c>
      <c r="V80" s="280">
        <v>3</v>
      </c>
      <c r="W80" s="280">
        <v>7</v>
      </c>
      <c r="X80" s="280">
        <v>0</v>
      </c>
      <c r="Y80" s="280">
        <v>1</v>
      </c>
      <c r="Z80" s="280">
        <v>0</v>
      </c>
      <c r="AA80" s="280">
        <v>0</v>
      </c>
      <c r="AB80" s="280">
        <v>0</v>
      </c>
      <c r="AC80" s="280">
        <v>4</v>
      </c>
      <c r="AD80" s="280">
        <v>0</v>
      </c>
      <c r="AE80" s="280">
        <v>0</v>
      </c>
      <c r="AF80" s="280">
        <v>0</v>
      </c>
      <c r="AG80" s="280">
        <v>0</v>
      </c>
      <c r="AH80" s="281">
        <v>3</v>
      </c>
      <c r="AI80" s="277">
        <v>12</v>
      </c>
      <c r="AJ80" s="280">
        <v>0</v>
      </c>
      <c r="AK80" s="280">
        <v>0</v>
      </c>
      <c r="AL80" s="280">
        <v>0</v>
      </c>
      <c r="AM80" s="280">
        <v>0</v>
      </c>
      <c r="AN80" s="280">
        <v>0</v>
      </c>
      <c r="AO80" s="280">
        <v>0</v>
      </c>
      <c r="AP80" s="280">
        <v>0</v>
      </c>
      <c r="AQ80" s="280">
        <v>0</v>
      </c>
      <c r="AR80" s="280">
        <v>0</v>
      </c>
      <c r="AS80" s="280">
        <v>0</v>
      </c>
      <c r="AT80" s="280">
        <v>0</v>
      </c>
      <c r="AU80" s="280">
        <v>0</v>
      </c>
      <c r="AV80" s="280">
        <v>0</v>
      </c>
      <c r="AW80" s="280">
        <v>0</v>
      </c>
      <c r="AX80" s="281">
        <v>0</v>
      </c>
      <c r="AY80" s="277">
        <v>0</v>
      </c>
      <c r="AZ80" s="280">
        <v>0</v>
      </c>
      <c r="BA80" s="280">
        <v>0</v>
      </c>
      <c r="BB80" s="280">
        <v>0</v>
      </c>
      <c r="BC80" s="280">
        <v>0</v>
      </c>
      <c r="BD80" s="280">
        <v>0</v>
      </c>
      <c r="BE80" s="280">
        <v>0</v>
      </c>
      <c r="BF80" s="280">
        <v>0</v>
      </c>
      <c r="BG80" s="280">
        <v>0</v>
      </c>
      <c r="BH80" s="280">
        <v>0</v>
      </c>
      <c r="BI80" s="280">
        <v>0</v>
      </c>
      <c r="BJ80" s="280">
        <v>0</v>
      </c>
      <c r="BK80" s="280">
        <v>0</v>
      </c>
      <c r="BL80" s="280">
        <v>0</v>
      </c>
      <c r="BM80" s="280">
        <v>0</v>
      </c>
      <c r="BN80" s="281">
        <v>0</v>
      </c>
      <c r="BO80" s="277">
        <v>0</v>
      </c>
      <c r="BP80" s="280">
        <v>0</v>
      </c>
      <c r="BQ80" s="280">
        <v>0</v>
      </c>
      <c r="BR80" s="280">
        <v>0</v>
      </c>
      <c r="BS80" s="280">
        <v>0</v>
      </c>
      <c r="BT80" s="280">
        <v>0</v>
      </c>
      <c r="BU80" s="280">
        <v>0</v>
      </c>
      <c r="BV80" s="280">
        <v>0</v>
      </c>
      <c r="BW80" s="280">
        <v>0</v>
      </c>
      <c r="BX80" s="280">
        <v>0</v>
      </c>
      <c r="BY80" s="280">
        <v>0</v>
      </c>
      <c r="BZ80" s="280">
        <v>0</v>
      </c>
      <c r="CA80" s="280">
        <v>0</v>
      </c>
      <c r="CB80" s="280">
        <v>0</v>
      </c>
      <c r="CC80" s="280">
        <v>0</v>
      </c>
      <c r="CD80" s="281">
        <v>0</v>
      </c>
      <c r="CE80" s="277">
        <v>0</v>
      </c>
      <c r="CF80" s="280">
        <v>0</v>
      </c>
      <c r="CG80" s="280">
        <v>0</v>
      </c>
      <c r="CH80" s="280">
        <v>0</v>
      </c>
      <c r="CI80" s="280">
        <v>0</v>
      </c>
      <c r="CJ80" s="280">
        <v>0</v>
      </c>
      <c r="CK80" s="280">
        <v>0</v>
      </c>
      <c r="CL80" s="280">
        <v>0</v>
      </c>
      <c r="CM80" s="280">
        <v>0</v>
      </c>
      <c r="CN80" s="280">
        <v>0</v>
      </c>
      <c r="CO80" s="280">
        <v>0</v>
      </c>
      <c r="CP80" s="280">
        <v>0</v>
      </c>
      <c r="CQ80" s="280">
        <v>0</v>
      </c>
      <c r="CR80" s="280">
        <v>0</v>
      </c>
      <c r="CS80" s="280">
        <v>0</v>
      </c>
      <c r="CT80" s="281">
        <v>0</v>
      </c>
      <c r="CU80" s="277">
        <v>0</v>
      </c>
      <c r="CV80" s="280">
        <v>0</v>
      </c>
      <c r="CW80" s="280">
        <v>0</v>
      </c>
      <c r="CX80" s="280">
        <v>0</v>
      </c>
      <c r="CY80" s="280">
        <v>0</v>
      </c>
      <c r="CZ80" s="280">
        <v>0</v>
      </c>
      <c r="DA80" s="280">
        <v>0</v>
      </c>
      <c r="DB80" s="280">
        <v>0</v>
      </c>
      <c r="DC80" s="280">
        <v>0</v>
      </c>
      <c r="DD80" s="280">
        <v>0</v>
      </c>
      <c r="DE80" s="280">
        <v>0</v>
      </c>
      <c r="DF80" s="280">
        <v>0</v>
      </c>
      <c r="DG80" s="280">
        <v>0</v>
      </c>
      <c r="DH80" s="280">
        <v>0</v>
      </c>
      <c r="DI80" s="280">
        <v>0</v>
      </c>
      <c r="DJ80" s="281">
        <v>0</v>
      </c>
      <c r="DK80" s="277">
        <v>0</v>
      </c>
      <c r="DL80" s="280">
        <v>14</v>
      </c>
      <c r="DM80" s="280">
        <v>18</v>
      </c>
      <c r="DN80" s="280">
        <v>13</v>
      </c>
      <c r="DO80" s="280">
        <v>16</v>
      </c>
      <c r="DP80" s="280">
        <v>0</v>
      </c>
      <c r="DQ80" s="280">
        <v>0</v>
      </c>
      <c r="DR80" s="280">
        <v>1</v>
      </c>
      <c r="DS80" s="280">
        <v>1</v>
      </c>
      <c r="DT80" s="280">
        <v>0</v>
      </c>
      <c r="DU80" s="280">
        <v>1</v>
      </c>
      <c r="DV80" s="280">
        <v>0</v>
      </c>
      <c r="DW80" s="280">
        <v>0</v>
      </c>
      <c r="DX80" s="281">
        <v>14</v>
      </c>
      <c r="DY80" s="277">
        <v>18</v>
      </c>
      <c r="DZ80" s="280">
        <v>17</v>
      </c>
      <c r="EA80" s="280">
        <v>50</v>
      </c>
      <c r="EB80" s="280">
        <v>17</v>
      </c>
      <c r="EC80" s="280">
        <v>49</v>
      </c>
      <c r="ED80" s="280">
        <v>0</v>
      </c>
      <c r="EE80" s="280">
        <v>0</v>
      </c>
      <c r="EF80" s="280">
        <v>0</v>
      </c>
      <c r="EG80" s="280">
        <v>0</v>
      </c>
      <c r="EH80" s="280">
        <v>0</v>
      </c>
      <c r="EI80" s="280">
        <v>0</v>
      </c>
      <c r="EJ80" s="280">
        <v>0</v>
      </c>
      <c r="EK80" s="280">
        <v>1</v>
      </c>
      <c r="EL80" s="281">
        <v>17</v>
      </c>
      <c r="EM80" s="277">
        <v>50</v>
      </c>
      <c r="EN80" s="280">
        <v>0</v>
      </c>
      <c r="EO80" s="280">
        <v>1</v>
      </c>
      <c r="EP80" s="280">
        <v>0</v>
      </c>
      <c r="EQ80" s="280">
        <v>1</v>
      </c>
      <c r="ER80" s="280">
        <v>0</v>
      </c>
      <c r="ES80" s="280">
        <v>0</v>
      </c>
      <c r="ET80" s="280">
        <v>0</v>
      </c>
      <c r="EU80" s="280">
        <v>0</v>
      </c>
      <c r="EV80" s="280">
        <v>0</v>
      </c>
      <c r="EW80" s="280">
        <v>0</v>
      </c>
      <c r="EX80" s="280">
        <v>0</v>
      </c>
      <c r="EY80" s="280">
        <v>0</v>
      </c>
      <c r="EZ80" s="281">
        <v>0</v>
      </c>
      <c r="FA80" s="277">
        <v>1</v>
      </c>
      <c r="FB80" s="280">
        <v>0</v>
      </c>
      <c r="FC80" s="280">
        <v>1</v>
      </c>
      <c r="FD80" s="280">
        <v>0</v>
      </c>
      <c r="FE80" s="280">
        <v>1</v>
      </c>
      <c r="FF80" s="280">
        <v>0</v>
      </c>
      <c r="FG80" s="280">
        <v>0</v>
      </c>
      <c r="FH80" s="280">
        <v>0</v>
      </c>
      <c r="FI80" s="280">
        <v>0</v>
      </c>
      <c r="FJ80" s="280">
        <v>0</v>
      </c>
      <c r="FK80" s="280">
        <v>0</v>
      </c>
      <c r="FL80" s="280">
        <v>0</v>
      </c>
      <c r="FM80" s="280">
        <v>0</v>
      </c>
      <c r="FN80" s="281">
        <v>0</v>
      </c>
      <c r="FO80" s="277">
        <v>1</v>
      </c>
      <c r="FP80" s="280">
        <v>0</v>
      </c>
      <c r="FQ80" s="280">
        <v>0</v>
      </c>
      <c r="FR80" s="280">
        <v>0</v>
      </c>
      <c r="FS80" s="280">
        <v>0</v>
      </c>
      <c r="FT80" s="280">
        <v>0</v>
      </c>
      <c r="FU80" s="280">
        <v>0</v>
      </c>
      <c r="FV80" s="280">
        <v>0</v>
      </c>
      <c r="FW80" s="280">
        <v>0</v>
      </c>
      <c r="FX80" s="280">
        <v>0</v>
      </c>
      <c r="FY80" s="280">
        <v>0</v>
      </c>
      <c r="FZ80" s="280">
        <v>0</v>
      </c>
      <c r="GA80" s="280">
        <v>0</v>
      </c>
      <c r="GB80" s="281">
        <v>0</v>
      </c>
      <c r="GC80" s="277">
        <v>0</v>
      </c>
      <c r="GD80" s="195"/>
    </row>
    <row r="81" spans="1:187" x14ac:dyDescent="0.2">
      <c r="A81" s="449"/>
      <c r="B81" s="285" t="s">
        <v>254</v>
      </c>
      <c r="C81" s="268" t="s">
        <v>183</v>
      </c>
      <c r="D81" s="280">
        <v>58</v>
      </c>
      <c r="E81" s="280">
        <v>124</v>
      </c>
      <c r="F81" s="280">
        <v>48</v>
      </c>
      <c r="G81" s="280">
        <v>105</v>
      </c>
      <c r="H81" s="280">
        <v>3</v>
      </c>
      <c r="I81" s="280">
        <v>3</v>
      </c>
      <c r="J81" s="280">
        <v>1</v>
      </c>
      <c r="K81" s="280">
        <v>4</v>
      </c>
      <c r="L81" s="280">
        <v>3</v>
      </c>
      <c r="M81" s="280">
        <v>3</v>
      </c>
      <c r="N81" s="280">
        <v>3</v>
      </c>
      <c r="O81" s="280">
        <v>5</v>
      </c>
      <c r="P81" s="280">
        <v>0</v>
      </c>
      <c r="Q81" s="280">
        <v>4</v>
      </c>
      <c r="R81" s="281">
        <v>58</v>
      </c>
      <c r="S81" s="277">
        <v>124</v>
      </c>
      <c r="T81" s="280">
        <v>6</v>
      </c>
      <c r="U81" s="280">
        <v>31</v>
      </c>
      <c r="V81" s="280">
        <v>4</v>
      </c>
      <c r="W81" s="280">
        <v>21</v>
      </c>
      <c r="X81" s="280">
        <v>0</v>
      </c>
      <c r="Y81" s="280">
        <v>2</v>
      </c>
      <c r="Z81" s="280">
        <v>0</v>
      </c>
      <c r="AA81" s="280">
        <v>0</v>
      </c>
      <c r="AB81" s="280">
        <v>0</v>
      </c>
      <c r="AC81" s="280">
        <v>3</v>
      </c>
      <c r="AD81" s="280">
        <v>1</v>
      </c>
      <c r="AE81" s="280">
        <v>4</v>
      </c>
      <c r="AF81" s="280">
        <v>1</v>
      </c>
      <c r="AG81" s="280">
        <v>1</v>
      </c>
      <c r="AH81" s="281">
        <v>6</v>
      </c>
      <c r="AI81" s="277">
        <v>31</v>
      </c>
      <c r="AJ81" s="280">
        <v>1</v>
      </c>
      <c r="AK81" s="280">
        <v>2</v>
      </c>
      <c r="AL81" s="280">
        <v>0</v>
      </c>
      <c r="AM81" s="280">
        <v>2</v>
      </c>
      <c r="AN81" s="280">
        <v>0</v>
      </c>
      <c r="AO81" s="280">
        <v>0</v>
      </c>
      <c r="AP81" s="280">
        <v>0</v>
      </c>
      <c r="AQ81" s="280">
        <v>0</v>
      </c>
      <c r="AR81" s="280">
        <v>1</v>
      </c>
      <c r="AS81" s="280">
        <v>0</v>
      </c>
      <c r="AT81" s="280">
        <v>0</v>
      </c>
      <c r="AU81" s="280">
        <v>0</v>
      </c>
      <c r="AV81" s="280">
        <v>0</v>
      </c>
      <c r="AW81" s="280">
        <v>0</v>
      </c>
      <c r="AX81" s="281">
        <v>1</v>
      </c>
      <c r="AY81" s="277">
        <v>2</v>
      </c>
      <c r="AZ81" s="280">
        <v>0</v>
      </c>
      <c r="BA81" s="280">
        <v>1</v>
      </c>
      <c r="BB81" s="280">
        <v>0</v>
      </c>
      <c r="BC81" s="280">
        <v>1</v>
      </c>
      <c r="BD81" s="280">
        <v>0</v>
      </c>
      <c r="BE81" s="280">
        <v>0</v>
      </c>
      <c r="BF81" s="280">
        <v>0</v>
      </c>
      <c r="BG81" s="280">
        <v>0</v>
      </c>
      <c r="BH81" s="280">
        <v>0</v>
      </c>
      <c r="BI81" s="280">
        <v>0</v>
      </c>
      <c r="BJ81" s="280">
        <v>0</v>
      </c>
      <c r="BK81" s="280">
        <v>0</v>
      </c>
      <c r="BL81" s="280">
        <v>0</v>
      </c>
      <c r="BM81" s="280">
        <v>0</v>
      </c>
      <c r="BN81" s="281">
        <v>0</v>
      </c>
      <c r="BO81" s="277">
        <v>1</v>
      </c>
      <c r="BP81" s="280">
        <v>0</v>
      </c>
      <c r="BQ81" s="280">
        <v>1</v>
      </c>
      <c r="BR81" s="280">
        <v>0</v>
      </c>
      <c r="BS81" s="280">
        <v>1</v>
      </c>
      <c r="BT81" s="280">
        <v>0</v>
      </c>
      <c r="BU81" s="280">
        <v>0</v>
      </c>
      <c r="BV81" s="280">
        <v>0</v>
      </c>
      <c r="BW81" s="280">
        <v>0</v>
      </c>
      <c r="BX81" s="280">
        <v>0</v>
      </c>
      <c r="BY81" s="280">
        <v>0</v>
      </c>
      <c r="BZ81" s="280">
        <v>0</v>
      </c>
      <c r="CA81" s="280">
        <v>0</v>
      </c>
      <c r="CB81" s="280">
        <v>0</v>
      </c>
      <c r="CC81" s="280">
        <v>0</v>
      </c>
      <c r="CD81" s="281">
        <v>0</v>
      </c>
      <c r="CE81" s="277">
        <v>1</v>
      </c>
      <c r="CF81" s="280">
        <v>0</v>
      </c>
      <c r="CG81" s="280">
        <v>2</v>
      </c>
      <c r="CH81" s="280">
        <v>0</v>
      </c>
      <c r="CI81" s="280">
        <v>0</v>
      </c>
      <c r="CJ81" s="280">
        <v>0</v>
      </c>
      <c r="CK81" s="280">
        <v>1</v>
      </c>
      <c r="CL81" s="280">
        <v>0</v>
      </c>
      <c r="CM81" s="280">
        <v>0</v>
      </c>
      <c r="CN81" s="280">
        <v>0</v>
      </c>
      <c r="CO81" s="280">
        <v>1</v>
      </c>
      <c r="CP81" s="280">
        <v>0</v>
      </c>
      <c r="CQ81" s="280">
        <v>0</v>
      </c>
      <c r="CR81" s="280">
        <v>0</v>
      </c>
      <c r="CS81" s="280">
        <v>0</v>
      </c>
      <c r="CT81" s="281">
        <v>0</v>
      </c>
      <c r="CU81" s="277">
        <v>2</v>
      </c>
      <c r="CV81" s="280">
        <v>0</v>
      </c>
      <c r="CW81" s="280">
        <v>0</v>
      </c>
      <c r="CX81" s="280">
        <v>0</v>
      </c>
      <c r="CY81" s="280">
        <v>0</v>
      </c>
      <c r="CZ81" s="280">
        <v>0</v>
      </c>
      <c r="DA81" s="280">
        <v>0</v>
      </c>
      <c r="DB81" s="280">
        <v>0</v>
      </c>
      <c r="DC81" s="280">
        <v>0</v>
      </c>
      <c r="DD81" s="280">
        <v>0</v>
      </c>
      <c r="DE81" s="280">
        <v>0</v>
      </c>
      <c r="DF81" s="280">
        <v>0</v>
      </c>
      <c r="DG81" s="280">
        <v>0</v>
      </c>
      <c r="DH81" s="280">
        <v>0</v>
      </c>
      <c r="DI81" s="280">
        <v>0</v>
      </c>
      <c r="DJ81" s="281">
        <v>0</v>
      </c>
      <c r="DK81" s="277">
        <v>0</v>
      </c>
      <c r="DL81" s="280">
        <v>64</v>
      </c>
      <c r="DM81" s="280">
        <v>114</v>
      </c>
      <c r="DN81" s="280">
        <v>59</v>
      </c>
      <c r="DO81" s="280">
        <v>106</v>
      </c>
      <c r="DP81" s="280">
        <v>1</v>
      </c>
      <c r="DQ81" s="280">
        <v>0</v>
      </c>
      <c r="DR81" s="280">
        <v>4</v>
      </c>
      <c r="DS81" s="280">
        <v>6</v>
      </c>
      <c r="DT81" s="280">
        <v>0</v>
      </c>
      <c r="DU81" s="280">
        <v>1</v>
      </c>
      <c r="DV81" s="280">
        <v>0</v>
      </c>
      <c r="DW81" s="280">
        <v>1</v>
      </c>
      <c r="DX81" s="281">
        <v>64</v>
      </c>
      <c r="DY81" s="277">
        <v>114</v>
      </c>
      <c r="DZ81" s="280">
        <v>98</v>
      </c>
      <c r="EA81" s="280">
        <v>134</v>
      </c>
      <c r="EB81" s="280">
        <v>95</v>
      </c>
      <c r="EC81" s="280">
        <v>130</v>
      </c>
      <c r="ED81" s="280">
        <v>0</v>
      </c>
      <c r="EE81" s="280">
        <v>1</v>
      </c>
      <c r="EF81" s="280">
        <v>1</v>
      </c>
      <c r="EG81" s="280">
        <v>2</v>
      </c>
      <c r="EH81" s="280">
        <v>1</v>
      </c>
      <c r="EI81" s="280">
        <v>0</v>
      </c>
      <c r="EJ81" s="280">
        <v>1</v>
      </c>
      <c r="EK81" s="280">
        <v>1</v>
      </c>
      <c r="EL81" s="281">
        <v>98</v>
      </c>
      <c r="EM81" s="277">
        <v>134</v>
      </c>
      <c r="EN81" s="280">
        <v>6</v>
      </c>
      <c r="EO81" s="280">
        <v>6</v>
      </c>
      <c r="EP81" s="280">
        <v>6</v>
      </c>
      <c r="EQ81" s="280">
        <v>6</v>
      </c>
      <c r="ER81" s="280">
        <v>0</v>
      </c>
      <c r="ES81" s="280">
        <v>0</v>
      </c>
      <c r="ET81" s="280">
        <v>0</v>
      </c>
      <c r="EU81" s="280">
        <v>0</v>
      </c>
      <c r="EV81" s="280">
        <v>0</v>
      </c>
      <c r="EW81" s="280">
        <v>0</v>
      </c>
      <c r="EX81" s="280">
        <v>0</v>
      </c>
      <c r="EY81" s="280">
        <v>0</v>
      </c>
      <c r="EZ81" s="281">
        <v>6</v>
      </c>
      <c r="FA81" s="277">
        <v>6</v>
      </c>
      <c r="FB81" s="280">
        <v>8</v>
      </c>
      <c r="FC81" s="280">
        <v>6</v>
      </c>
      <c r="FD81" s="280">
        <v>8</v>
      </c>
      <c r="FE81" s="280">
        <v>6</v>
      </c>
      <c r="FF81" s="280">
        <v>0</v>
      </c>
      <c r="FG81" s="280">
        <v>0</v>
      </c>
      <c r="FH81" s="280">
        <v>0</v>
      </c>
      <c r="FI81" s="280">
        <v>0</v>
      </c>
      <c r="FJ81" s="280">
        <v>0</v>
      </c>
      <c r="FK81" s="280">
        <v>0</v>
      </c>
      <c r="FL81" s="280">
        <v>0</v>
      </c>
      <c r="FM81" s="280">
        <v>0</v>
      </c>
      <c r="FN81" s="281">
        <v>8</v>
      </c>
      <c r="FO81" s="277">
        <v>6</v>
      </c>
      <c r="FP81" s="280">
        <v>0</v>
      </c>
      <c r="FQ81" s="280">
        <v>0</v>
      </c>
      <c r="FR81" s="280">
        <v>0</v>
      </c>
      <c r="FS81" s="280">
        <v>0</v>
      </c>
      <c r="FT81" s="280">
        <v>0</v>
      </c>
      <c r="FU81" s="280">
        <v>0</v>
      </c>
      <c r="FV81" s="280">
        <v>0</v>
      </c>
      <c r="FW81" s="280">
        <v>0</v>
      </c>
      <c r="FX81" s="280">
        <v>0</v>
      </c>
      <c r="FY81" s="280">
        <v>0</v>
      </c>
      <c r="FZ81" s="280">
        <v>0</v>
      </c>
      <c r="GA81" s="280">
        <v>0</v>
      </c>
      <c r="GB81" s="281">
        <v>0</v>
      </c>
      <c r="GC81" s="277">
        <v>0</v>
      </c>
      <c r="GD81" s="195"/>
    </row>
    <row r="82" spans="1:187" x14ac:dyDescent="0.2">
      <c r="A82" s="299"/>
      <c r="B82" s="301"/>
      <c r="C82" s="302" t="s">
        <v>254</v>
      </c>
      <c r="D82" s="296">
        <f>SUM(D72:D81)</f>
        <v>191</v>
      </c>
      <c r="E82" s="296">
        <f t="shared" ref="E82:BP82" si="15">SUM(E72:E81)</f>
        <v>389</v>
      </c>
      <c r="F82" s="296">
        <f t="shared" si="15"/>
        <v>158</v>
      </c>
      <c r="G82" s="296">
        <f t="shared" si="15"/>
        <v>329</v>
      </c>
      <c r="H82" s="296">
        <f t="shared" si="15"/>
        <v>15</v>
      </c>
      <c r="I82" s="296">
        <f t="shared" si="15"/>
        <v>26</v>
      </c>
      <c r="J82" s="296">
        <f t="shared" si="15"/>
        <v>3</v>
      </c>
      <c r="K82" s="296">
        <f t="shared" si="15"/>
        <v>5</v>
      </c>
      <c r="L82" s="296">
        <f t="shared" si="15"/>
        <v>8</v>
      </c>
      <c r="M82" s="296">
        <f t="shared" si="15"/>
        <v>13</v>
      </c>
      <c r="N82" s="296">
        <f t="shared" si="15"/>
        <v>7</v>
      </c>
      <c r="O82" s="296">
        <f t="shared" si="15"/>
        <v>9</v>
      </c>
      <c r="P82" s="296">
        <f t="shared" si="15"/>
        <v>0</v>
      </c>
      <c r="Q82" s="296">
        <f t="shared" si="15"/>
        <v>7</v>
      </c>
      <c r="R82" s="296">
        <f t="shared" si="15"/>
        <v>191</v>
      </c>
      <c r="S82" s="296">
        <f t="shared" si="15"/>
        <v>389</v>
      </c>
      <c r="T82" s="296">
        <f t="shared" si="15"/>
        <v>17</v>
      </c>
      <c r="U82" s="296">
        <f t="shared" si="15"/>
        <v>73</v>
      </c>
      <c r="V82" s="296">
        <f t="shared" si="15"/>
        <v>12</v>
      </c>
      <c r="W82" s="296">
        <f t="shared" si="15"/>
        <v>57</v>
      </c>
      <c r="X82" s="296">
        <f t="shared" si="15"/>
        <v>1</v>
      </c>
      <c r="Y82" s="296">
        <f t="shared" si="15"/>
        <v>3</v>
      </c>
      <c r="Z82" s="296">
        <f t="shared" si="15"/>
        <v>0</v>
      </c>
      <c r="AA82" s="296">
        <f t="shared" si="15"/>
        <v>1</v>
      </c>
      <c r="AB82" s="296">
        <f t="shared" si="15"/>
        <v>2</v>
      </c>
      <c r="AC82" s="296">
        <f t="shared" si="15"/>
        <v>7</v>
      </c>
      <c r="AD82" s="296">
        <f t="shared" si="15"/>
        <v>1</v>
      </c>
      <c r="AE82" s="296">
        <f t="shared" si="15"/>
        <v>4</v>
      </c>
      <c r="AF82" s="296">
        <f t="shared" si="15"/>
        <v>1</v>
      </c>
      <c r="AG82" s="296">
        <f t="shared" si="15"/>
        <v>1</v>
      </c>
      <c r="AH82" s="296">
        <f t="shared" si="15"/>
        <v>17</v>
      </c>
      <c r="AI82" s="296">
        <f t="shared" si="15"/>
        <v>73</v>
      </c>
      <c r="AJ82" s="296">
        <f t="shared" si="15"/>
        <v>1</v>
      </c>
      <c r="AK82" s="296">
        <f t="shared" si="15"/>
        <v>3</v>
      </c>
      <c r="AL82" s="296">
        <f t="shared" si="15"/>
        <v>0</v>
      </c>
      <c r="AM82" s="296">
        <f t="shared" si="15"/>
        <v>3</v>
      </c>
      <c r="AN82" s="296">
        <f t="shared" si="15"/>
        <v>0</v>
      </c>
      <c r="AO82" s="296">
        <f t="shared" si="15"/>
        <v>0</v>
      </c>
      <c r="AP82" s="296">
        <f t="shared" si="15"/>
        <v>0</v>
      </c>
      <c r="AQ82" s="296">
        <f t="shared" si="15"/>
        <v>0</v>
      </c>
      <c r="AR82" s="296">
        <f t="shared" si="15"/>
        <v>1</v>
      </c>
      <c r="AS82" s="296">
        <f t="shared" si="15"/>
        <v>0</v>
      </c>
      <c r="AT82" s="296">
        <f t="shared" si="15"/>
        <v>0</v>
      </c>
      <c r="AU82" s="296">
        <f t="shared" si="15"/>
        <v>0</v>
      </c>
      <c r="AV82" s="296">
        <f t="shared" si="15"/>
        <v>0</v>
      </c>
      <c r="AW82" s="296">
        <f t="shared" si="15"/>
        <v>0</v>
      </c>
      <c r="AX82" s="296">
        <f t="shared" si="15"/>
        <v>1</v>
      </c>
      <c r="AY82" s="296">
        <f t="shared" si="15"/>
        <v>3</v>
      </c>
      <c r="AZ82" s="296">
        <f t="shared" si="15"/>
        <v>0</v>
      </c>
      <c r="BA82" s="296">
        <f t="shared" si="15"/>
        <v>2</v>
      </c>
      <c r="BB82" s="296">
        <f t="shared" si="15"/>
        <v>0</v>
      </c>
      <c r="BC82" s="296">
        <f t="shared" si="15"/>
        <v>2</v>
      </c>
      <c r="BD82" s="296">
        <f t="shared" si="15"/>
        <v>0</v>
      </c>
      <c r="BE82" s="296">
        <f t="shared" si="15"/>
        <v>0</v>
      </c>
      <c r="BF82" s="296">
        <f t="shared" si="15"/>
        <v>0</v>
      </c>
      <c r="BG82" s="296">
        <f t="shared" si="15"/>
        <v>0</v>
      </c>
      <c r="BH82" s="296">
        <f t="shared" si="15"/>
        <v>0</v>
      </c>
      <c r="BI82" s="296">
        <f t="shared" si="15"/>
        <v>0</v>
      </c>
      <c r="BJ82" s="296">
        <f t="shared" si="15"/>
        <v>0</v>
      </c>
      <c r="BK82" s="296">
        <f t="shared" si="15"/>
        <v>0</v>
      </c>
      <c r="BL82" s="296">
        <f t="shared" si="15"/>
        <v>0</v>
      </c>
      <c r="BM82" s="296">
        <f t="shared" si="15"/>
        <v>0</v>
      </c>
      <c r="BN82" s="296">
        <f t="shared" si="15"/>
        <v>0</v>
      </c>
      <c r="BO82" s="296">
        <f t="shared" si="15"/>
        <v>2</v>
      </c>
      <c r="BP82" s="296">
        <f t="shared" si="15"/>
        <v>0</v>
      </c>
      <c r="BQ82" s="296">
        <f t="shared" ref="BQ82:EB82" si="16">SUM(BQ72:BQ81)</f>
        <v>1</v>
      </c>
      <c r="BR82" s="296">
        <f t="shared" si="16"/>
        <v>0</v>
      </c>
      <c r="BS82" s="296">
        <f t="shared" si="16"/>
        <v>1</v>
      </c>
      <c r="BT82" s="296">
        <f t="shared" si="16"/>
        <v>0</v>
      </c>
      <c r="BU82" s="296">
        <f t="shared" si="16"/>
        <v>0</v>
      </c>
      <c r="BV82" s="296">
        <f t="shared" si="16"/>
        <v>0</v>
      </c>
      <c r="BW82" s="296">
        <f t="shared" si="16"/>
        <v>0</v>
      </c>
      <c r="BX82" s="296">
        <f t="shared" si="16"/>
        <v>0</v>
      </c>
      <c r="BY82" s="296">
        <f t="shared" si="16"/>
        <v>0</v>
      </c>
      <c r="BZ82" s="296">
        <f t="shared" si="16"/>
        <v>0</v>
      </c>
      <c r="CA82" s="296">
        <f t="shared" si="16"/>
        <v>0</v>
      </c>
      <c r="CB82" s="296">
        <f t="shared" si="16"/>
        <v>0</v>
      </c>
      <c r="CC82" s="296">
        <f t="shared" si="16"/>
        <v>0</v>
      </c>
      <c r="CD82" s="296">
        <f t="shared" si="16"/>
        <v>0</v>
      </c>
      <c r="CE82" s="296">
        <f t="shared" si="16"/>
        <v>1</v>
      </c>
      <c r="CF82" s="296">
        <f t="shared" si="16"/>
        <v>0</v>
      </c>
      <c r="CG82" s="296">
        <f t="shared" si="16"/>
        <v>2</v>
      </c>
      <c r="CH82" s="296">
        <f t="shared" si="16"/>
        <v>0</v>
      </c>
      <c r="CI82" s="296">
        <f t="shared" si="16"/>
        <v>0</v>
      </c>
      <c r="CJ82" s="296">
        <f t="shared" si="16"/>
        <v>0</v>
      </c>
      <c r="CK82" s="296">
        <f t="shared" si="16"/>
        <v>1</v>
      </c>
      <c r="CL82" s="296">
        <f t="shared" si="16"/>
        <v>0</v>
      </c>
      <c r="CM82" s="296">
        <f t="shared" si="16"/>
        <v>0</v>
      </c>
      <c r="CN82" s="296">
        <f t="shared" si="16"/>
        <v>0</v>
      </c>
      <c r="CO82" s="296">
        <f t="shared" si="16"/>
        <v>1</v>
      </c>
      <c r="CP82" s="296">
        <f t="shared" si="16"/>
        <v>0</v>
      </c>
      <c r="CQ82" s="296">
        <f t="shared" si="16"/>
        <v>0</v>
      </c>
      <c r="CR82" s="296">
        <f t="shared" si="16"/>
        <v>0</v>
      </c>
      <c r="CS82" s="296">
        <f t="shared" si="16"/>
        <v>0</v>
      </c>
      <c r="CT82" s="296">
        <f t="shared" si="16"/>
        <v>0</v>
      </c>
      <c r="CU82" s="296">
        <f t="shared" si="16"/>
        <v>2</v>
      </c>
      <c r="CV82" s="296">
        <f t="shared" si="16"/>
        <v>0</v>
      </c>
      <c r="CW82" s="296">
        <f t="shared" si="16"/>
        <v>2</v>
      </c>
      <c r="CX82" s="296">
        <f t="shared" si="16"/>
        <v>0</v>
      </c>
      <c r="CY82" s="296">
        <f t="shared" si="16"/>
        <v>1</v>
      </c>
      <c r="CZ82" s="296">
        <f t="shared" si="16"/>
        <v>0</v>
      </c>
      <c r="DA82" s="296">
        <f t="shared" si="16"/>
        <v>1</v>
      </c>
      <c r="DB82" s="296">
        <f t="shared" si="16"/>
        <v>0</v>
      </c>
      <c r="DC82" s="296">
        <f t="shared" si="16"/>
        <v>0</v>
      </c>
      <c r="DD82" s="296">
        <f t="shared" si="16"/>
        <v>0</v>
      </c>
      <c r="DE82" s="296">
        <f t="shared" si="16"/>
        <v>0</v>
      </c>
      <c r="DF82" s="296">
        <f t="shared" si="16"/>
        <v>0</v>
      </c>
      <c r="DG82" s="296">
        <f t="shared" si="16"/>
        <v>0</v>
      </c>
      <c r="DH82" s="296">
        <f t="shared" si="16"/>
        <v>0</v>
      </c>
      <c r="DI82" s="296">
        <f t="shared" si="16"/>
        <v>0</v>
      </c>
      <c r="DJ82" s="296">
        <f t="shared" si="16"/>
        <v>0</v>
      </c>
      <c r="DK82" s="296">
        <f t="shared" si="16"/>
        <v>2</v>
      </c>
      <c r="DL82" s="296">
        <f t="shared" si="16"/>
        <v>127</v>
      </c>
      <c r="DM82" s="296">
        <f t="shared" si="16"/>
        <v>223</v>
      </c>
      <c r="DN82" s="296">
        <f t="shared" si="16"/>
        <v>121</v>
      </c>
      <c r="DO82" s="296">
        <f t="shared" si="16"/>
        <v>213</v>
      </c>
      <c r="DP82" s="296">
        <f t="shared" si="16"/>
        <v>1</v>
      </c>
      <c r="DQ82" s="296">
        <f t="shared" si="16"/>
        <v>0</v>
      </c>
      <c r="DR82" s="296">
        <f t="shared" si="16"/>
        <v>5</v>
      </c>
      <c r="DS82" s="296">
        <f t="shared" si="16"/>
        <v>7</v>
      </c>
      <c r="DT82" s="296">
        <f t="shared" si="16"/>
        <v>0</v>
      </c>
      <c r="DU82" s="296">
        <f t="shared" si="16"/>
        <v>2</v>
      </c>
      <c r="DV82" s="296">
        <f t="shared" si="16"/>
        <v>0</v>
      </c>
      <c r="DW82" s="296">
        <f t="shared" si="16"/>
        <v>1</v>
      </c>
      <c r="DX82" s="296">
        <f t="shared" si="16"/>
        <v>127</v>
      </c>
      <c r="DY82" s="296">
        <f t="shared" si="16"/>
        <v>223</v>
      </c>
      <c r="DZ82" s="296">
        <f t="shared" si="16"/>
        <v>219</v>
      </c>
      <c r="EA82" s="296">
        <f t="shared" si="16"/>
        <v>382</v>
      </c>
      <c r="EB82" s="296">
        <f t="shared" si="16"/>
        <v>215</v>
      </c>
      <c r="EC82" s="296">
        <f t="shared" ref="EC82:GE82" si="17">SUM(EC72:EC81)</f>
        <v>372</v>
      </c>
      <c r="ED82" s="296">
        <f t="shared" si="17"/>
        <v>1</v>
      </c>
      <c r="EE82" s="296">
        <f t="shared" si="17"/>
        <v>2</v>
      </c>
      <c r="EF82" s="296">
        <f t="shared" si="17"/>
        <v>1</v>
      </c>
      <c r="EG82" s="296">
        <f t="shared" si="17"/>
        <v>4</v>
      </c>
      <c r="EH82" s="296">
        <f t="shared" si="17"/>
        <v>1</v>
      </c>
      <c r="EI82" s="296">
        <f t="shared" si="17"/>
        <v>1</v>
      </c>
      <c r="EJ82" s="296">
        <f t="shared" si="17"/>
        <v>1</v>
      </c>
      <c r="EK82" s="296">
        <f t="shared" si="17"/>
        <v>3</v>
      </c>
      <c r="EL82" s="296">
        <f t="shared" si="17"/>
        <v>219</v>
      </c>
      <c r="EM82" s="296">
        <f t="shared" si="17"/>
        <v>382</v>
      </c>
      <c r="EN82" s="296">
        <f t="shared" si="17"/>
        <v>6</v>
      </c>
      <c r="EO82" s="296">
        <f t="shared" si="17"/>
        <v>9</v>
      </c>
      <c r="EP82" s="296">
        <f t="shared" si="17"/>
        <v>6</v>
      </c>
      <c r="EQ82" s="296">
        <f t="shared" si="17"/>
        <v>9</v>
      </c>
      <c r="ER82" s="296">
        <f t="shared" si="17"/>
        <v>0</v>
      </c>
      <c r="ES82" s="296">
        <f t="shared" si="17"/>
        <v>0</v>
      </c>
      <c r="ET82" s="296">
        <f t="shared" si="17"/>
        <v>0</v>
      </c>
      <c r="EU82" s="296">
        <f t="shared" si="17"/>
        <v>0</v>
      </c>
      <c r="EV82" s="296">
        <f t="shared" si="17"/>
        <v>0</v>
      </c>
      <c r="EW82" s="296">
        <f t="shared" si="17"/>
        <v>0</v>
      </c>
      <c r="EX82" s="296">
        <f t="shared" si="17"/>
        <v>0</v>
      </c>
      <c r="EY82" s="296">
        <f t="shared" si="17"/>
        <v>0</v>
      </c>
      <c r="EZ82" s="296">
        <f t="shared" si="17"/>
        <v>6</v>
      </c>
      <c r="FA82" s="296">
        <f t="shared" si="17"/>
        <v>9</v>
      </c>
      <c r="FB82" s="296">
        <f t="shared" si="17"/>
        <v>9</v>
      </c>
      <c r="FC82" s="296">
        <f t="shared" si="17"/>
        <v>10</v>
      </c>
      <c r="FD82" s="296">
        <f t="shared" si="17"/>
        <v>9</v>
      </c>
      <c r="FE82" s="296">
        <f t="shared" si="17"/>
        <v>10</v>
      </c>
      <c r="FF82" s="296">
        <f t="shared" si="17"/>
        <v>0</v>
      </c>
      <c r="FG82" s="296">
        <f t="shared" si="17"/>
        <v>0</v>
      </c>
      <c r="FH82" s="296">
        <f t="shared" si="17"/>
        <v>0</v>
      </c>
      <c r="FI82" s="296">
        <f t="shared" si="17"/>
        <v>0</v>
      </c>
      <c r="FJ82" s="296">
        <f t="shared" si="17"/>
        <v>0</v>
      </c>
      <c r="FK82" s="296">
        <f t="shared" si="17"/>
        <v>0</v>
      </c>
      <c r="FL82" s="296">
        <f t="shared" si="17"/>
        <v>0</v>
      </c>
      <c r="FM82" s="296">
        <f t="shared" si="17"/>
        <v>0</v>
      </c>
      <c r="FN82" s="296">
        <f t="shared" si="17"/>
        <v>9</v>
      </c>
      <c r="FO82" s="296">
        <f t="shared" si="17"/>
        <v>10</v>
      </c>
      <c r="FP82" s="296">
        <f t="shared" si="17"/>
        <v>0</v>
      </c>
      <c r="FQ82" s="296">
        <f t="shared" si="17"/>
        <v>2</v>
      </c>
      <c r="FR82" s="296">
        <f t="shared" si="17"/>
        <v>0</v>
      </c>
      <c r="FS82" s="296">
        <f t="shared" si="17"/>
        <v>2</v>
      </c>
      <c r="FT82" s="296">
        <f t="shared" si="17"/>
        <v>0</v>
      </c>
      <c r="FU82" s="296">
        <f t="shared" si="17"/>
        <v>0</v>
      </c>
      <c r="FV82" s="296">
        <f t="shared" si="17"/>
        <v>0</v>
      </c>
      <c r="FW82" s="296">
        <f t="shared" si="17"/>
        <v>0</v>
      </c>
      <c r="FX82" s="296">
        <f t="shared" si="17"/>
        <v>0</v>
      </c>
      <c r="FY82" s="296">
        <f t="shared" si="17"/>
        <v>0</v>
      </c>
      <c r="FZ82" s="296">
        <f t="shared" si="17"/>
        <v>0</v>
      </c>
      <c r="GA82" s="296">
        <f t="shared" si="17"/>
        <v>0</v>
      </c>
      <c r="GB82" s="296">
        <f t="shared" si="17"/>
        <v>0</v>
      </c>
      <c r="GC82" s="296">
        <f t="shared" si="17"/>
        <v>2</v>
      </c>
      <c r="GD82" s="296">
        <f t="shared" si="17"/>
        <v>0</v>
      </c>
      <c r="GE82" s="296">
        <f t="shared" si="17"/>
        <v>0</v>
      </c>
    </row>
    <row r="83" spans="1:187" x14ac:dyDescent="0.2">
      <c r="A83" s="444" t="s">
        <v>255</v>
      </c>
      <c r="B83" s="285" t="s">
        <v>255</v>
      </c>
      <c r="C83" s="268" t="s">
        <v>184</v>
      </c>
      <c r="D83" s="280">
        <v>30</v>
      </c>
      <c r="E83" s="280">
        <v>70</v>
      </c>
      <c r="F83" s="280">
        <v>18</v>
      </c>
      <c r="G83" s="280">
        <v>42</v>
      </c>
      <c r="H83" s="280">
        <v>7</v>
      </c>
      <c r="I83" s="280">
        <v>14</v>
      </c>
      <c r="J83" s="280">
        <v>0</v>
      </c>
      <c r="K83" s="280">
        <v>1</v>
      </c>
      <c r="L83" s="280">
        <v>1</v>
      </c>
      <c r="M83" s="280">
        <v>5</v>
      </c>
      <c r="N83" s="280">
        <v>4</v>
      </c>
      <c r="O83" s="280">
        <v>4</v>
      </c>
      <c r="P83" s="280">
        <v>0</v>
      </c>
      <c r="Q83" s="280">
        <v>4</v>
      </c>
      <c r="R83" s="281">
        <v>30</v>
      </c>
      <c r="S83" s="277">
        <v>70</v>
      </c>
      <c r="T83" s="280">
        <v>3</v>
      </c>
      <c r="U83" s="280">
        <v>13</v>
      </c>
      <c r="V83" s="280">
        <v>1</v>
      </c>
      <c r="W83" s="280">
        <v>7</v>
      </c>
      <c r="X83" s="280">
        <v>0</v>
      </c>
      <c r="Y83" s="280">
        <v>0</v>
      </c>
      <c r="Z83" s="280">
        <v>0</v>
      </c>
      <c r="AA83" s="280">
        <v>1</v>
      </c>
      <c r="AB83" s="280">
        <v>1</v>
      </c>
      <c r="AC83" s="280">
        <v>3</v>
      </c>
      <c r="AD83" s="280">
        <v>1</v>
      </c>
      <c r="AE83" s="280">
        <v>2</v>
      </c>
      <c r="AF83" s="280">
        <v>0</v>
      </c>
      <c r="AG83" s="280">
        <v>0</v>
      </c>
      <c r="AH83" s="281">
        <v>3</v>
      </c>
      <c r="AI83" s="277">
        <v>13</v>
      </c>
      <c r="AJ83" s="280">
        <v>2</v>
      </c>
      <c r="AK83" s="280">
        <v>0</v>
      </c>
      <c r="AL83" s="280">
        <v>1</v>
      </c>
      <c r="AM83" s="280">
        <v>0</v>
      </c>
      <c r="AN83" s="280">
        <v>0</v>
      </c>
      <c r="AO83" s="280">
        <v>0</v>
      </c>
      <c r="AP83" s="280">
        <v>0</v>
      </c>
      <c r="AQ83" s="280">
        <v>0</v>
      </c>
      <c r="AR83" s="280">
        <v>0</v>
      </c>
      <c r="AS83" s="280">
        <v>0</v>
      </c>
      <c r="AT83" s="280">
        <v>0</v>
      </c>
      <c r="AU83" s="280">
        <v>0</v>
      </c>
      <c r="AV83" s="280">
        <v>1</v>
      </c>
      <c r="AW83" s="280">
        <v>0</v>
      </c>
      <c r="AX83" s="281">
        <v>2</v>
      </c>
      <c r="AY83" s="277">
        <v>0</v>
      </c>
      <c r="AZ83" s="280">
        <v>0</v>
      </c>
      <c r="BA83" s="280">
        <v>1</v>
      </c>
      <c r="BB83" s="280">
        <v>0</v>
      </c>
      <c r="BC83" s="280">
        <v>1</v>
      </c>
      <c r="BD83" s="280">
        <v>0</v>
      </c>
      <c r="BE83" s="280">
        <v>0</v>
      </c>
      <c r="BF83" s="280">
        <v>0</v>
      </c>
      <c r="BG83" s="280">
        <v>0</v>
      </c>
      <c r="BH83" s="280">
        <v>0</v>
      </c>
      <c r="BI83" s="280">
        <v>0</v>
      </c>
      <c r="BJ83" s="280">
        <v>0</v>
      </c>
      <c r="BK83" s="280">
        <v>0</v>
      </c>
      <c r="BL83" s="280">
        <v>0</v>
      </c>
      <c r="BM83" s="280">
        <v>0</v>
      </c>
      <c r="BN83" s="281">
        <v>0</v>
      </c>
      <c r="BO83" s="277">
        <v>1</v>
      </c>
      <c r="BP83" s="280">
        <v>0</v>
      </c>
      <c r="BQ83" s="280">
        <v>0</v>
      </c>
      <c r="BR83" s="280">
        <v>0</v>
      </c>
      <c r="BS83" s="280">
        <v>0</v>
      </c>
      <c r="BT83" s="280">
        <v>0</v>
      </c>
      <c r="BU83" s="280">
        <v>0</v>
      </c>
      <c r="BV83" s="280">
        <v>0</v>
      </c>
      <c r="BW83" s="280">
        <v>0</v>
      </c>
      <c r="BX83" s="280">
        <v>0</v>
      </c>
      <c r="BY83" s="280">
        <v>0</v>
      </c>
      <c r="BZ83" s="280">
        <v>0</v>
      </c>
      <c r="CA83" s="280">
        <v>0</v>
      </c>
      <c r="CB83" s="280">
        <v>0</v>
      </c>
      <c r="CC83" s="280">
        <v>0</v>
      </c>
      <c r="CD83" s="281">
        <v>0</v>
      </c>
      <c r="CE83" s="277">
        <v>0</v>
      </c>
      <c r="CF83" s="280">
        <v>1</v>
      </c>
      <c r="CG83" s="280">
        <v>4</v>
      </c>
      <c r="CH83" s="280">
        <v>0</v>
      </c>
      <c r="CI83" s="280">
        <v>2</v>
      </c>
      <c r="CJ83" s="280">
        <v>1</v>
      </c>
      <c r="CK83" s="280">
        <v>1</v>
      </c>
      <c r="CL83" s="280">
        <v>0</v>
      </c>
      <c r="CM83" s="280">
        <v>0</v>
      </c>
      <c r="CN83" s="280">
        <v>0</v>
      </c>
      <c r="CO83" s="280">
        <v>0</v>
      </c>
      <c r="CP83" s="280">
        <v>0</v>
      </c>
      <c r="CQ83" s="280">
        <v>1</v>
      </c>
      <c r="CR83" s="280">
        <v>0</v>
      </c>
      <c r="CS83" s="280">
        <v>0</v>
      </c>
      <c r="CT83" s="281">
        <v>1</v>
      </c>
      <c r="CU83" s="277">
        <v>4</v>
      </c>
      <c r="CV83" s="280">
        <v>1</v>
      </c>
      <c r="CW83" s="280">
        <v>7</v>
      </c>
      <c r="CX83" s="280">
        <v>1</v>
      </c>
      <c r="CY83" s="280">
        <v>3</v>
      </c>
      <c r="CZ83" s="280">
        <v>0</v>
      </c>
      <c r="DA83" s="280">
        <v>0</v>
      </c>
      <c r="DB83" s="280">
        <v>0</v>
      </c>
      <c r="DC83" s="280">
        <v>0</v>
      </c>
      <c r="DD83" s="280">
        <v>0</v>
      </c>
      <c r="DE83" s="280">
        <v>2</v>
      </c>
      <c r="DF83" s="280">
        <v>0</v>
      </c>
      <c r="DG83" s="280">
        <v>0</v>
      </c>
      <c r="DH83" s="280">
        <v>0</v>
      </c>
      <c r="DI83" s="280">
        <v>0</v>
      </c>
      <c r="DJ83" s="281">
        <v>1</v>
      </c>
      <c r="DK83" s="277">
        <v>5</v>
      </c>
      <c r="DL83" s="280">
        <v>3</v>
      </c>
      <c r="DM83" s="280">
        <v>6</v>
      </c>
      <c r="DN83" s="280">
        <v>2</v>
      </c>
      <c r="DO83" s="280">
        <v>5</v>
      </c>
      <c r="DP83" s="280">
        <v>0</v>
      </c>
      <c r="DQ83" s="280">
        <v>0</v>
      </c>
      <c r="DR83" s="280">
        <v>1</v>
      </c>
      <c r="DS83" s="280">
        <v>0</v>
      </c>
      <c r="DT83" s="280">
        <v>0</v>
      </c>
      <c r="DU83" s="280">
        <v>1</v>
      </c>
      <c r="DV83" s="280">
        <v>0</v>
      </c>
      <c r="DW83" s="280">
        <v>0</v>
      </c>
      <c r="DX83" s="281">
        <v>3</v>
      </c>
      <c r="DY83" s="277">
        <v>6</v>
      </c>
      <c r="DZ83" s="280">
        <v>15</v>
      </c>
      <c r="EA83" s="280">
        <v>28</v>
      </c>
      <c r="EB83" s="280">
        <v>14</v>
      </c>
      <c r="EC83" s="280">
        <v>22</v>
      </c>
      <c r="ED83" s="280">
        <v>0</v>
      </c>
      <c r="EE83" s="280">
        <v>0</v>
      </c>
      <c r="EF83" s="280">
        <v>0</v>
      </c>
      <c r="EG83" s="280">
        <v>1</v>
      </c>
      <c r="EH83" s="280">
        <v>1</v>
      </c>
      <c r="EI83" s="280">
        <v>5</v>
      </c>
      <c r="EJ83" s="280">
        <v>0</v>
      </c>
      <c r="EK83" s="280">
        <v>0</v>
      </c>
      <c r="EL83" s="281">
        <v>15</v>
      </c>
      <c r="EM83" s="277">
        <v>28</v>
      </c>
      <c r="EN83" s="280">
        <v>0</v>
      </c>
      <c r="EO83" s="280">
        <v>1</v>
      </c>
      <c r="EP83" s="280">
        <v>0</v>
      </c>
      <c r="EQ83" s="280">
        <v>1</v>
      </c>
      <c r="ER83" s="280">
        <v>0</v>
      </c>
      <c r="ES83" s="280">
        <v>0</v>
      </c>
      <c r="ET83" s="280">
        <v>0</v>
      </c>
      <c r="EU83" s="280">
        <v>0</v>
      </c>
      <c r="EV83" s="280">
        <v>0</v>
      </c>
      <c r="EW83" s="280">
        <v>0</v>
      </c>
      <c r="EX83" s="280">
        <v>0</v>
      </c>
      <c r="EY83" s="280">
        <v>0</v>
      </c>
      <c r="EZ83" s="281">
        <v>0</v>
      </c>
      <c r="FA83" s="277">
        <v>1</v>
      </c>
      <c r="FB83" s="280">
        <v>3</v>
      </c>
      <c r="FC83" s="280">
        <v>3</v>
      </c>
      <c r="FD83" s="280">
        <v>3</v>
      </c>
      <c r="FE83" s="280">
        <v>3</v>
      </c>
      <c r="FF83" s="280">
        <v>0</v>
      </c>
      <c r="FG83" s="280">
        <v>0</v>
      </c>
      <c r="FH83" s="280">
        <v>0</v>
      </c>
      <c r="FI83" s="280">
        <v>0</v>
      </c>
      <c r="FJ83" s="280">
        <v>0</v>
      </c>
      <c r="FK83" s="280">
        <v>0</v>
      </c>
      <c r="FL83" s="280">
        <v>0</v>
      </c>
      <c r="FM83" s="280">
        <v>0</v>
      </c>
      <c r="FN83" s="281">
        <v>3</v>
      </c>
      <c r="FO83" s="277">
        <v>3</v>
      </c>
      <c r="FP83" s="280">
        <v>1</v>
      </c>
      <c r="FQ83" s="280">
        <v>8</v>
      </c>
      <c r="FR83" s="280">
        <v>1</v>
      </c>
      <c r="FS83" s="280">
        <v>6</v>
      </c>
      <c r="FT83" s="280">
        <v>0</v>
      </c>
      <c r="FU83" s="280">
        <v>0</v>
      </c>
      <c r="FV83" s="280">
        <v>0</v>
      </c>
      <c r="FW83" s="280">
        <v>1</v>
      </c>
      <c r="FX83" s="280">
        <v>0</v>
      </c>
      <c r="FY83" s="280">
        <v>0</v>
      </c>
      <c r="FZ83" s="280">
        <v>0</v>
      </c>
      <c r="GA83" s="280">
        <v>0</v>
      </c>
      <c r="GB83" s="281">
        <v>1</v>
      </c>
      <c r="GC83" s="277">
        <v>7</v>
      </c>
      <c r="GD83" s="195"/>
    </row>
    <row r="84" spans="1:187" x14ac:dyDescent="0.2">
      <c r="A84" s="445"/>
      <c r="B84" s="285" t="s">
        <v>255</v>
      </c>
      <c r="C84" s="268" t="s">
        <v>185</v>
      </c>
      <c r="D84" s="280">
        <v>16</v>
      </c>
      <c r="E84" s="280">
        <v>81</v>
      </c>
      <c r="F84" s="280">
        <v>16</v>
      </c>
      <c r="G84" s="280">
        <v>78</v>
      </c>
      <c r="H84" s="280">
        <v>0</v>
      </c>
      <c r="I84" s="280">
        <v>0</v>
      </c>
      <c r="J84" s="280">
        <v>0</v>
      </c>
      <c r="K84" s="280">
        <v>0</v>
      </c>
      <c r="L84" s="280">
        <v>0</v>
      </c>
      <c r="M84" s="280">
        <v>2</v>
      </c>
      <c r="N84" s="280">
        <v>0</v>
      </c>
      <c r="O84" s="280">
        <v>0</v>
      </c>
      <c r="P84" s="280">
        <v>0</v>
      </c>
      <c r="Q84" s="280">
        <v>1</v>
      </c>
      <c r="R84" s="281">
        <v>16</v>
      </c>
      <c r="S84" s="277">
        <v>81</v>
      </c>
      <c r="T84" s="280">
        <v>1</v>
      </c>
      <c r="U84" s="280">
        <v>7</v>
      </c>
      <c r="V84" s="280">
        <v>1</v>
      </c>
      <c r="W84" s="280">
        <v>5</v>
      </c>
      <c r="X84" s="280">
        <v>0</v>
      </c>
      <c r="Y84" s="280">
        <v>0</v>
      </c>
      <c r="Z84" s="280">
        <v>0</v>
      </c>
      <c r="AA84" s="280">
        <v>0</v>
      </c>
      <c r="AB84" s="280">
        <v>0</v>
      </c>
      <c r="AC84" s="280">
        <v>1</v>
      </c>
      <c r="AD84" s="280">
        <v>0</v>
      </c>
      <c r="AE84" s="280">
        <v>0</v>
      </c>
      <c r="AF84" s="280">
        <v>0</v>
      </c>
      <c r="AG84" s="280">
        <v>1</v>
      </c>
      <c r="AH84" s="281">
        <v>1</v>
      </c>
      <c r="AI84" s="277">
        <v>7</v>
      </c>
      <c r="AJ84" s="280">
        <v>1</v>
      </c>
      <c r="AK84" s="280">
        <v>0</v>
      </c>
      <c r="AL84" s="280">
        <v>1</v>
      </c>
      <c r="AM84" s="280">
        <v>0</v>
      </c>
      <c r="AN84" s="280">
        <v>0</v>
      </c>
      <c r="AO84" s="280">
        <v>0</v>
      </c>
      <c r="AP84" s="280">
        <v>0</v>
      </c>
      <c r="AQ84" s="280">
        <v>0</v>
      </c>
      <c r="AR84" s="280">
        <v>0</v>
      </c>
      <c r="AS84" s="280">
        <v>0</v>
      </c>
      <c r="AT84" s="280">
        <v>0</v>
      </c>
      <c r="AU84" s="280">
        <v>0</v>
      </c>
      <c r="AV84" s="280">
        <v>0</v>
      </c>
      <c r="AW84" s="280">
        <v>0</v>
      </c>
      <c r="AX84" s="281">
        <v>1</v>
      </c>
      <c r="AY84" s="277">
        <v>0</v>
      </c>
      <c r="AZ84" s="280">
        <v>0</v>
      </c>
      <c r="BA84" s="280">
        <v>2</v>
      </c>
      <c r="BB84" s="280">
        <v>0</v>
      </c>
      <c r="BC84" s="280">
        <v>1</v>
      </c>
      <c r="BD84" s="280">
        <v>0</v>
      </c>
      <c r="BE84" s="280">
        <v>0</v>
      </c>
      <c r="BF84" s="280">
        <v>0</v>
      </c>
      <c r="BG84" s="280">
        <v>0</v>
      </c>
      <c r="BH84" s="280">
        <v>0</v>
      </c>
      <c r="BI84" s="280">
        <v>0</v>
      </c>
      <c r="BJ84" s="280">
        <v>0</v>
      </c>
      <c r="BK84" s="280">
        <v>0</v>
      </c>
      <c r="BL84" s="280">
        <v>0</v>
      </c>
      <c r="BM84" s="280">
        <v>1</v>
      </c>
      <c r="BN84" s="281">
        <v>0</v>
      </c>
      <c r="BO84" s="277">
        <v>2</v>
      </c>
      <c r="BP84" s="280">
        <v>0</v>
      </c>
      <c r="BQ84" s="280">
        <v>1</v>
      </c>
      <c r="BR84" s="280">
        <v>0</v>
      </c>
      <c r="BS84" s="280">
        <v>0</v>
      </c>
      <c r="BT84" s="280">
        <v>0</v>
      </c>
      <c r="BU84" s="280">
        <v>1</v>
      </c>
      <c r="BV84" s="280">
        <v>0</v>
      </c>
      <c r="BW84" s="280">
        <v>0</v>
      </c>
      <c r="BX84" s="280">
        <v>0</v>
      </c>
      <c r="BY84" s="280">
        <v>0</v>
      </c>
      <c r="BZ84" s="280">
        <v>0</v>
      </c>
      <c r="CA84" s="280">
        <v>0</v>
      </c>
      <c r="CB84" s="280">
        <v>0</v>
      </c>
      <c r="CC84" s="280">
        <v>0</v>
      </c>
      <c r="CD84" s="281">
        <v>0</v>
      </c>
      <c r="CE84" s="277">
        <v>1</v>
      </c>
      <c r="CF84" s="280">
        <v>0</v>
      </c>
      <c r="CG84" s="280">
        <v>1</v>
      </c>
      <c r="CH84" s="280">
        <v>0</v>
      </c>
      <c r="CI84" s="280">
        <v>0</v>
      </c>
      <c r="CJ84" s="280">
        <v>0</v>
      </c>
      <c r="CK84" s="280">
        <v>1</v>
      </c>
      <c r="CL84" s="280">
        <v>0</v>
      </c>
      <c r="CM84" s="280">
        <v>0</v>
      </c>
      <c r="CN84" s="280">
        <v>0</v>
      </c>
      <c r="CO84" s="280">
        <v>0</v>
      </c>
      <c r="CP84" s="280">
        <v>0</v>
      </c>
      <c r="CQ84" s="280">
        <v>0</v>
      </c>
      <c r="CR84" s="280">
        <v>0</v>
      </c>
      <c r="CS84" s="280">
        <v>0</v>
      </c>
      <c r="CT84" s="281">
        <v>0</v>
      </c>
      <c r="CU84" s="277">
        <v>1</v>
      </c>
      <c r="CV84" s="280">
        <v>0</v>
      </c>
      <c r="CW84" s="280">
        <v>2</v>
      </c>
      <c r="CX84" s="280">
        <v>0</v>
      </c>
      <c r="CY84" s="280">
        <v>2</v>
      </c>
      <c r="CZ84" s="280">
        <v>0</v>
      </c>
      <c r="DA84" s="280">
        <v>0</v>
      </c>
      <c r="DB84" s="280">
        <v>0</v>
      </c>
      <c r="DC84" s="280">
        <v>0</v>
      </c>
      <c r="DD84" s="280">
        <v>0</v>
      </c>
      <c r="DE84" s="280">
        <v>0</v>
      </c>
      <c r="DF84" s="280">
        <v>0</v>
      </c>
      <c r="DG84" s="280">
        <v>0</v>
      </c>
      <c r="DH84" s="280">
        <v>0</v>
      </c>
      <c r="DI84" s="280">
        <v>0</v>
      </c>
      <c r="DJ84" s="281">
        <v>0</v>
      </c>
      <c r="DK84" s="277">
        <v>2</v>
      </c>
      <c r="DL84" s="280">
        <v>3</v>
      </c>
      <c r="DM84" s="280">
        <v>12</v>
      </c>
      <c r="DN84" s="280">
        <v>3</v>
      </c>
      <c r="DO84" s="280">
        <v>12</v>
      </c>
      <c r="DP84" s="280">
        <v>0</v>
      </c>
      <c r="DQ84" s="280">
        <v>0</v>
      </c>
      <c r="DR84" s="280">
        <v>0</v>
      </c>
      <c r="DS84" s="280">
        <v>0</v>
      </c>
      <c r="DT84" s="280">
        <v>0</v>
      </c>
      <c r="DU84" s="280">
        <v>0</v>
      </c>
      <c r="DV84" s="280">
        <v>0</v>
      </c>
      <c r="DW84" s="280">
        <v>0</v>
      </c>
      <c r="DX84" s="281">
        <v>3</v>
      </c>
      <c r="DY84" s="277">
        <v>12</v>
      </c>
      <c r="DZ84" s="280">
        <v>11</v>
      </c>
      <c r="EA84" s="280">
        <v>18</v>
      </c>
      <c r="EB84" s="280">
        <v>11</v>
      </c>
      <c r="EC84" s="280">
        <v>18</v>
      </c>
      <c r="ED84" s="280">
        <v>0</v>
      </c>
      <c r="EE84" s="280">
        <v>0</v>
      </c>
      <c r="EF84" s="280">
        <v>0</v>
      </c>
      <c r="EG84" s="280">
        <v>0</v>
      </c>
      <c r="EH84" s="280">
        <v>0</v>
      </c>
      <c r="EI84" s="280">
        <v>0</v>
      </c>
      <c r="EJ84" s="280">
        <v>0</v>
      </c>
      <c r="EK84" s="280">
        <v>0</v>
      </c>
      <c r="EL84" s="281">
        <v>11</v>
      </c>
      <c r="EM84" s="277">
        <v>18</v>
      </c>
      <c r="EN84" s="280">
        <v>0</v>
      </c>
      <c r="EO84" s="280">
        <v>2</v>
      </c>
      <c r="EP84" s="280">
        <v>0</v>
      </c>
      <c r="EQ84" s="280">
        <v>1</v>
      </c>
      <c r="ER84" s="280">
        <v>0</v>
      </c>
      <c r="ES84" s="280">
        <v>0</v>
      </c>
      <c r="ET84" s="280">
        <v>0</v>
      </c>
      <c r="EU84" s="280">
        <v>1</v>
      </c>
      <c r="EV84" s="280">
        <v>0</v>
      </c>
      <c r="EW84" s="280">
        <v>0</v>
      </c>
      <c r="EX84" s="280">
        <v>0</v>
      </c>
      <c r="EY84" s="280">
        <v>0</v>
      </c>
      <c r="EZ84" s="281">
        <v>0</v>
      </c>
      <c r="FA84" s="277">
        <v>2</v>
      </c>
      <c r="FB84" s="280">
        <v>1</v>
      </c>
      <c r="FC84" s="280">
        <v>3</v>
      </c>
      <c r="FD84" s="280">
        <v>1</v>
      </c>
      <c r="FE84" s="280">
        <v>3</v>
      </c>
      <c r="FF84" s="280">
        <v>0</v>
      </c>
      <c r="FG84" s="280">
        <v>0</v>
      </c>
      <c r="FH84" s="280">
        <v>0</v>
      </c>
      <c r="FI84" s="280">
        <v>0</v>
      </c>
      <c r="FJ84" s="280">
        <v>0</v>
      </c>
      <c r="FK84" s="280">
        <v>0</v>
      </c>
      <c r="FL84" s="280">
        <v>0</v>
      </c>
      <c r="FM84" s="280">
        <v>0</v>
      </c>
      <c r="FN84" s="281">
        <v>1</v>
      </c>
      <c r="FO84" s="277">
        <v>3</v>
      </c>
      <c r="FP84" s="280">
        <v>1</v>
      </c>
      <c r="FQ84" s="280">
        <v>2</v>
      </c>
      <c r="FR84" s="280">
        <v>1</v>
      </c>
      <c r="FS84" s="280">
        <v>1</v>
      </c>
      <c r="FT84" s="280">
        <v>0</v>
      </c>
      <c r="FU84" s="280">
        <v>0</v>
      </c>
      <c r="FV84" s="280">
        <v>0</v>
      </c>
      <c r="FW84" s="280">
        <v>1</v>
      </c>
      <c r="FX84" s="280">
        <v>0</v>
      </c>
      <c r="FY84" s="280">
        <v>0</v>
      </c>
      <c r="FZ84" s="280">
        <v>0</v>
      </c>
      <c r="GA84" s="280">
        <v>0</v>
      </c>
      <c r="GB84" s="281">
        <v>1</v>
      </c>
      <c r="GC84" s="277">
        <v>2</v>
      </c>
      <c r="GD84" s="195"/>
    </row>
    <row r="85" spans="1:187" x14ac:dyDescent="0.2">
      <c r="A85" s="445"/>
      <c r="B85" s="285" t="s">
        <v>255</v>
      </c>
      <c r="C85" s="268" t="s">
        <v>186</v>
      </c>
      <c r="D85" s="280">
        <v>30</v>
      </c>
      <c r="E85" s="280">
        <v>29</v>
      </c>
      <c r="F85" s="280">
        <v>25</v>
      </c>
      <c r="G85" s="280">
        <v>24</v>
      </c>
      <c r="H85" s="280">
        <v>4</v>
      </c>
      <c r="I85" s="280">
        <v>1</v>
      </c>
      <c r="J85" s="280">
        <v>0</v>
      </c>
      <c r="K85" s="280">
        <v>0</v>
      </c>
      <c r="L85" s="280">
        <v>1</v>
      </c>
      <c r="M85" s="280">
        <v>2</v>
      </c>
      <c r="N85" s="280">
        <v>0</v>
      </c>
      <c r="O85" s="280">
        <v>2</v>
      </c>
      <c r="P85" s="280">
        <v>0</v>
      </c>
      <c r="Q85" s="280">
        <v>0</v>
      </c>
      <c r="R85" s="281">
        <v>30</v>
      </c>
      <c r="S85" s="277">
        <v>29</v>
      </c>
      <c r="T85" s="280">
        <v>11</v>
      </c>
      <c r="U85" s="280">
        <v>7</v>
      </c>
      <c r="V85" s="280">
        <v>10</v>
      </c>
      <c r="W85" s="280">
        <v>5</v>
      </c>
      <c r="X85" s="280">
        <v>1</v>
      </c>
      <c r="Y85" s="280">
        <v>1</v>
      </c>
      <c r="Z85" s="280">
        <v>0</v>
      </c>
      <c r="AA85" s="280">
        <v>0</v>
      </c>
      <c r="AB85" s="280">
        <v>0</v>
      </c>
      <c r="AC85" s="280">
        <v>0</v>
      </c>
      <c r="AD85" s="280">
        <v>0</v>
      </c>
      <c r="AE85" s="280">
        <v>1</v>
      </c>
      <c r="AF85" s="280">
        <v>0</v>
      </c>
      <c r="AG85" s="280">
        <v>0</v>
      </c>
      <c r="AH85" s="281">
        <v>11</v>
      </c>
      <c r="AI85" s="277">
        <v>7</v>
      </c>
      <c r="AJ85" s="280">
        <v>0</v>
      </c>
      <c r="AK85" s="280">
        <v>3</v>
      </c>
      <c r="AL85" s="280">
        <v>0</v>
      </c>
      <c r="AM85" s="280">
        <v>2</v>
      </c>
      <c r="AN85" s="280">
        <v>0</v>
      </c>
      <c r="AO85" s="280">
        <v>0</v>
      </c>
      <c r="AP85" s="280">
        <v>0</v>
      </c>
      <c r="AQ85" s="280">
        <v>0</v>
      </c>
      <c r="AR85" s="280">
        <v>0</v>
      </c>
      <c r="AS85" s="280">
        <v>0</v>
      </c>
      <c r="AT85" s="280">
        <v>0</v>
      </c>
      <c r="AU85" s="280">
        <v>0</v>
      </c>
      <c r="AV85" s="280">
        <v>0</v>
      </c>
      <c r="AW85" s="280">
        <v>1</v>
      </c>
      <c r="AX85" s="281">
        <v>0</v>
      </c>
      <c r="AY85" s="277">
        <v>3</v>
      </c>
      <c r="AZ85" s="280">
        <v>1</v>
      </c>
      <c r="BA85" s="280">
        <v>0</v>
      </c>
      <c r="BB85" s="280">
        <v>0</v>
      </c>
      <c r="BC85" s="280">
        <v>0</v>
      </c>
      <c r="BD85" s="280">
        <v>0</v>
      </c>
      <c r="BE85" s="280">
        <v>0</v>
      </c>
      <c r="BF85" s="280">
        <v>0</v>
      </c>
      <c r="BG85" s="280">
        <v>0</v>
      </c>
      <c r="BH85" s="280">
        <v>0</v>
      </c>
      <c r="BI85" s="280">
        <v>0</v>
      </c>
      <c r="BJ85" s="280">
        <v>0</v>
      </c>
      <c r="BK85" s="280">
        <v>0</v>
      </c>
      <c r="BL85" s="280">
        <v>1</v>
      </c>
      <c r="BM85" s="280">
        <v>0</v>
      </c>
      <c r="BN85" s="281">
        <v>1</v>
      </c>
      <c r="BO85" s="277">
        <v>0</v>
      </c>
      <c r="BP85" s="280">
        <v>1</v>
      </c>
      <c r="BQ85" s="280">
        <v>0</v>
      </c>
      <c r="BR85" s="280">
        <v>1</v>
      </c>
      <c r="BS85" s="280">
        <v>0</v>
      </c>
      <c r="BT85" s="280">
        <v>0</v>
      </c>
      <c r="BU85" s="280">
        <v>0</v>
      </c>
      <c r="BV85" s="280">
        <v>0</v>
      </c>
      <c r="BW85" s="280">
        <v>0</v>
      </c>
      <c r="BX85" s="280">
        <v>0</v>
      </c>
      <c r="BY85" s="280">
        <v>0</v>
      </c>
      <c r="BZ85" s="280">
        <v>0</v>
      </c>
      <c r="CA85" s="280">
        <v>0</v>
      </c>
      <c r="CB85" s="280">
        <v>0</v>
      </c>
      <c r="CC85" s="280">
        <v>0</v>
      </c>
      <c r="CD85" s="281">
        <v>1</v>
      </c>
      <c r="CE85" s="277">
        <v>0</v>
      </c>
      <c r="CF85" s="280">
        <v>1</v>
      </c>
      <c r="CG85" s="280">
        <v>0</v>
      </c>
      <c r="CH85" s="280">
        <v>1</v>
      </c>
      <c r="CI85" s="280">
        <v>0</v>
      </c>
      <c r="CJ85" s="280">
        <v>0</v>
      </c>
      <c r="CK85" s="280">
        <v>0</v>
      </c>
      <c r="CL85" s="280">
        <v>0</v>
      </c>
      <c r="CM85" s="280">
        <v>0</v>
      </c>
      <c r="CN85" s="280">
        <v>0</v>
      </c>
      <c r="CO85" s="280">
        <v>0</v>
      </c>
      <c r="CP85" s="280">
        <v>0</v>
      </c>
      <c r="CQ85" s="280">
        <v>0</v>
      </c>
      <c r="CR85" s="280">
        <v>0</v>
      </c>
      <c r="CS85" s="280">
        <v>0</v>
      </c>
      <c r="CT85" s="281">
        <v>1</v>
      </c>
      <c r="CU85" s="277">
        <v>0</v>
      </c>
      <c r="CV85" s="280">
        <v>0</v>
      </c>
      <c r="CW85" s="280">
        <v>0</v>
      </c>
      <c r="CX85" s="280">
        <v>0</v>
      </c>
      <c r="CY85" s="280">
        <v>0</v>
      </c>
      <c r="CZ85" s="280">
        <v>0</v>
      </c>
      <c r="DA85" s="280">
        <v>0</v>
      </c>
      <c r="DB85" s="280">
        <v>0</v>
      </c>
      <c r="DC85" s="280">
        <v>0</v>
      </c>
      <c r="DD85" s="280">
        <v>0</v>
      </c>
      <c r="DE85" s="280">
        <v>0</v>
      </c>
      <c r="DF85" s="280">
        <v>0</v>
      </c>
      <c r="DG85" s="280">
        <v>0</v>
      </c>
      <c r="DH85" s="280">
        <v>0</v>
      </c>
      <c r="DI85" s="280">
        <v>0</v>
      </c>
      <c r="DJ85" s="281">
        <v>0</v>
      </c>
      <c r="DK85" s="277">
        <v>0</v>
      </c>
      <c r="DL85" s="280">
        <v>7</v>
      </c>
      <c r="DM85" s="280">
        <v>5</v>
      </c>
      <c r="DN85" s="280">
        <v>7</v>
      </c>
      <c r="DO85" s="280">
        <v>4</v>
      </c>
      <c r="DP85" s="280">
        <v>0</v>
      </c>
      <c r="DQ85" s="280">
        <v>1</v>
      </c>
      <c r="DR85" s="280">
        <v>0</v>
      </c>
      <c r="DS85" s="280">
        <v>0</v>
      </c>
      <c r="DT85" s="280">
        <v>0</v>
      </c>
      <c r="DU85" s="280">
        <v>0</v>
      </c>
      <c r="DV85" s="280">
        <v>0</v>
      </c>
      <c r="DW85" s="280">
        <v>0</v>
      </c>
      <c r="DX85" s="281">
        <v>7</v>
      </c>
      <c r="DY85" s="277">
        <v>5</v>
      </c>
      <c r="DZ85" s="280">
        <v>16</v>
      </c>
      <c r="EA85" s="280">
        <v>17</v>
      </c>
      <c r="EB85" s="280">
        <v>16</v>
      </c>
      <c r="EC85" s="280">
        <v>16</v>
      </c>
      <c r="ED85" s="280">
        <v>0</v>
      </c>
      <c r="EE85" s="280">
        <v>0</v>
      </c>
      <c r="EF85" s="280">
        <v>0</v>
      </c>
      <c r="EG85" s="280">
        <v>1</v>
      </c>
      <c r="EH85" s="280">
        <v>0</v>
      </c>
      <c r="EI85" s="280">
        <v>0</v>
      </c>
      <c r="EJ85" s="280">
        <v>0</v>
      </c>
      <c r="EK85" s="280">
        <v>0</v>
      </c>
      <c r="EL85" s="281">
        <v>16</v>
      </c>
      <c r="EM85" s="277">
        <v>17</v>
      </c>
      <c r="EN85" s="280">
        <v>2</v>
      </c>
      <c r="EO85" s="280">
        <v>0</v>
      </c>
      <c r="EP85" s="280">
        <v>2</v>
      </c>
      <c r="EQ85" s="280">
        <v>0</v>
      </c>
      <c r="ER85" s="280">
        <v>0</v>
      </c>
      <c r="ES85" s="280">
        <v>0</v>
      </c>
      <c r="ET85" s="280">
        <v>0</v>
      </c>
      <c r="EU85" s="280">
        <v>0</v>
      </c>
      <c r="EV85" s="280">
        <v>0</v>
      </c>
      <c r="EW85" s="280">
        <v>0</v>
      </c>
      <c r="EX85" s="280">
        <v>0</v>
      </c>
      <c r="EY85" s="280">
        <v>0</v>
      </c>
      <c r="EZ85" s="281">
        <v>2</v>
      </c>
      <c r="FA85" s="277">
        <v>0</v>
      </c>
      <c r="FB85" s="280">
        <v>0</v>
      </c>
      <c r="FC85" s="280">
        <v>0</v>
      </c>
      <c r="FD85" s="280">
        <v>0</v>
      </c>
      <c r="FE85" s="280">
        <v>0</v>
      </c>
      <c r="FF85" s="280">
        <v>0</v>
      </c>
      <c r="FG85" s="280">
        <v>0</v>
      </c>
      <c r="FH85" s="280">
        <v>0</v>
      </c>
      <c r="FI85" s="280">
        <v>0</v>
      </c>
      <c r="FJ85" s="280">
        <v>0</v>
      </c>
      <c r="FK85" s="280">
        <v>0</v>
      </c>
      <c r="FL85" s="280">
        <v>0</v>
      </c>
      <c r="FM85" s="280">
        <v>0</v>
      </c>
      <c r="FN85" s="281">
        <v>0</v>
      </c>
      <c r="FO85" s="277">
        <v>0</v>
      </c>
      <c r="FP85" s="280">
        <v>0</v>
      </c>
      <c r="FQ85" s="280">
        <v>0</v>
      </c>
      <c r="FR85" s="280">
        <v>0</v>
      </c>
      <c r="FS85" s="280">
        <v>0</v>
      </c>
      <c r="FT85" s="280">
        <v>0</v>
      </c>
      <c r="FU85" s="280">
        <v>0</v>
      </c>
      <c r="FV85" s="280">
        <v>0</v>
      </c>
      <c r="FW85" s="280">
        <v>0</v>
      </c>
      <c r="FX85" s="280">
        <v>0</v>
      </c>
      <c r="FY85" s="280">
        <v>0</v>
      </c>
      <c r="FZ85" s="280">
        <v>0</v>
      </c>
      <c r="GA85" s="280">
        <v>0</v>
      </c>
      <c r="GB85" s="281">
        <v>0</v>
      </c>
      <c r="GC85" s="277">
        <v>0</v>
      </c>
      <c r="GD85" s="272"/>
    </row>
    <row r="86" spans="1:187" x14ac:dyDescent="0.2">
      <c r="A86" s="445"/>
      <c r="B86" s="292" t="s">
        <v>255</v>
      </c>
      <c r="C86" s="293" t="s">
        <v>187</v>
      </c>
      <c r="D86" s="280">
        <v>20</v>
      </c>
      <c r="E86" s="280">
        <v>39</v>
      </c>
      <c r="F86" s="280">
        <v>16</v>
      </c>
      <c r="G86" s="280">
        <v>25</v>
      </c>
      <c r="H86" s="280">
        <v>1</v>
      </c>
      <c r="I86" s="280">
        <v>9</v>
      </c>
      <c r="J86" s="280">
        <v>2</v>
      </c>
      <c r="K86" s="280">
        <v>0</v>
      </c>
      <c r="L86" s="280">
        <v>0</v>
      </c>
      <c r="M86" s="280">
        <v>3</v>
      </c>
      <c r="N86" s="280">
        <v>1</v>
      </c>
      <c r="O86" s="280">
        <v>2</v>
      </c>
      <c r="P86" s="280">
        <v>0</v>
      </c>
      <c r="Q86" s="280">
        <v>0</v>
      </c>
      <c r="R86" s="281">
        <v>20</v>
      </c>
      <c r="S86" s="277">
        <v>39</v>
      </c>
      <c r="T86" s="280">
        <v>5</v>
      </c>
      <c r="U86" s="280">
        <v>8</v>
      </c>
      <c r="V86" s="280">
        <v>1</v>
      </c>
      <c r="W86" s="280">
        <v>3</v>
      </c>
      <c r="X86" s="280">
        <v>1</v>
      </c>
      <c r="Y86" s="280">
        <v>1</v>
      </c>
      <c r="Z86" s="280">
        <v>2</v>
      </c>
      <c r="AA86" s="280">
        <v>0</v>
      </c>
      <c r="AB86" s="280">
        <v>1</v>
      </c>
      <c r="AC86" s="280">
        <v>2</v>
      </c>
      <c r="AD86" s="280">
        <v>0</v>
      </c>
      <c r="AE86" s="280">
        <v>2</v>
      </c>
      <c r="AF86" s="280">
        <v>0</v>
      </c>
      <c r="AG86" s="280">
        <v>0</v>
      </c>
      <c r="AH86" s="281">
        <v>5</v>
      </c>
      <c r="AI86" s="277">
        <v>8</v>
      </c>
      <c r="AJ86" s="280">
        <v>1</v>
      </c>
      <c r="AK86" s="280">
        <v>1</v>
      </c>
      <c r="AL86" s="280">
        <v>1</v>
      </c>
      <c r="AM86" s="280">
        <v>1</v>
      </c>
      <c r="AN86" s="280">
        <v>0</v>
      </c>
      <c r="AO86" s="280">
        <v>0</v>
      </c>
      <c r="AP86" s="280">
        <v>0</v>
      </c>
      <c r="AQ86" s="280">
        <v>0</v>
      </c>
      <c r="AR86" s="280">
        <v>0</v>
      </c>
      <c r="AS86" s="280">
        <v>0</v>
      </c>
      <c r="AT86" s="280">
        <v>0</v>
      </c>
      <c r="AU86" s="280">
        <v>0</v>
      </c>
      <c r="AV86" s="280">
        <v>0</v>
      </c>
      <c r="AW86" s="280">
        <v>0</v>
      </c>
      <c r="AX86" s="281">
        <v>1</v>
      </c>
      <c r="AY86" s="277">
        <v>1</v>
      </c>
      <c r="AZ86" s="280">
        <v>1</v>
      </c>
      <c r="BA86" s="280">
        <v>0</v>
      </c>
      <c r="BB86" s="280">
        <v>0</v>
      </c>
      <c r="BC86" s="280">
        <v>0</v>
      </c>
      <c r="BD86" s="280">
        <v>0</v>
      </c>
      <c r="BE86" s="280">
        <v>0</v>
      </c>
      <c r="BF86" s="280">
        <v>0</v>
      </c>
      <c r="BG86" s="280">
        <v>0</v>
      </c>
      <c r="BH86" s="280">
        <v>1</v>
      </c>
      <c r="BI86" s="280">
        <v>0</v>
      </c>
      <c r="BJ86" s="280">
        <v>0</v>
      </c>
      <c r="BK86" s="280">
        <v>0</v>
      </c>
      <c r="BL86" s="280">
        <v>0</v>
      </c>
      <c r="BM86" s="280">
        <v>0</v>
      </c>
      <c r="BN86" s="281">
        <v>1</v>
      </c>
      <c r="BO86" s="277">
        <v>0</v>
      </c>
      <c r="BP86" s="280">
        <v>0</v>
      </c>
      <c r="BQ86" s="280">
        <v>0</v>
      </c>
      <c r="BR86" s="280">
        <v>0</v>
      </c>
      <c r="BS86" s="280">
        <v>0</v>
      </c>
      <c r="BT86" s="280">
        <v>0</v>
      </c>
      <c r="BU86" s="280">
        <v>0</v>
      </c>
      <c r="BV86" s="280">
        <v>0</v>
      </c>
      <c r="BW86" s="280">
        <v>0</v>
      </c>
      <c r="BX86" s="280">
        <v>0</v>
      </c>
      <c r="BY86" s="280">
        <v>0</v>
      </c>
      <c r="BZ86" s="280">
        <v>0</v>
      </c>
      <c r="CA86" s="280">
        <v>0</v>
      </c>
      <c r="CB86" s="280">
        <v>0</v>
      </c>
      <c r="CC86" s="280">
        <v>0</v>
      </c>
      <c r="CD86" s="281">
        <v>0</v>
      </c>
      <c r="CE86" s="277">
        <v>0</v>
      </c>
      <c r="CF86" s="280">
        <v>0</v>
      </c>
      <c r="CG86" s="280">
        <v>1</v>
      </c>
      <c r="CH86" s="280">
        <v>0</v>
      </c>
      <c r="CI86" s="280">
        <v>1</v>
      </c>
      <c r="CJ86" s="280">
        <v>0</v>
      </c>
      <c r="CK86" s="280">
        <v>0</v>
      </c>
      <c r="CL86" s="280">
        <v>0</v>
      </c>
      <c r="CM86" s="280">
        <v>0</v>
      </c>
      <c r="CN86" s="280">
        <v>0</v>
      </c>
      <c r="CO86" s="280">
        <v>0</v>
      </c>
      <c r="CP86" s="280">
        <v>0</v>
      </c>
      <c r="CQ86" s="280">
        <v>0</v>
      </c>
      <c r="CR86" s="280">
        <v>0</v>
      </c>
      <c r="CS86" s="280">
        <v>0</v>
      </c>
      <c r="CT86" s="281">
        <v>0</v>
      </c>
      <c r="CU86" s="277">
        <v>1</v>
      </c>
      <c r="CV86" s="280">
        <v>0</v>
      </c>
      <c r="CW86" s="280">
        <v>1</v>
      </c>
      <c r="CX86" s="280">
        <v>0</v>
      </c>
      <c r="CY86" s="280">
        <v>0</v>
      </c>
      <c r="CZ86" s="280">
        <v>0</v>
      </c>
      <c r="DA86" s="280">
        <v>0</v>
      </c>
      <c r="DB86" s="280">
        <v>0</v>
      </c>
      <c r="DC86" s="280">
        <v>0</v>
      </c>
      <c r="DD86" s="280">
        <v>0</v>
      </c>
      <c r="DE86" s="280">
        <v>0</v>
      </c>
      <c r="DF86" s="280">
        <v>0</v>
      </c>
      <c r="DG86" s="280">
        <v>1</v>
      </c>
      <c r="DH86" s="280">
        <v>0</v>
      </c>
      <c r="DI86" s="280">
        <v>0</v>
      </c>
      <c r="DJ86" s="281">
        <v>0</v>
      </c>
      <c r="DK86" s="277">
        <v>1</v>
      </c>
      <c r="DL86" s="280">
        <v>6</v>
      </c>
      <c r="DM86" s="280">
        <v>3</v>
      </c>
      <c r="DN86" s="280">
        <v>4</v>
      </c>
      <c r="DO86" s="280">
        <v>3</v>
      </c>
      <c r="DP86" s="280">
        <v>0</v>
      </c>
      <c r="DQ86" s="280">
        <v>0</v>
      </c>
      <c r="DR86" s="280">
        <v>1</v>
      </c>
      <c r="DS86" s="280">
        <v>0</v>
      </c>
      <c r="DT86" s="280">
        <v>1</v>
      </c>
      <c r="DU86" s="280">
        <v>0</v>
      </c>
      <c r="DV86" s="280">
        <v>0</v>
      </c>
      <c r="DW86" s="280">
        <v>0</v>
      </c>
      <c r="DX86" s="281">
        <v>6</v>
      </c>
      <c r="DY86" s="277">
        <v>3</v>
      </c>
      <c r="DZ86" s="280">
        <v>12</v>
      </c>
      <c r="EA86" s="280">
        <v>14</v>
      </c>
      <c r="EB86" s="280">
        <v>12</v>
      </c>
      <c r="EC86" s="280">
        <v>14</v>
      </c>
      <c r="ED86" s="280">
        <v>0</v>
      </c>
      <c r="EE86" s="280">
        <v>0</v>
      </c>
      <c r="EF86" s="280">
        <v>0</v>
      </c>
      <c r="EG86" s="280">
        <v>0</v>
      </c>
      <c r="EH86" s="280">
        <v>0</v>
      </c>
      <c r="EI86" s="280">
        <v>0</v>
      </c>
      <c r="EJ86" s="280">
        <v>0</v>
      </c>
      <c r="EK86" s="280">
        <v>0</v>
      </c>
      <c r="EL86" s="281">
        <v>12</v>
      </c>
      <c r="EM86" s="277">
        <v>14</v>
      </c>
      <c r="EN86" s="280">
        <v>1</v>
      </c>
      <c r="EO86" s="280">
        <v>3</v>
      </c>
      <c r="EP86" s="280">
        <v>1</v>
      </c>
      <c r="EQ86" s="280">
        <v>3</v>
      </c>
      <c r="ER86" s="280">
        <v>0</v>
      </c>
      <c r="ES86" s="280">
        <v>0</v>
      </c>
      <c r="ET86" s="280">
        <v>0</v>
      </c>
      <c r="EU86" s="280">
        <v>0</v>
      </c>
      <c r="EV86" s="280">
        <v>0</v>
      </c>
      <c r="EW86" s="280">
        <v>0</v>
      </c>
      <c r="EX86" s="280">
        <v>0</v>
      </c>
      <c r="EY86" s="280">
        <v>0</v>
      </c>
      <c r="EZ86" s="281">
        <v>1</v>
      </c>
      <c r="FA86" s="277">
        <v>3</v>
      </c>
      <c r="FB86" s="280">
        <v>1</v>
      </c>
      <c r="FC86" s="280">
        <v>4</v>
      </c>
      <c r="FD86" s="280">
        <v>1</v>
      </c>
      <c r="FE86" s="280">
        <v>4</v>
      </c>
      <c r="FF86" s="280">
        <v>0</v>
      </c>
      <c r="FG86" s="280">
        <v>0</v>
      </c>
      <c r="FH86" s="280">
        <v>0</v>
      </c>
      <c r="FI86" s="280">
        <v>0</v>
      </c>
      <c r="FJ86" s="280">
        <v>0</v>
      </c>
      <c r="FK86" s="280">
        <v>0</v>
      </c>
      <c r="FL86" s="280">
        <v>0</v>
      </c>
      <c r="FM86" s="280">
        <v>0</v>
      </c>
      <c r="FN86" s="281">
        <v>1</v>
      </c>
      <c r="FO86" s="277">
        <v>4</v>
      </c>
      <c r="FP86" s="280">
        <v>0</v>
      </c>
      <c r="FQ86" s="280">
        <v>0</v>
      </c>
      <c r="FR86" s="280">
        <v>0</v>
      </c>
      <c r="FS86" s="280">
        <v>0</v>
      </c>
      <c r="FT86" s="280">
        <v>0</v>
      </c>
      <c r="FU86" s="280">
        <v>0</v>
      </c>
      <c r="FV86" s="280">
        <v>0</v>
      </c>
      <c r="FW86" s="280">
        <v>0</v>
      </c>
      <c r="FX86" s="280">
        <v>0</v>
      </c>
      <c r="FY86" s="280">
        <v>0</v>
      </c>
      <c r="FZ86" s="280">
        <v>0</v>
      </c>
      <c r="GA86" s="280">
        <v>0</v>
      </c>
      <c r="GB86" s="281">
        <v>0</v>
      </c>
      <c r="GC86" s="277">
        <v>0</v>
      </c>
      <c r="GD86" s="195"/>
      <c r="GE86" s="195"/>
    </row>
    <row r="87" spans="1:187" x14ac:dyDescent="0.2">
      <c r="A87" s="445"/>
      <c r="B87" s="285" t="s">
        <v>255</v>
      </c>
      <c r="C87" s="268" t="s">
        <v>188</v>
      </c>
      <c r="D87" s="280">
        <v>18</v>
      </c>
      <c r="E87" s="280">
        <v>34</v>
      </c>
      <c r="F87" s="280">
        <v>17</v>
      </c>
      <c r="G87" s="280">
        <v>28</v>
      </c>
      <c r="H87" s="280">
        <v>0</v>
      </c>
      <c r="I87" s="280">
        <v>1</v>
      </c>
      <c r="J87" s="280">
        <v>1</v>
      </c>
      <c r="K87" s="280">
        <v>1</v>
      </c>
      <c r="L87" s="280">
        <v>0</v>
      </c>
      <c r="M87" s="280">
        <v>3</v>
      </c>
      <c r="N87" s="280">
        <v>0</v>
      </c>
      <c r="O87" s="280">
        <v>1</v>
      </c>
      <c r="P87" s="280">
        <v>0</v>
      </c>
      <c r="Q87" s="280">
        <v>0</v>
      </c>
      <c r="R87" s="281">
        <v>18</v>
      </c>
      <c r="S87" s="277">
        <v>34</v>
      </c>
      <c r="T87" s="280">
        <v>2</v>
      </c>
      <c r="U87" s="280">
        <v>6</v>
      </c>
      <c r="V87" s="280">
        <v>2</v>
      </c>
      <c r="W87" s="280">
        <v>6</v>
      </c>
      <c r="X87" s="280">
        <v>0</v>
      </c>
      <c r="Y87" s="280">
        <v>0</v>
      </c>
      <c r="Z87" s="280">
        <v>0</v>
      </c>
      <c r="AA87" s="280">
        <v>0</v>
      </c>
      <c r="AB87" s="280">
        <v>0</v>
      </c>
      <c r="AC87" s="280">
        <v>0</v>
      </c>
      <c r="AD87" s="280">
        <v>0</v>
      </c>
      <c r="AE87" s="280">
        <v>0</v>
      </c>
      <c r="AF87" s="280">
        <v>0</v>
      </c>
      <c r="AG87" s="280">
        <v>0</v>
      </c>
      <c r="AH87" s="281">
        <v>2</v>
      </c>
      <c r="AI87" s="277">
        <v>6</v>
      </c>
      <c r="AJ87" s="280">
        <v>2</v>
      </c>
      <c r="AK87" s="280">
        <v>1</v>
      </c>
      <c r="AL87" s="280">
        <v>1</v>
      </c>
      <c r="AM87" s="280">
        <v>1</v>
      </c>
      <c r="AN87" s="280">
        <v>0</v>
      </c>
      <c r="AO87" s="280">
        <v>0</v>
      </c>
      <c r="AP87" s="280">
        <v>0</v>
      </c>
      <c r="AQ87" s="280">
        <v>0</v>
      </c>
      <c r="AR87" s="280">
        <v>1</v>
      </c>
      <c r="AS87" s="280">
        <v>0</v>
      </c>
      <c r="AT87" s="280">
        <v>0</v>
      </c>
      <c r="AU87" s="280">
        <v>0</v>
      </c>
      <c r="AV87" s="280">
        <v>0</v>
      </c>
      <c r="AW87" s="280">
        <v>0</v>
      </c>
      <c r="AX87" s="281">
        <v>2</v>
      </c>
      <c r="AY87" s="277">
        <v>1</v>
      </c>
      <c r="AZ87" s="280">
        <v>0</v>
      </c>
      <c r="BA87" s="280">
        <v>0</v>
      </c>
      <c r="BB87" s="280">
        <v>0</v>
      </c>
      <c r="BC87" s="280">
        <v>0</v>
      </c>
      <c r="BD87" s="280">
        <v>0</v>
      </c>
      <c r="BE87" s="280">
        <v>0</v>
      </c>
      <c r="BF87" s="280">
        <v>0</v>
      </c>
      <c r="BG87" s="280">
        <v>0</v>
      </c>
      <c r="BH87" s="280">
        <v>0</v>
      </c>
      <c r="BI87" s="280">
        <v>0</v>
      </c>
      <c r="BJ87" s="280">
        <v>0</v>
      </c>
      <c r="BK87" s="280">
        <v>0</v>
      </c>
      <c r="BL87" s="280">
        <v>0</v>
      </c>
      <c r="BM87" s="280">
        <v>0</v>
      </c>
      <c r="BN87" s="281">
        <v>0</v>
      </c>
      <c r="BO87" s="277">
        <v>0</v>
      </c>
      <c r="BP87" s="280">
        <v>0</v>
      </c>
      <c r="BQ87" s="280">
        <v>0</v>
      </c>
      <c r="BR87" s="280">
        <v>0</v>
      </c>
      <c r="BS87" s="280">
        <v>0</v>
      </c>
      <c r="BT87" s="280">
        <v>0</v>
      </c>
      <c r="BU87" s="280">
        <v>0</v>
      </c>
      <c r="BV87" s="280">
        <v>0</v>
      </c>
      <c r="BW87" s="280">
        <v>0</v>
      </c>
      <c r="BX87" s="280">
        <v>0</v>
      </c>
      <c r="BY87" s="280">
        <v>0</v>
      </c>
      <c r="BZ87" s="280">
        <v>0</v>
      </c>
      <c r="CA87" s="280">
        <v>0</v>
      </c>
      <c r="CB87" s="280">
        <v>0</v>
      </c>
      <c r="CC87" s="280">
        <v>0</v>
      </c>
      <c r="CD87" s="281">
        <v>0</v>
      </c>
      <c r="CE87" s="277">
        <v>0</v>
      </c>
      <c r="CF87" s="280">
        <v>0</v>
      </c>
      <c r="CG87" s="280">
        <v>0</v>
      </c>
      <c r="CH87" s="280">
        <v>0</v>
      </c>
      <c r="CI87" s="280">
        <v>0</v>
      </c>
      <c r="CJ87" s="280">
        <v>0</v>
      </c>
      <c r="CK87" s="280">
        <v>0</v>
      </c>
      <c r="CL87" s="280">
        <v>0</v>
      </c>
      <c r="CM87" s="280">
        <v>0</v>
      </c>
      <c r="CN87" s="280">
        <v>0</v>
      </c>
      <c r="CO87" s="280">
        <v>0</v>
      </c>
      <c r="CP87" s="280">
        <v>0</v>
      </c>
      <c r="CQ87" s="280">
        <v>0</v>
      </c>
      <c r="CR87" s="280">
        <v>0</v>
      </c>
      <c r="CS87" s="280">
        <v>0</v>
      </c>
      <c r="CT87" s="281">
        <v>0</v>
      </c>
      <c r="CU87" s="277">
        <v>0</v>
      </c>
      <c r="CV87" s="280">
        <v>0</v>
      </c>
      <c r="CW87" s="280">
        <v>0</v>
      </c>
      <c r="CX87" s="280">
        <v>0</v>
      </c>
      <c r="CY87" s="280">
        <v>0</v>
      </c>
      <c r="CZ87" s="280">
        <v>0</v>
      </c>
      <c r="DA87" s="280">
        <v>0</v>
      </c>
      <c r="DB87" s="280">
        <v>0</v>
      </c>
      <c r="DC87" s="280">
        <v>0</v>
      </c>
      <c r="DD87" s="280">
        <v>0</v>
      </c>
      <c r="DE87" s="280">
        <v>0</v>
      </c>
      <c r="DF87" s="280">
        <v>0</v>
      </c>
      <c r="DG87" s="280">
        <v>0</v>
      </c>
      <c r="DH87" s="280">
        <v>0</v>
      </c>
      <c r="DI87" s="280">
        <v>0</v>
      </c>
      <c r="DJ87" s="281">
        <v>0</v>
      </c>
      <c r="DK87" s="277">
        <v>0</v>
      </c>
      <c r="DL87" s="280">
        <v>5</v>
      </c>
      <c r="DM87" s="280">
        <v>17</v>
      </c>
      <c r="DN87" s="280">
        <v>4</v>
      </c>
      <c r="DO87" s="280">
        <v>16</v>
      </c>
      <c r="DP87" s="280">
        <v>0</v>
      </c>
      <c r="DQ87" s="280">
        <v>0</v>
      </c>
      <c r="DR87" s="280">
        <v>0</v>
      </c>
      <c r="DS87" s="280">
        <v>0</v>
      </c>
      <c r="DT87" s="280">
        <v>1</v>
      </c>
      <c r="DU87" s="280">
        <v>1</v>
      </c>
      <c r="DV87" s="280">
        <v>0</v>
      </c>
      <c r="DW87" s="280">
        <v>0</v>
      </c>
      <c r="DX87" s="281">
        <v>5</v>
      </c>
      <c r="DY87" s="277">
        <v>17</v>
      </c>
      <c r="DZ87" s="280">
        <v>10</v>
      </c>
      <c r="EA87" s="280">
        <v>16</v>
      </c>
      <c r="EB87" s="280">
        <v>10</v>
      </c>
      <c r="EC87" s="280">
        <v>15</v>
      </c>
      <c r="ED87" s="280">
        <v>0</v>
      </c>
      <c r="EE87" s="280">
        <v>0</v>
      </c>
      <c r="EF87" s="280">
        <v>0</v>
      </c>
      <c r="EG87" s="280">
        <v>1</v>
      </c>
      <c r="EH87" s="280">
        <v>0</v>
      </c>
      <c r="EI87" s="280">
        <v>0</v>
      </c>
      <c r="EJ87" s="280">
        <v>0</v>
      </c>
      <c r="EK87" s="280">
        <v>0</v>
      </c>
      <c r="EL87" s="281">
        <v>10</v>
      </c>
      <c r="EM87" s="277">
        <v>16</v>
      </c>
      <c r="EN87" s="280">
        <v>0</v>
      </c>
      <c r="EO87" s="280">
        <v>0</v>
      </c>
      <c r="EP87" s="280">
        <v>0</v>
      </c>
      <c r="EQ87" s="280">
        <v>0</v>
      </c>
      <c r="ER87" s="280">
        <v>0</v>
      </c>
      <c r="ES87" s="280">
        <v>0</v>
      </c>
      <c r="ET87" s="280">
        <v>0</v>
      </c>
      <c r="EU87" s="280">
        <v>0</v>
      </c>
      <c r="EV87" s="280">
        <v>0</v>
      </c>
      <c r="EW87" s="280">
        <v>0</v>
      </c>
      <c r="EX87" s="280">
        <v>0</v>
      </c>
      <c r="EY87" s="280">
        <v>0</v>
      </c>
      <c r="EZ87" s="281">
        <v>0</v>
      </c>
      <c r="FA87" s="277">
        <v>0</v>
      </c>
      <c r="FB87" s="280">
        <v>1</v>
      </c>
      <c r="FC87" s="280">
        <v>0</v>
      </c>
      <c r="FD87" s="280">
        <v>1</v>
      </c>
      <c r="FE87" s="280">
        <v>0</v>
      </c>
      <c r="FF87" s="280">
        <v>0</v>
      </c>
      <c r="FG87" s="280">
        <v>0</v>
      </c>
      <c r="FH87" s="280">
        <v>0</v>
      </c>
      <c r="FI87" s="280">
        <v>0</v>
      </c>
      <c r="FJ87" s="280">
        <v>0</v>
      </c>
      <c r="FK87" s="280">
        <v>0</v>
      </c>
      <c r="FL87" s="280">
        <v>0</v>
      </c>
      <c r="FM87" s="280">
        <v>0</v>
      </c>
      <c r="FN87" s="281">
        <v>1</v>
      </c>
      <c r="FO87" s="277">
        <v>0</v>
      </c>
      <c r="FP87" s="280">
        <v>0</v>
      </c>
      <c r="FQ87" s="280">
        <v>0</v>
      </c>
      <c r="FR87" s="280">
        <v>0</v>
      </c>
      <c r="FS87" s="280">
        <v>0</v>
      </c>
      <c r="FT87" s="280">
        <v>0</v>
      </c>
      <c r="FU87" s="280">
        <v>0</v>
      </c>
      <c r="FV87" s="280">
        <v>0</v>
      </c>
      <c r="FW87" s="280">
        <v>0</v>
      </c>
      <c r="FX87" s="280">
        <v>0</v>
      </c>
      <c r="FY87" s="280">
        <v>0</v>
      </c>
      <c r="FZ87" s="280">
        <v>0</v>
      </c>
      <c r="GA87" s="280">
        <v>0</v>
      </c>
      <c r="GB87" s="281">
        <v>0</v>
      </c>
      <c r="GC87" s="277">
        <v>0</v>
      </c>
      <c r="GD87" s="273"/>
    </row>
    <row r="88" spans="1:187" x14ac:dyDescent="0.2">
      <c r="A88" s="445"/>
      <c r="B88" s="285" t="s">
        <v>255</v>
      </c>
      <c r="C88" s="268" t="s">
        <v>189</v>
      </c>
      <c r="D88" s="280">
        <v>18</v>
      </c>
      <c r="E88" s="280">
        <v>35</v>
      </c>
      <c r="F88" s="280">
        <v>12</v>
      </c>
      <c r="G88" s="280">
        <v>22</v>
      </c>
      <c r="H88" s="280">
        <v>4</v>
      </c>
      <c r="I88" s="280">
        <v>9</v>
      </c>
      <c r="J88" s="280">
        <v>0</v>
      </c>
      <c r="K88" s="280">
        <v>0</v>
      </c>
      <c r="L88" s="280">
        <v>1</v>
      </c>
      <c r="M88" s="280">
        <v>0</v>
      </c>
      <c r="N88" s="280">
        <v>1</v>
      </c>
      <c r="O88" s="280">
        <v>4</v>
      </c>
      <c r="P88" s="280">
        <v>0</v>
      </c>
      <c r="Q88" s="280">
        <v>0</v>
      </c>
      <c r="R88" s="281">
        <v>18</v>
      </c>
      <c r="S88" s="277">
        <v>35</v>
      </c>
      <c r="T88" s="280">
        <v>3</v>
      </c>
      <c r="U88" s="280">
        <v>5</v>
      </c>
      <c r="V88" s="280">
        <v>3</v>
      </c>
      <c r="W88" s="280">
        <v>4</v>
      </c>
      <c r="X88" s="280">
        <v>0</v>
      </c>
      <c r="Y88" s="280">
        <v>1</v>
      </c>
      <c r="Z88" s="280">
        <v>0</v>
      </c>
      <c r="AA88" s="280">
        <v>0</v>
      </c>
      <c r="AB88" s="280">
        <v>0</v>
      </c>
      <c r="AC88" s="280">
        <v>0</v>
      </c>
      <c r="AD88" s="280">
        <v>0</v>
      </c>
      <c r="AE88" s="280">
        <v>0</v>
      </c>
      <c r="AF88" s="280">
        <v>0</v>
      </c>
      <c r="AG88" s="280">
        <v>0</v>
      </c>
      <c r="AH88" s="281">
        <v>3</v>
      </c>
      <c r="AI88" s="277">
        <v>5</v>
      </c>
      <c r="AJ88" s="280">
        <v>0</v>
      </c>
      <c r="AK88" s="280">
        <v>0</v>
      </c>
      <c r="AL88" s="280">
        <v>0</v>
      </c>
      <c r="AM88" s="280">
        <v>0</v>
      </c>
      <c r="AN88" s="280">
        <v>0</v>
      </c>
      <c r="AO88" s="280">
        <v>0</v>
      </c>
      <c r="AP88" s="280">
        <v>0</v>
      </c>
      <c r="AQ88" s="280">
        <v>0</v>
      </c>
      <c r="AR88" s="280">
        <v>0</v>
      </c>
      <c r="AS88" s="280">
        <v>0</v>
      </c>
      <c r="AT88" s="280">
        <v>0</v>
      </c>
      <c r="AU88" s="280">
        <v>0</v>
      </c>
      <c r="AV88" s="280">
        <v>0</v>
      </c>
      <c r="AW88" s="280">
        <v>0</v>
      </c>
      <c r="AX88" s="281">
        <v>0</v>
      </c>
      <c r="AY88" s="277">
        <v>0</v>
      </c>
      <c r="AZ88" s="280">
        <v>0</v>
      </c>
      <c r="BA88" s="280">
        <v>0</v>
      </c>
      <c r="BB88" s="280">
        <v>0</v>
      </c>
      <c r="BC88" s="280">
        <v>0</v>
      </c>
      <c r="BD88" s="280">
        <v>0</v>
      </c>
      <c r="BE88" s="280">
        <v>0</v>
      </c>
      <c r="BF88" s="280">
        <v>0</v>
      </c>
      <c r="BG88" s="280">
        <v>0</v>
      </c>
      <c r="BH88" s="280">
        <v>0</v>
      </c>
      <c r="BI88" s="280">
        <v>0</v>
      </c>
      <c r="BJ88" s="280">
        <v>0</v>
      </c>
      <c r="BK88" s="280">
        <v>0</v>
      </c>
      <c r="BL88" s="280">
        <v>0</v>
      </c>
      <c r="BM88" s="280">
        <v>0</v>
      </c>
      <c r="BN88" s="281">
        <v>0</v>
      </c>
      <c r="BO88" s="277">
        <v>0</v>
      </c>
      <c r="BP88" s="280">
        <v>0</v>
      </c>
      <c r="BQ88" s="280">
        <v>0</v>
      </c>
      <c r="BR88" s="280">
        <v>0</v>
      </c>
      <c r="BS88" s="280">
        <v>0</v>
      </c>
      <c r="BT88" s="280">
        <v>0</v>
      </c>
      <c r="BU88" s="280">
        <v>0</v>
      </c>
      <c r="BV88" s="280">
        <v>0</v>
      </c>
      <c r="BW88" s="280">
        <v>0</v>
      </c>
      <c r="BX88" s="280">
        <v>0</v>
      </c>
      <c r="BY88" s="280">
        <v>0</v>
      </c>
      <c r="BZ88" s="280">
        <v>0</v>
      </c>
      <c r="CA88" s="280">
        <v>0</v>
      </c>
      <c r="CB88" s="280">
        <v>0</v>
      </c>
      <c r="CC88" s="280">
        <v>0</v>
      </c>
      <c r="CD88" s="281">
        <v>0</v>
      </c>
      <c r="CE88" s="277">
        <v>0</v>
      </c>
      <c r="CF88" s="280">
        <v>0</v>
      </c>
      <c r="CG88" s="280">
        <v>0</v>
      </c>
      <c r="CH88" s="280">
        <v>0</v>
      </c>
      <c r="CI88" s="280">
        <v>0</v>
      </c>
      <c r="CJ88" s="280">
        <v>0</v>
      </c>
      <c r="CK88" s="280">
        <v>0</v>
      </c>
      <c r="CL88" s="280">
        <v>0</v>
      </c>
      <c r="CM88" s="280">
        <v>0</v>
      </c>
      <c r="CN88" s="280">
        <v>0</v>
      </c>
      <c r="CO88" s="280">
        <v>0</v>
      </c>
      <c r="CP88" s="280">
        <v>0</v>
      </c>
      <c r="CQ88" s="280">
        <v>0</v>
      </c>
      <c r="CR88" s="280">
        <v>0</v>
      </c>
      <c r="CS88" s="280">
        <v>0</v>
      </c>
      <c r="CT88" s="281">
        <v>0</v>
      </c>
      <c r="CU88" s="277">
        <v>0</v>
      </c>
      <c r="CV88" s="280">
        <v>0</v>
      </c>
      <c r="CW88" s="280">
        <v>0</v>
      </c>
      <c r="CX88" s="280">
        <v>0</v>
      </c>
      <c r="CY88" s="280">
        <v>0</v>
      </c>
      <c r="CZ88" s="280">
        <v>0</v>
      </c>
      <c r="DA88" s="280">
        <v>0</v>
      </c>
      <c r="DB88" s="280">
        <v>0</v>
      </c>
      <c r="DC88" s="280">
        <v>0</v>
      </c>
      <c r="DD88" s="280">
        <v>0</v>
      </c>
      <c r="DE88" s="280">
        <v>0</v>
      </c>
      <c r="DF88" s="280">
        <v>0</v>
      </c>
      <c r="DG88" s="280">
        <v>0</v>
      </c>
      <c r="DH88" s="280">
        <v>0</v>
      </c>
      <c r="DI88" s="280">
        <v>0</v>
      </c>
      <c r="DJ88" s="281">
        <v>0</v>
      </c>
      <c r="DK88" s="277">
        <v>0</v>
      </c>
      <c r="DL88" s="280">
        <v>15</v>
      </c>
      <c r="DM88" s="280">
        <v>24</v>
      </c>
      <c r="DN88" s="280">
        <v>11</v>
      </c>
      <c r="DO88" s="280">
        <v>22</v>
      </c>
      <c r="DP88" s="280">
        <v>0</v>
      </c>
      <c r="DQ88" s="280">
        <v>0</v>
      </c>
      <c r="DR88" s="280">
        <v>2</v>
      </c>
      <c r="DS88" s="280">
        <v>0</v>
      </c>
      <c r="DT88" s="280">
        <v>2</v>
      </c>
      <c r="DU88" s="280">
        <v>2</v>
      </c>
      <c r="DV88" s="280">
        <v>0</v>
      </c>
      <c r="DW88" s="280">
        <v>0</v>
      </c>
      <c r="DX88" s="281">
        <v>15</v>
      </c>
      <c r="DY88" s="277">
        <v>24</v>
      </c>
      <c r="DZ88" s="280">
        <v>7</v>
      </c>
      <c r="EA88" s="280">
        <v>7</v>
      </c>
      <c r="EB88" s="280">
        <v>7</v>
      </c>
      <c r="EC88" s="280">
        <v>6</v>
      </c>
      <c r="ED88" s="280">
        <v>0</v>
      </c>
      <c r="EE88" s="280">
        <v>0</v>
      </c>
      <c r="EF88" s="280">
        <v>0</v>
      </c>
      <c r="EG88" s="280">
        <v>0</v>
      </c>
      <c r="EH88" s="280">
        <v>0</v>
      </c>
      <c r="EI88" s="280">
        <v>1</v>
      </c>
      <c r="EJ88" s="280">
        <v>0</v>
      </c>
      <c r="EK88" s="280">
        <v>0</v>
      </c>
      <c r="EL88" s="281">
        <v>7</v>
      </c>
      <c r="EM88" s="277">
        <v>7</v>
      </c>
      <c r="EN88" s="280">
        <v>0</v>
      </c>
      <c r="EO88" s="280">
        <v>0</v>
      </c>
      <c r="EP88" s="280">
        <v>0</v>
      </c>
      <c r="EQ88" s="280">
        <v>0</v>
      </c>
      <c r="ER88" s="280">
        <v>0</v>
      </c>
      <c r="ES88" s="280">
        <v>0</v>
      </c>
      <c r="ET88" s="280">
        <v>0</v>
      </c>
      <c r="EU88" s="280">
        <v>0</v>
      </c>
      <c r="EV88" s="280">
        <v>0</v>
      </c>
      <c r="EW88" s="280">
        <v>0</v>
      </c>
      <c r="EX88" s="280">
        <v>0</v>
      </c>
      <c r="EY88" s="280">
        <v>0</v>
      </c>
      <c r="EZ88" s="281">
        <v>0</v>
      </c>
      <c r="FA88" s="277">
        <v>0</v>
      </c>
      <c r="FB88" s="280">
        <v>0</v>
      </c>
      <c r="FC88" s="280">
        <v>0</v>
      </c>
      <c r="FD88" s="280">
        <v>0</v>
      </c>
      <c r="FE88" s="280">
        <v>0</v>
      </c>
      <c r="FF88" s="280">
        <v>0</v>
      </c>
      <c r="FG88" s="280">
        <v>0</v>
      </c>
      <c r="FH88" s="280">
        <v>0</v>
      </c>
      <c r="FI88" s="280">
        <v>0</v>
      </c>
      <c r="FJ88" s="280">
        <v>0</v>
      </c>
      <c r="FK88" s="280">
        <v>0</v>
      </c>
      <c r="FL88" s="280">
        <v>0</v>
      </c>
      <c r="FM88" s="280">
        <v>0</v>
      </c>
      <c r="FN88" s="281">
        <v>0</v>
      </c>
      <c r="FO88" s="277">
        <v>0</v>
      </c>
      <c r="FP88" s="280">
        <v>0</v>
      </c>
      <c r="FQ88" s="280">
        <v>0</v>
      </c>
      <c r="FR88" s="280">
        <v>0</v>
      </c>
      <c r="FS88" s="280">
        <v>0</v>
      </c>
      <c r="FT88" s="280">
        <v>0</v>
      </c>
      <c r="FU88" s="280">
        <v>0</v>
      </c>
      <c r="FV88" s="280">
        <v>0</v>
      </c>
      <c r="FW88" s="280">
        <v>0</v>
      </c>
      <c r="FX88" s="280">
        <v>0</v>
      </c>
      <c r="FY88" s="280">
        <v>0</v>
      </c>
      <c r="FZ88" s="280">
        <v>0</v>
      </c>
      <c r="GA88" s="280">
        <v>0</v>
      </c>
      <c r="GB88" s="281">
        <v>0</v>
      </c>
      <c r="GC88" s="277">
        <v>0</v>
      </c>
      <c r="GD88" s="195"/>
    </row>
    <row r="89" spans="1:187" x14ac:dyDescent="0.2">
      <c r="A89" s="445"/>
      <c r="B89" s="285" t="s">
        <v>255</v>
      </c>
      <c r="C89" s="268" t="s">
        <v>190</v>
      </c>
      <c r="D89" s="280">
        <v>31</v>
      </c>
      <c r="E89" s="280">
        <v>76</v>
      </c>
      <c r="F89" s="280">
        <v>24</v>
      </c>
      <c r="G89" s="280">
        <v>46</v>
      </c>
      <c r="H89" s="280">
        <v>2</v>
      </c>
      <c r="I89" s="280">
        <v>10</v>
      </c>
      <c r="J89" s="280">
        <v>1</v>
      </c>
      <c r="K89" s="280">
        <v>2</v>
      </c>
      <c r="L89" s="280">
        <v>3</v>
      </c>
      <c r="M89" s="280">
        <v>10</v>
      </c>
      <c r="N89" s="280">
        <v>1</v>
      </c>
      <c r="O89" s="280">
        <v>5</v>
      </c>
      <c r="P89" s="280">
        <v>0</v>
      </c>
      <c r="Q89" s="280">
        <v>3</v>
      </c>
      <c r="R89" s="281">
        <v>31</v>
      </c>
      <c r="S89" s="277">
        <v>76</v>
      </c>
      <c r="T89" s="280">
        <v>3</v>
      </c>
      <c r="U89" s="280">
        <v>13</v>
      </c>
      <c r="V89" s="280">
        <v>3</v>
      </c>
      <c r="W89" s="280">
        <v>8</v>
      </c>
      <c r="X89" s="280">
        <v>0</v>
      </c>
      <c r="Y89" s="280">
        <v>1</v>
      </c>
      <c r="Z89" s="280">
        <v>0</v>
      </c>
      <c r="AA89" s="280">
        <v>0</v>
      </c>
      <c r="AB89" s="280">
        <v>0</v>
      </c>
      <c r="AC89" s="280">
        <v>3</v>
      </c>
      <c r="AD89" s="280">
        <v>0</v>
      </c>
      <c r="AE89" s="280">
        <v>1</v>
      </c>
      <c r="AF89" s="280">
        <v>0</v>
      </c>
      <c r="AG89" s="280">
        <v>0</v>
      </c>
      <c r="AH89" s="281">
        <v>3</v>
      </c>
      <c r="AI89" s="277">
        <v>13</v>
      </c>
      <c r="AJ89" s="280">
        <v>0</v>
      </c>
      <c r="AK89" s="280">
        <v>0</v>
      </c>
      <c r="AL89" s="280">
        <v>0</v>
      </c>
      <c r="AM89" s="280">
        <v>0</v>
      </c>
      <c r="AN89" s="280">
        <v>0</v>
      </c>
      <c r="AO89" s="280">
        <v>0</v>
      </c>
      <c r="AP89" s="280">
        <v>0</v>
      </c>
      <c r="AQ89" s="280">
        <v>0</v>
      </c>
      <c r="AR89" s="280">
        <v>0</v>
      </c>
      <c r="AS89" s="280">
        <v>0</v>
      </c>
      <c r="AT89" s="280">
        <v>0</v>
      </c>
      <c r="AU89" s="280">
        <v>0</v>
      </c>
      <c r="AV89" s="280">
        <v>0</v>
      </c>
      <c r="AW89" s="280">
        <v>0</v>
      </c>
      <c r="AX89" s="281">
        <v>0</v>
      </c>
      <c r="AY89" s="277">
        <v>0</v>
      </c>
      <c r="AZ89" s="280">
        <v>0</v>
      </c>
      <c r="BA89" s="280">
        <v>1</v>
      </c>
      <c r="BB89" s="280">
        <v>0</v>
      </c>
      <c r="BC89" s="280">
        <v>1</v>
      </c>
      <c r="BD89" s="280">
        <v>0</v>
      </c>
      <c r="BE89" s="280">
        <v>0</v>
      </c>
      <c r="BF89" s="280">
        <v>0</v>
      </c>
      <c r="BG89" s="280">
        <v>0</v>
      </c>
      <c r="BH89" s="280">
        <v>0</v>
      </c>
      <c r="BI89" s="280">
        <v>0</v>
      </c>
      <c r="BJ89" s="280">
        <v>0</v>
      </c>
      <c r="BK89" s="280">
        <v>0</v>
      </c>
      <c r="BL89" s="280">
        <v>0</v>
      </c>
      <c r="BM89" s="280">
        <v>0</v>
      </c>
      <c r="BN89" s="281">
        <v>0</v>
      </c>
      <c r="BO89" s="277">
        <v>1</v>
      </c>
      <c r="BP89" s="280">
        <v>0</v>
      </c>
      <c r="BQ89" s="280">
        <v>0</v>
      </c>
      <c r="BR89" s="280">
        <v>0</v>
      </c>
      <c r="BS89" s="280">
        <v>0</v>
      </c>
      <c r="BT89" s="280">
        <v>0</v>
      </c>
      <c r="BU89" s="280">
        <v>0</v>
      </c>
      <c r="BV89" s="280">
        <v>0</v>
      </c>
      <c r="BW89" s="280">
        <v>0</v>
      </c>
      <c r="BX89" s="280">
        <v>0</v>
      </c>
      <c r="BY89" s="280">
        <v>0</v>
      </c>
      <c r="BZ89" s="280">
        <v>0</v>
      </c>
      <c r="CA89" s="280">
        <v>0</v>
      </c>
      <c r="CB89" s="280">
        <v>0</v>
      </c>
      <c r="CC89" s="280">
        <v>0</v>
      </c>
      <c r="CD89" s="281">
        <v>0</v>
      </c>
      <c r="CE89" s="277">
        <v>0</v>
      </c>
      <c r="CF89" s="280">
        <v>0</v>
      </c>
      <c r="CG89" s="280">
        <v>0</v>
      </c>
      <c r="CH89" s="280">
        <v>0</v>
      </c>
      <c r="CI89" s="280">
        <v>0</v>
      </c>
      <c r="CJ89" s="280">
        <v>0</v>
      </c>
      <c r="CK89" s="280">
        <v>0</v>
      </c>
      <c r="CL89" s="280">
        <v>0</v>
      </c>
      <c r="CM89" s="280">
        <v>0</v>
      </c>
      <c r="CN89" s="280">
        <v>0</v>
      </c>
      <c r="CO89" s="280">
        <v>0</v>
      </c>
      <c r="CP89" s="280">
        <v>0</v>
      </c>
      <c r="CQ89" s="280">
        <v>0</v>
      </c>
      <c r="CR89" s="280">
        <v>0</v>
      </c>
      <c r="CS89" s="280">
        <v>0</v>
      </c>
      <c r="CT89" s="281">
        <v>0</v>
      </c>
      <c r="CU89" s="277">
        <v>0</v>
      </c>
      <c r="CV89" s="280">
        <v>3</v>
      </c>
      <c r="CW89" s="280">
        <v>7</v>
      </c>
      <c r="CX89" s="280">
        <v>1</v>
      </c>
      <c r="CY89" s="280">
        <v>2</v>
      </c>
      <c r="CZ89" s="280">
        <v>0</v>
      </c>
      <c r="DA89" s="280">
        <v>1</v>
      </c>
      <c r="DB89" s="280">
        <v>0</v>
      </c>
      <c r="DC89" s="280">
        <v>0</v>
      </c>
      <c r="DD89" s="280">
        <v>1</v>
      </c>
      <c r="DE89" s="280">
        <v>3</v>
      </c>
      <c r="DF89" s="280">
        <v>0</v>
      </c>
      <c r="DG89" s="280">
        <v>0</v>
      </c>
      <c r="DH89" s="280">
        <v>1</v>
      </c>
      <c r="DI89" s="280">
        <v>1</v>
      </c>
      <c r="DJ89" s="281">
        <v>3</v>
      </c>
      <c r="DK89" s="277">
        <v>7</v>
      </c>
      <c r="DL89" s="280">
        <v>5</v>
      </c>
      <c r="DM89" s="280">
        <v>13</v>
      </c>
      <c r="DN89" s="280">
        <v>4</v>
      </c>
      <c r="DO89" s="280">
        <v>9</v>
      </c>
      <c r="DP89" s="280">
        <v>0</v>
      </c>
      <c r="DQ89" s="280">
        <v>0</v>
      </c>
      <c r="DR89" s="280">
        <v>0</v>
      </c>
      <c r="DS89" s="280">
        <v>0</v>
      </c>
      <c r="DT89" s="280">
        <v>1</v>
      </c>
      <c r="DU89" s="280">
        <v>4</v>
      </c>
      <c r="DV89" s="280">
        <v>0</v>
      </c>
      <c r="DW89" s="280">
        <v>0</v>
      </c>
      <c r="DX89" s="281">
        <v>5</v>
      </c>
      <c r="DY89" s="277">
        <v>13</v>
      </c>
      <c r="DZ89" s="280">
        <v>20</v>
      </c>
      <c r="EA89" s="280">
        <v>22</v>
      </c>
      <c r="EB89" s="280">
        <v>17</v>
      </c>
      <c r="EC89" s="280">
        <v>17</v>
      </c>
      <c r="ED89" s="280">
        <v>0</v>
      </c>
      <c r="EE89" s="280">
        <v>0</v>
      </c>
      <c r="EF89" s="280">
        <v>2</v>
      </c>
      <c r="EG89" s="280">
        <v>1</v>
      </c>
      <c r="EH89" s="280">
        <v>0</v>
      </c>
      <c r="EI89" s="280">
        <v>2</v>
      </c>
      <c r="EJ89" s="280">
        <v>1</v>
      </c>
      <c r="EK89" s="280">
        <v>2</v>
      </c>
      <c r="EL89" s="281">
        <v>20</v>
      </c>
      <c r="EM89" s="277">
        <v>22</v>
      </c>
      <c r="EN89" s="280">
        <v>0</v>
      </c>
      <c r="EO89" s="280">
        <v>0</v>
      </c>
      <c r="EP89" s="280">
        <v>0</v>
      </c>
      <c r="EQ89" s="280">
        <v>0</v>
      </c>
      <c r="ER89" s="280">
        <v>0</v>
      </c>
      <c r="ES89" s="280">
        <v>0</v>
      </c>
      <c r="ET89" s="280">
        <v>0</v>
      </c>
      <c r="EU89" s="280">
        <v>0</v>
      </c>
      <c r="EV89" s="280">
        <v>0</v>
      </c>
      <c r="EW89" s="280">
        <v>0</v>
      </c>
      <c r="EX89" s="280">
        <v>0</v>
      </c>
      <c r="EY89" s="280">
        <v>0</v>
      </c>
      <c r="EZ89" s="281">
        <v>0</v>
      </c>
      <c r="FA89" s="277">
        <v>0</v>
      </c>
      <c r="FB89" s="280">
        <v>0</v>
      </c>
      <c r="FC89" s="280">
        <v>0</v>
      </c>
      <c r="FD89" s="280">
        <v>0</v>
      </c>
      <c r="FE89" s="280">
        <v>0</v>
      </c>
      <c r="FF89" s="280">
        <v>0</v>
      </c>
      <c r="FG89" s="280">
        <v>0</v>
      </c>
      <c r="FH89" s="280">
        <v>0</v>
      </c>
      <c r="FI89" s="280">
        <v>0</v>
      </c>
      <c r="FJ89" s="280">
        <v>0</v>
      </c>
      <c r="FK89" s="280">
        <v>0</v>
      </c>
      <c r="FL89" s="280">
        <v>0</v>
      </c>
      <c r="FM89" s="280">
        <v>0</v>
      </c>
      <c r="FN89" s="281">
        <v>0</v>
      </c>
      <c r="FO89" s="277">
        <v>0</v>
      </c>
      <c r="FP89" s="280">
        <v>0</v>
      </c>
      <c r="FQ89" s="280">
        <v>1</v>
      </c>
      <c r="FR89" s="280">
        <v>0</v>
      </c>
      <c r="FS89" s="280">
        <v>0</v>
      </c>
      <c r="FT89" s="280">
        <v>0</v>
      </c>
      <c r="FU89" s="280">
        <v>0</v>
      </c>
      <c r="FV89" s="280">
        <v>0</v>
      </c>
      <c r="FW89" s="280">
        <v>1</v>
      </c>
      <c r="FX89" s="280">
        <v>0</v>
      </c>
      <c r="FY89" s="280">
        <v>0</v>
      </c>
      <c r="FZ89" s="280">
        <v>0</v>
      </c>
      <c r="GA89" s="280">
        <v>0</v>
      </c>
      <c r="GB89" s="281">
        <v>0</v>
      </c>
      <c r="GC89" s="277">
        <v>1</v>
      </c>
      <c r="GD89" s="195"/>
    </row>
    <row r="90" spans="1:187" x14ac:dyDescent="0.2">
      <c r="A90" s="445"/>
      <c r="B90" s="285" t="s">
        <v>255</v>
      </c>
      <c r="C90" s="268" t="s">
        <v>191</v>
      </c>
      <c r="D90" s="280">
        <v>133</v>
      </c>
      <c r="E90" s="280">
        <v>301</v>
      </c>
      <c r="F90" s="280">
        <v>124</v>
      </c>
      <c r="G90" s="280">
        <v>267</v>
      </c>
      <c r="H90" s="280">
        <v>0</v>
      </c>
      <c r="I90" s="280">
        <v>0</v>
      </c>
      <c r="J90" s="280">
        <v>1</v>
      </c>
      <c r="K90" s="280">
        <v>4</v>
      </c>
      <c r="L90" s="280">
        <v>4</v>
      </c>
      <c r="M90" s="280">
        <v>11</v>
      </c>
      <c r="N90" s="280">
        <v>1</v>
      </c>
      <c r="O90" s="280">
        <v>7</v>
      </c>
      <c r="P90" s="280">
        <v>3</v>
      </c>
      <c r="Q90" s="280">
        <v>12</v>
      </c>
      <c r="R90" s="281">
        <v>133</v>
      </c>
      <c r="S90" s="277">
        <v>301</v>
      </c>
      <c r="T90" s="280">
        <v>15</v>
      </c>
      <c r="U90" s="280">
        <v>54</v>
      </c>
      <c r="V90" s="280">
        <v>12</v>
      </c>
      <c r="W90" s="280">
        <v>43</v>
      </c>
      <c r="X90" s="280">
        <v>0</v>
      </c>
      <c r="Y90" s="280">
        <v>0</v>
      </c>
      <c r="Z90" s="280">
        <v>1</v>
      </c>
      <c r="AA90" s="280">
        <v>1</v>
      </c>
      <c r="AB90" s="280">
        <v>1</v>
      </c>
      <c r="AC90" s="280">
        <v>5</v>
      </c>
      <c r="AD90" s="280">
        <v>1</v>
      </c>
      <c r="AE90" s="280">
        <v>2</v>
      </c>
      <c r="AF90" s="280">
        <v>0</v>
      </c>
      <c r="AG90" s="280">
        <v>3</v>
      </c>
      <c r="AH90" s="281">
        <v>15</v>
      </c>
      <c r="AI90" s="277">
        <v>54</v>
      </c>
      <c r="AJ90" s="280">
        <v>1</v>
      </c>
      <c r="AK90" s="280">
        <v>5</v>
      </c>
      <c r="AL90" s="280">
        <v>1</v>
      </c>
      <c r="AM90" s="280">
        <v>3</v>
      </c>
      <c r="AN90" s="280">
        <v>0</v>
      </c>
      <c r="AO90" s="280">
        <v>0</v>
      </c>
      <c r="AP90" s="280">
        <v>0</v>
      </c>
      <c r="AQ90" s="280">
        <v>0</v>
      </c>
      <c r="AR90" s="280">
        <v>0</v>
      </c>
      <c r="AS90" s="280">
        <v>1</v>
      </c>
      <c r="AT90" s="280">
        <v>0</v>
      </c>
      <c r="AU90" s="280">
        <v>0</v>
      </c>
      <c r="AV90" s="280">
        <v>0</v>
      </c>
      <c r="AW90" s="280">
        <v>1</v>
      </c>
      <c r="AX90" s="281">
        <v>1</v>
      </c>
      <c r="AY90" s="277">
        <v>5</v>
      </c>
      <c r="AZ90" s="280">
        <v>0</v>
      </c>
      <c r="BA90" s="280">
        <v>4</v>
      </c>
      <c r="BB90" s="280">
        <v>0</v>
      </c>
      <c r="BC90" s="280">
        <v>3</v>
      </c>
      <c r="BD90" s="280">
        <v>0</v>
      </c>
      <c r="BE90" s="280">
        <v>0</v>
      </c>
      <c r="BF90" s="280">
        <v>0</v>
      </c>
      <c r="BG90" s="280">
        <v>0</v>
      </c>
      <c r="BH90" s="280">
        <v>0</v>
      </c>
      <c r="BI90" s="280">
        <v>0</v>
      </c>
      <c r="BJ90" s="280">
        <v>0</v>
      </c>
      <c r="BK90" s="280">
        <v>1</v>
      </c>
      <c r="BL90" s="280">
        <v>0</v>
      </c>
      <c r="BM90" s="280">
        <v>0</v>
      </c>
      <c r="BN90" s="281">
        <v>0</v>
      </c>
      <c r="BO90" s="277">
        <v>4</v>
      </c>
      <c r="BP90" s="280">
        <v>0</v>
      </c>
      <c r="BQ90" s="280">
        <v>0</v>
      </c>
      <c r="BR90" s="280">
        <v>0</v>
      </c>
      <c r="BS90" s="280">
        <v>0</v>
      </c>
      <c r="BT90" s="280">
        <v>0</v>
      </c>
      <c r="BU90" s="280">
        <v>0</v>
      </c>
      <c r="BV90" s="280">
        <v>0</v>
      </c>
      <c r="BW90" s="280">
        <v>0</v>
      </c>
      <c r="BX90" s="280">
        <v>0</v>
      </c>
      <c r="BY90" s="280">
        <v>0</v>
      </c>
      <c r="BZ90" s="280">
        <v>0</v>
      </c>
      <c r="CA90" s="280">
        <v>0</v>
      </c>
      <c r="CB90" s="280">
        <v>0</v>
      </c>
      <c r="CC90" s="280">
        <v>0</v>
      </c>
      <c r="CD90" s="281">
        <v>0</v>
      </c>
      <c r="CE90" s="277">
        <v>0</v>
      </c>
      <c r="CF90" s="280">
        <v>0</v>
      </c>
      <c r="CG90" s="280">
        <v>4</v>
      </c>
      <c r="CH90" s="280">
        <v>0</v>
      </c>
      <c r="CI90" s="280">
        <v>3</v>
      </c>
      <c r="CJ90" s="280">
        <v>0</v>
      </c>
      <c r="CK90" s="280">
        <v>1</v>
      </c>
      <c r="CL90" s="280">
        <v>0</v>
      </c>
      <c r="CM90" s="280">
        <v>0</v>
      </c>
      <c r="CN90" s="280">
        <v>0</v>
      </c>
      <c r="CO90" s="280">
        <v>0</v>
      </c>
      <c r="CP90" s="280">
        <v>0</v>
      </c>
      <c r="CQ90" s="280">
        <v>0</v>
      </c>
      <c r="CR90" s="280">
        <v>0</v>
      </c>
      <c r="CS90" s="280">
        <v>0</v>
      </c>
      <c r="CT90" s="281">
        <v>0</v>
      </c>
      <c r="CU90" s="277">
        <v>4</v>
      </c>
      <c r="CV90" s="280">
        <v>1</v>
      </c>
      <c r="CW90" s="280">
        <v>2</v>
      </c>
      <c r="CX90" s="280">
        <v>1</v>
      </c>
      <c r="CY90" s="280">
        <v>2</v>
      </c>
      <c r="CZ90" s="280">
        <v>0</v>
      </c>
      <c r="DA90" s="280">
        <v>0</v>
      </c>
      <c r="DB90" s="280">
        <v>0</v>
      </c>
      <c r="DC90" s="280">
        <v>0</v>
      </c>
      <c r="DD90" s="280">
        <v>0</v>
      </c>
      <c r="DE90" s="280">
        <v>0</v>
      </c>
      <c r="DF90" s="280">
        <v>0</v>
      </c>
      <c r="DG90" s="280">
        <v>0</v>
      </c>
      <c r="DH90" s="280">
        <v>0</v>
      </c>
      <c r="DI90" s="280">
        <v>0</v>
      </c>
      <c r="DJ90" s="281">
        <v>1</v>
      </c>
      <c r="DK90" s="277">
        <v>2</v>
      </c>
      <c r="DL90" s="280">
        <v>38</v>
      </c>
      <c r="DM90" s="280">
        <v>110</v>
      </c>
      <c r="DN90" s="280">
        <v>36</v>
      </c>
      <c r="DO90" s="280">
        <v>107</v>
      </c>
      <c r="DP90" s="280">
        <v>0</v>
      </c>
      <c r="DQ90" s="280">
        <v>0</v>
      </c>
      <c r="DR90" s="280">
        <v>1</v>
      </c>
      <c r="DS90" s="280">
        <v>3</v>
      </c>
      <c r="DT90" s="280">
        <v>1</v>
      </c>
      <c r="DU90" s="280">
        <v>0</v>
      </c>
      <c r="DV90" s="280">
        <v>0</v>
      </c>
      <c r="DW90" s="280">
        <v>0</v>
      </c>
      <c r="DX90" s="281">
        <v>38</v>
      </c>
      <c r="DY90" s="277">
        <v>110</v>
      </c>
      <c r="DZ90" s="280">
        <v>66</v>
      </c>
      <c r="EA90" s="280">
        <v>106</v>
      </c>
      <c r="EB90" s="280">
        <v>62</v>
      </c>
      <c r="EC90" s="280">
        <v>101</v>
      </c>
      <c r="ED90" s="280">
        <v>0</v>
      </c>
      <c r="EE90" s="280">
        <v>0</v>
      </c>
      <c r="EF90" s="280">
        <v>1</v>
      </c>
      <c r="EG90" s="280">
        <v>0</v>
      </c>
      <c r="EH90" s="280">
        <v>2</v>
      </c>
      <c r="EI90" s="280">
        <v>2</v>
      </c>
      <c r="EJ90" s="280">
        <v>1</v>
      </c>
      <c r="EK90" s="280">
        <v>3</v>
      </c>
      <c r="EL90" s="281">
        <v>66</v>
      </c>
      <c r="EM90" s="277">
        <v>106</v>
      </c>
      <c r="EN90" s="280">
        <v>6</v>
      </c>
      <c r="EO90" s="280">
        <v>7</v>
      </c>
      <c r="EP90" s="280">
        <v>6</v>
      </c>
      <c r="EQ90" s="280">
        <v>7</v>
      </c>
      <c r="ER90" s="280">
        <v>0</v>
      </c>
      <c r="ES90" s="280">
        <v>0</v>
      </c>
      <c r="ET90" s="280">
        <v>0</v>
      </c>
      <c r="EU90" s="280">
        <v>0</v>
      </c>
      <c r="EV90" s="280">
        <v>0</v>
      </c>
      <c r="EW90" s="280">
        <v>0</v>
      </c>
      <c r="EX90" s="280">
        <v>0</v>
      </c>
      <c r="EY90" s="280">
        <v>0</v>
      </c>
      <c r="EZ90" s="281">
        <v>6</v>
      </c>
      <c r="FA90" s="277">
        <v>7</v>
      </c>
      <c r="FB90" s="280">
        <v>6</v>
      </c>
      <c r="FC90" s="280">
        <v>8</v>
      </c>
      <c r="FD90" s="280">
        <v>5</v>
      </c>
      <c r="FE90" s="280">
        <v>8</v>
      </c>
      <c r="FF90" s="280">
        <v>0</v>
      </c>
      <c r="FG90" s="280">
        <v>0</v>
      </c>
      <c r="FH90" s="280">
        <v>0</v>
      </c>
      <c r="FI90" s="280">
        <v>0</v>
      </c>
      <c r="FJ90" s="280">
        <v>0</v>
      </c>
      <c r="FK90" s="280">
        <v>0</v>
      </c>
      <c r="FL90" s="280">
        <v>1</v>
      </c>
      <c r="FM90" s="280">
        <v>0</v>
      </c>
      <c r="FN90" s="281">
        <v>6</v>
      </c>
      <c r="FO90" s="277">
        <v>8</v>
      </c>
      <c r="FP90" s="280">
        <v>2</v>
      </c>
      <c r="FQ90" s="280">
        <v>3</v>
      </c>
      <c r="FR90" s="280">
        <v>2</v>
      </c>
      <c r="FS90" s="280">
        <v>3</v>
      </c>
      <c r="FT90" s="280">
        <v>0</v>
      </c>
      <c r="FU90" s="280">
        <v>0</v>
      </c>
      <c r="FV90" s="280">
        <v>0</v>
      </c>
      <c r="FW90" s="280">
        <v>0</v>
      </c>
      <c r="FX90" s="280">
        <v>0</v>
      </c>
      <c r="FY90" s="280">
        <v>0</v>
      </c>
      <c r="FZ90" s="280">
        <v>0</v>
      </c>
      <c r="GA90" s="280">
        <v>0</v>
      </c>
      <c r="GB90" s="281">
        <v>2</v>
      </c>
      <c r="GC90" s="277">
        <v>3</v>
      </c>
      <c r="GD90" s="195"/>
    </row>
    <row r="91" spans="1:187" x14ac:dyDescent="0.2">
      <c r="A91" s="446"/>
      <c r="B91" s="285" t="s">
        <v>255</v>
      </c>
      <c r="C91" s="268" t="s">
        <v>192</v>
      </c>
      <c r="D91" s="280">
        <v>210</v>
      </c>
      <c r="E91" s="280">
        <v>403</v>
      </c>
      <c r="F91" s="280">
        <v>176</v>
      </c>
      <c r="G91" s="280">
        <v>327</v>
      </c>
      <c r="H91" s="280">
        <v>4</v>
      </c>
      <c r="I91" s="280">
        <v>20</v>
      </c>
      <c r="J91" s="280">
        <v>7</v>
      </c>
      <c r="K91" s="280">
        <v>6</v>
      </c>
      <c r="L91" s="280">
        <v>6</v>
      </c>
      <c r="M91" s="280">
        <v>19</v>
      </c>
      <c r="N91" s="280">
        <v>13</v>
      </c>
      <c r="O91" s="280">
        <v>21</v>
      </c>
      <c r="P91" s="280">
        <v>4</v>
      </c>
      <c r="Q91" s="280">
        <v>10</v>
      </c>
      <c r="R91" s="281">
        <v>210</v>
      </c>
      <c r="S91" s="277">
        <v>403</v>
      </c>
      <c r="T91" s="280">
        <v>20</v>
      </c>
      <c r="U91" s="280">
        <v>59</v>
      </c>
      <c r="V91" s="280">
        <v>18</v>
      </c>
      <c r="W91" s="280">
        <v>45</v>
      </c>
      <c r="X91" s="280">
        <v>0</v>
      </c>
      <c r="Y91" s="280">
        <v>2</v>
      </c>
      <c r="Z91" s="280">
        <v>2</v>
      </c>
      <c r="AA91" s="280">
        <v>1</v>
      </c>
      <c r="AB91" s="280">
        <v>0</v>
      </c>
      <c r="AC91" s="280">
        <v>6</v>
      </c>
      <c r="AD91" s="280">
        <v>0</v>
      </c>
      <c r="AE91" s="280">
        <v>5</v>
      </c>
      <c r="AF91" s="280">
        <v>0</v>
      </c>
      <c r="AG91" s="280">
        <v>0</v>
      </c>
      <c r="AH91" s="281">
        <v>20</v>
      </c>
      <c r="AI91" s="277">
        <v>59</v>
      </c>
      <c r="AJ91" s="280">
        <v>4</v>
      </c>
      <c r="AK91" s="280">
        <v>4</v>
      </c>
      <c r="AL91" s="280">
        <v>1</v>
      </c>
      <c r="AM91" s="280">
        <v>3</v>
      </c>
      <c r="AN91" s="280">
        <v>1</v>
      </c>
      <c r="AO91" s="280">
        <v>0</v>
      </c>
      <c r="AP91" s="280">
        <v>1</v>
      </c>
      <c r="AQ91" s="280">
        <v>1</v>
      </c>
      <c r="AR91" s="280">
        <v>0</v>
      </c>
      <c r="AS91" s="280">
        <v>0</v>
      </c>
      <c r="AT91" s="280">
        <v>1</v>
      </c>
      <c r="AU91" s="280">
        <v>0</v>
      </c>
      <c r="AV91" s="280">
        <v>0</v>
      </c>
      <c r="AW91" s="280">
        <v>0</v>
      </c>
      <c r="AX91" s="281">
        <v>4</v>
      </c>
      <c r="AY91" s="277">
        <v>4</v>
      </c>
      <c r="AZ91" s="280">
        <v>1</v>
      </c>
      <c r="BA91" s="280">
        <v>4</v>
      </c>
      <c r="BB91" s="280">
        <v>1</v>
      </c>
      <c r="BC91" s="280">
        <v>2</v>
      </c>
      <c r="BD91" s="280">
        <v>0</v>
      </c>
      <c r="BE91" s="280">
        <v>1</v>
      </c>
      <c r="BF91" s="280">
        <v>0</v>
      </c>
      <c r="BG91" s="280">
        <v>0</v>
      </c>
      <c r="BH91" s="280">
        <v>0</v>
      </c>
      <c r="BI91" s="280">
        <v>0</v>
      </c>
      <c r="BJ91" s="280">
        <v>0</v>
      </c>
      <c r="BK91" s="280">
        <v>1</v>
      </c>
      <c r="BL91" s="280">
        <v>0</v>
      </c>
      <c r="BM91" s="280">
        <v>0</v>
      </c>
      <c r="BN91" s="281">
        <v>1</v>
      </c>
      <c r="BO91" s="277">
        <v>4</v>
      </c>
      <c r="BP91" s="280">
        <v>2</v>
      </c>
      <c r="BQ91" s="280">
        <v>4</v>
      </c>
      <c r="BR91" s="280">
        <v>2</v>
      </c>
      <c r="BS91" s="280">
        <v>4</v>
      </c>
      <c r="BT91" s="280">
        <v>0</v>
      </c>
      <c r="BU91" s="280">
        <v>0</v>
      </c>
      <c r="BV91" s="280">
        <v>0</v>
      </c>
      <c r="BW91" s="280">
        <v>0</v>
      </c>
      <c r="BX91" s="280">
        <v>0</v>
      </c>
      <c r="BY91" s="280">
        <v>0</v>
      </c>
      <c r="BZ91" s="280">
        <v>0</v>
      </c>
      <c r="CA91" s="280">
        <v>0</v>
      </c>
      <c r="CB91" s="280">
        <v>0</v>
      </c>
      <c r="CC91" s="280">
        <v>0</v>
      </c>
      <c r="CD91" s="281">
        <v>2</v>
      </c>
      <c r="CE91" s="277">
        <v>4</v>
      </c>
      <c r="CF91" s="280">
        <v>1</v>
      </c>
      <c r="CG91" s="280">
        <v>1</v>
      </c>
      <c r="CH91" s="280">
        <v>1</v>
      </c>
      <c r="CI91" s="280">
        <v>1</v>
      </c>
      <c r="CJ91" s="280">
        <v>0</v>
      </c>
      <c r="CK91" s="280">
        <v>0</v>
      </c>
      <c r="CL91" s="280">
        <v>0</v>
      </c>
      <c r="CM91" s="280">
        <v>0</v>
      </c>
      <c r="CN91" s="280">
        <v>0</v>
      </c>
      <c r="CO91" s="280">
        <v>0</v>
      </c>
      <c r="CP91" s="280">
        <v>0</v>
      </c>
      <c r="CQ91" s="280">
        <v>0</v>
      </c>
      <c r="CR91" s="280">
        <v>0</v>
      </c>
      <c r="CS91" s="280">
        <v>0</v>
      </c>
      <c r="CT91" s="281">
        <v>1</v>
      </c>
      <c r="CU91" s="277">
        <v>1</v>
      </c>
      <c r="CV91" s="280">
        <v>1</v>
      </c>
      <c r="CW91" s="280">
        <v>8</v>
      </c>
      <c r="CX91" s="280">
        <v>0</v>
      </c>
      <c r="CY91" s="280">
        <v>6</v>
      </c>
      <c r="CZ91" s="280">
        <v>0</v>
      </c>
      <c r="DA91" s="280">
        <v>1</v>
      </c>
      <c r="DB91" s="280">
        <v>0</v>
      </c>
      <c r="DC91" s="280">
        <v>0</v>
      </c>
      <c r="DD91" s="280">
        <v>0</v>
      </c>
      <c r="DE91" s="280">
        <v>0</v>
      </c>
      <c r="DF91" s="280">
        <v>1</v>
      </c>
      <c r="DG91" s="280">
        <v>1</v>
      </c>
      <c r="DH91" s="280">
        <v>0</v>
      </c>
      <c r="DI91" s="280">
        <v>0</v>
      </c>
      <c r="DJ91" s="281">
        <v>1</v>
      </c>
      <c r="DK91" s="277">
        <v>8</v>
      </c>
      <c r="DL91" s="280">
        <v>65</v>
      </c>
      <c r="DM91" s="280">
        <v>98</v>
      </c>
      <c r="DN91" s="280">
        <v>59</v>
      </c>
      <c r="DO91" s="280">
        <v>84</v>
      </c>
      <c r="DP91" s="280">
        <v>1</v>
      </c>
      <c r="DQ91" s="280">
        <v>1</v>
      </c>
      <c r="DR91" s="280">
        <v>5</v>
      </c>
      <c r="DS91" s="280">
        <v>6</v>
      </c>
      <c r="DT91" s="280">
        <v>0</v>
      </c>
      <c r="DU91" s="280">
        <v>3</v>
      </c>
      <c r="DV91" s="280">
        <v>0</v>
      </c>
      <c r="DW91" s="280">
        <v>4</v>
      </c>
      <c r="DX91" s="281">
        <v>65</v>
      </c>
      <c r="DY91" s="277">
        <v>98</v>
      </c>
      <c r="DZ91" s="280">
        <v>112</v>
      </c>
      <c r="EA91" s="280">
        <v>174</v>
      </c>
      <c r="EB91" s="280">
        <v>105</v>
      </c>
      <c r="EC91" s="280">
        <v>146</v>
      </c>
      <c r="ED91" s="280">
        <v>1</v>
      </c>
      <c r="EE91" s="280">
        <v>0</v>
      </c>
      <c r="EF91" s="280">
        <v>2</v>
      </c>
      <c r="EG91" s="280">
        <v>11</v>
      </c>
      <c r="EH91" s="280">
        <v>1</v>
      </c>
      <c r="EI91" s="280">
        <v>6</v>
      </c>
      <c r="EJ91" s="280">
        <v>3</v>
      </c>
      <c r="EK91" s="280">
        <v>11</v>
      </c>
      <c r="EL91" s="281">
        <v>112</v>
      </c>
      <c r="EM91" s="277">
        <v>174</v>
      </c>
      <c r="EN91" s="280">
        <v>4</v>
      </c>
      <c r="EO91" s="280">
        <v>10</v>
      </c>
      <c r="EP91" s="280">
        <v>4</v>
      </c>
      <c r="EQ91" s="280">
        <v>9</v>
      </c>
      <c r="ER91" s="280">
        <v>0</v>
      </c>
      <c r="ES91" s="280">
        <v>0</v>
      </c>
      <c r="ET91" s="280">
        <v>0</v>
      </c>
      <c r="EU91" s="280">
        <v>0</v>
      </c>
      <c r="EV91" s="280">
        <v>0</v>
      </c>
      <c r="EW91" s="280">
        <v>0</v>
      </c>
      <c r="EX91" s="280">
        <v>0</v>
      </c>
      <c r="EY91" s="280">
        <v>1</v>
      </c>
      <c r="EZ91" s="281">
        <v>4</v>
      </c>
      <c r="FA91" s="277">
        <v>10</v>
      </c>
      <c r="FB91" s="280">
        <v>3</v>
      </c>
      <c r="FC91" s="280">
        <v>14</v>
      </c>
      <c r="FD91" s="280">
        <v>3</v>
      </c>
      <c r="FE91" s="280">
        <v>14</v>
      </c>
      <c r="FF91" s="280">
        <v>0</v>
      </c>
      <c r="FG91" s="280">
        <v>0</v>
      </c>
      <c r="FH91" s="280">
        <v>0</v>
      </c>
      <c r="FI91" s="280">
        <v>0</v>
      </c>
      <c r="FJ91" s="280">
        <v>0</v>
      </c>
      <c r="FK91" s="280">
        <v>0</v>
      </c>
      <c r="FL91" s="280">
        <v>0</v>
      </c>
      <c r="FM91" s="280">
        <v>0</v>
      </c>
      <c r="FN91" s="281">
        <v>3</v>
      </c>
      <c r="FO91" s="277">
        <v>14</v>
      </c>
      <c r="FP91" s="280">
        <v>0</v>
      </c>
      <c r="FQ91" s="280">
        <v>3</v>
      </c>
      <c r="FR91" s="280">
        <v>0</v>
      </c>
      <c r="FS91" s="280">
        <v>3</v>
      </c>
      <c r="FT91" s="280">
        <v>0</v>
      </c>
      <c r="FU91" s="280">
        <v>0</v>
      </c>
      <c r="FV91" s="280">
        <v>0</v>
      </c>
      <c r="FW91" s="280">
        <v>0</v>
      </c>
      <c r="FX91" s="280">
        <v>0</v>
      </c>
      <c r="FY91" s="280">
        <v>0</v>
      </c>
      <c r="FZ91" s="280">
        <v>0</v>
      </c>
      <c r="GA91" s="280">
        <v>0</v>
      </c>
      <c r="GB91" s="281">
        <v>0</v>
      </c>
      <c r="GC91" s="277">
        <v>3</v>
      </c>
      <c r="GD91" s="195"/>
    </row>
    <row r="92" spans="1:187" x14ac:dyDescent="0.2">
      <c r="A92" s="294"/>
      <c r="B92" s="301"/>
      <c r="C92" s="302" t="s">
        <v>255</v>
      </c>
      <c r="D92" s="296">
        <f>SUM(D83:D91)</f>
        <v>506</v>
      </c>
      <c r="E92" s="296">
        <f t="shared" ref="E92:BP92" si="18">SUM(E83:E91)</f>
        <v>1068</v>
      </c>
      <c r="F92" s="296">
        <f t="shared" si="18"/>
        <v>428</v>
      </c>
      <c r="G92" s="296">
        <f t="shared" si="18"/>
        <v>859</v>
      </c>
      <c r="H92" s="296">
        <f t="shared" si="18"/>
        <v>22</v>
      </c>
      <c r="I92" s="296">
        <f t="shared" si="18"/>
        <v>64</v>
      </c>
      <c r="J92" s="296">
        <f t="shared" si="18"/>
        <v>12</v>
      </c>
      <c r="K92" s="296">
        <f t="shared" si="18"/>
        <v>14</v>
      </c>
      <c r="L92" s="296">
        <f t="shared" si="18"/>
        <v>16</v>
      </c>
      <c r="M92" s="296">
        <f t="shared" si="18"/>
        <v>55</v>
      </c>
      <c r="N92" s="296">
        <f t="shared" si="18"/>
        <v>21</v>
      </c>
      <c r="O92" s="296">
        <f t="shared" si="18"/>
        <v>46</v>
      </c>
      <c r="P92" s="296">
        <f t="shared" si="18"/>
        <v>7</v>
      </c>
      <c r="Q92" s="296">
        <f t="shared" si="18"/>
        <v>30</v>
      </c>
      <c r="R92" s="296">
        <f t="shared" si="18"/>
        <v>506</v>
      </c>
      <c r="S92" s="296">
        <f t="shared" si="18"/>
        <v>1068</v>
      </c>
      <c r="T92" s="296">
        <f t="shared" si="18"/>
        <v>63</v>
      </c>
      <c r="U92" s="296">
        <f t="shared" si="18"/>
        <v>172</v>
      </c>
      <c r="V92" s="296">
        <f t="shared" si="18"/>
        <v>51</v>
      </c>
      <c r="W92" s="296">
        <f t="shared" si="18"/>
        <v>126</v>
      </c>
      <c r="X92" s="296">
        <f t="shared" si="18"/>
        <v>2</v>
      </c>
      <c r="Y92" s="296">
        <f t="shared" si="18"/>
        <v>6</v>
      </c>
      <c r="Z92" s="296">
        <f t="shared" si="18"/>
        <v>5</v>
      </c>
      <c r="AA92" s="296">
        <f t="shared" si="18"/>
        <v>3</v>
      </c>
      <c r="AB92" s="296">
        <f t="shared" si="18"/>
        <v>3</v>
      </c>
      <c r="AC92" s="296">
        <f t="shared" si="18"/>
        <v>20</v>
      </c>
      <c r="AD92" s="296">
        <f t="shared" si="18"/>
        <v>2</v>
      </c>
      <c r="AE92" s="296">
        <f t="shared" si="18"/>
        <v>13</v>
      </c>
      <c r="AF92" s="296">
        <f t="shared" si="18"/>
        <v>0</v>
      </c>
      <c r="AG92" s="296">
        <f t="shared" si="18"/>
        <v>4</v>
      </c>
      <c r="AH92" s="296">
        <f t="shared" si="18"/>
        <v>63</v>
      </c>
      <c r="AI92" s="296">
        <f t="shared" si="18"/>
        <v>172</v>
      </c>
      <c r="AJ92" s="296">
        <f t="shared" si="18"/>
        <v>11</v>
      </c>
      <c r="AK92" s="296">
        <f t="shared" si="18"/>
        <v>14</v>
      </c>
      <c r="AL92" s="296">
        <f t="shared" si="18"/>
        <v>6</v>
      </c>
      <c r="AM92" s="296">
        <f t="shared" si="18"/>
        <v>10</v>
      </c>
      <c r="AN92" s="296">
        <f t="shared" si="18"/>
        <v>1</v>
      </c>
      <c r="AO92" s="296">
        <f t="shared" si="18"/>
        <v>0</v>
      </c>
      <c r="AP92" s="296">
        <f t="shared" si="18"/>
        <v>1</v>
      </c>
      <c r="AQ92" s="296">
        <f t="shared" si="18"/>
        <v>1</v>
      </c>
      <c r="AR92" s="296">
        <f t="shared" si="18"/>
        <v>1</v>
      </c>
      <c r="AS92" s="296">
        <f t="shared" si="18"/>
        <v>1</v>
      </c>
      <c r="AT92" s="296">
        <f t="shared" si="18"/>
        <v>1</v>
      </c>
      <c r="AU92" s="296">
        <f t="shared" si="18"/>
        <v>0</v>
      </c>
      <c r="AV92" s="296">
        <f t="shared" si="18"/>
        <v>1</v>
      </c>
      <c r="AW92" s="296">
        <f t="shared" si="18"/>
        <v>2</v>
      </c>
      <c r="AX92" s="296">
        <f t="shared" si="18"/>
        <v>11</v>
      </c>
      <c r="AY92" s="296">
        <f t="shared" si="18"/>
        <v>14</v>
      </c>
      <c r="AZ92" s="296">
        <f t="shared" si="18"/>
        <v>3</v>
      </c>
      <c r="BA92" s="296">
        <f t="shared" si="18"/>
        <v>12</v>
      </c>
      <c r="BB92" s="296">
        <f t="shared" si="18"/>
        <v>1</v>
      </c>
      <c r="BC92" s="296">
        <f t="shared" si="18"/>
        <v>8</v>
      </c>
      <c r="BD92" s="296">
        <f t="shared" si="18"/>
        <v>0</v>
      </c>
      <c r="BE92" s="296">
        <f t="shared" si="18"/>
        <v>1</v>
      </c>
      <c r="BF92" s="296">
        <f t="shared" si="18"/>
        <v>0</v>
      </c>
      <c r="BG92" s="296">
        <f t="shared" si="18"/>
        <v>0</v>
      </c>
      <c r="BH92" s="296">
        <f t="shared" si="18"/>
        <v>1</v>
      </c>
      <c r="BI92" s="296">
        <f t="shared" si="18"/>
        <v>0</v>
      </c>
      <c r="BJ92" s="296">
        <f t="shared" si="18"/>
        <v>0</v>
      </c>
      <c r="BK92" s="296">
        <f t="shared" si="18"/>
        <v>2</v>
      </c>
      <c r="BL92" s="296">
        <f t="shared" si="18"/>
        <v>1</v>
      </c>
      <c r="BM92" s="296">
        <f t="shared" si="18"/>
        <v>1</v>
      </c>
      <c r="BN92" s="296">
        <f t="shared" si="18"/>
        <v>3</v>
      </c>
      <c r="BO92" s="296">
        <f t="shared" si="18"/>
        <v>12</v>
      </c>
      <c r="BP92" s="296">
        <f t="shared" si="18"/>
        <v>3</v>
      </c>
      <c r="BQ92" s="296">
        <f t="shared" ref="BQ92:EB92" si="19">SUM(BQ83:BQ91)</f>
        <v>5</v>
      </c>
      <c r="BR92" s="296">
        <f t="shared" si="19"/>
        <v>3</v>
      </c>
      <c r="BS92" s="296">
        <f t="shared" si="19"/>
        <v>4</v>
      </c>
      <c r="BT92" s="296">
        <f t="shared" si="19"/>
        <v>0</v>
      </c>
      <c r="BU92" s="296">
        <f t="shared" si="19"/>
        <v>1</v>
      </c>
      <c r="BV92" s="296">
        <f t="shared" si="19"/>
        <v>0</v>
      </c>
      <c r="BW92" s="296">
        <f t="shared" si="19"/>
        <v>0</v>
      </c>
      <c r="BX92" s="296">
        <f t="shared" si="19"/>
        <v>0</v>
      </c>
      <c r="BY92" s="296">
        <f t="shared" si="19"/>
        <v>0</v>
      </c>
      <c r="BZ92" s="296">
        <f t="shared" si="19"/>
        <v>0</v>
      </c>
      <c r="CA92" s="296">
        <f t="shared" si="19"/>
        <v>0</v>
      </c>
      <c r="CB92" s="296">
        <f t="shared" si="19"/>
        <v>0</v>
      </c>
      <c r="CC92" s="296">
        <f t="shared" si="19"/>
        <v>0</v>
      </c>
      <c r="CD92" s="296">
        <f t="shared" si="19"/>
        <v>3</v>
      </c>
      <c r="CE92" s="296">
        <f t="shared" si="19"/>
        <v>5</v>
      </c>
      <c r="CF92" s="296">
        <f t="shared" si="19"/>
        <v>3</v>
      </c>
      <c r="CG92" s="296">
        <f t="shared" si="19"/>
        <v>11</v>
      </c>
      <c r="CH92" s="296">
        <f t="shared" si="19"/>
        <v>2</v>
      </c>
      <c r="CI92" s="296">
        <f t="shared" si="19"/>
        <v>7</v>
      </c>
      <c r="CJ92" s="296">
        <f t="shared" si="19"/>
        <v>1</v>
      </c>
      <c r="CK92" s="296">
        <f t="shared" si="19"/>
        <v>3</v>
      </c>
      <c r="CL92" s="296">
        <f t="shared" si="19"/>
        <v>0</v>
      </c>
      <c r="CM92" s="296">
        <f t="shared" si="19"/>
        <v>0</v>
      </c>
      <c r="CN92" s="296">
        <f t="shared" si="19"/>
        <v>0</v>
      </c>
      <c r="CO92" s="296">
        <f t="shared" si="19"/>
        <v>0</v>
      </c>
      <c r="CP92" s="296">
        <f t="shared" si="19"/>
        <v>0</v>
      </c>
      <c r="CQ92" s="296">
        <f t="shared" si="19"/>
        <v>1</v>
      </c>
      <c r="CR92" s="296">
        <f t="shared" si="19"/>
        <v>0</v>
      </c>
      <c r="CS92" s="296">
        <f t="shared" si="19"/>
        <v>0</v>
      </c>
      <c r="CT92" s="296">
        <f t="shared" si="19"/>
        <v>3</v>
      </c>
      <c r="CU92" s="296">
        <f t="shared" si="19"/>
        <v>11</v>
      </c>
      <c r="CV92" s="296">
        <f t="shared" si="19"/>
        <v>6</v>
      </c>
      <c r="CW92" s="296">
        <f t="shared" si="19"/>
        <v>27</v>
      </c>
      <c r="CX92" s="296">
        <f t="shared" si="19"/>
        <v>3</v>
      </c>
      <c r="CY92" s="296">
        <f t="shared" si="19"/>
        <v>15</v>
      </c>
      <c r="CZ92" s="296">
        <f t="shared" si="19"/>
        <v>0</v>
      </c>
      <c r="DA92" s="296">
        <f t="shared" si="19"/>
        <v>2</v>
      </c>
      <c r="DB92" s="296">
        <f t="shared" si="19"/>
        <v>0</v>
      </c>
      <c r="DC92" s="296">
        <f t="shared" si="19"/>
        <v>0</v>
      </c>
      <c r="DD92" s="296">
        <f t="shared" si="19"/>
        <v>1</v>
      </c>
      <c r="DE92" s="296">
        <f t="shared" si="19"/>
        <v>5</v>
      </c>
      <c r="DF92" s="296">
        <f t="shared" si="19"/>
        <v>1</v>
      </c>
      <c r="DG92" s="296">
        <f t="shared" si="19"/>
        <v>2</v>
      </c>
      <c r="DH92" s="296">
        <f t="shared" si="19"/>
        <v>1</v>
      </c>
      <c r="DI92" s="296">
        <f t="shared" si="19"/>
        <v>1</v>
      </c>
      <c r="DJ92" s="296">
        <f t="shared" si="19"/>
        <v>6</v>
      </c>
      <c r="DK92" s="296">
        <f t="shared" si="19"/>
        <v>25</v>
      </c>
      <c r="DL92" s="296">
        <f t="shared" si="19"/>
        <v>147</v>
      </c>
      <c r="DM92" s="296">
        <f t="shared" si="19"/>
        <v>288</v>
      </c>
      <c r="DN92" s="296">
        <f t="shared" si="19"/>
        <v>130</v>
      </c>
      <c r="DO92" s="296">
        <f t="shared" si="19"/>
        <v>262</v>
      </c>
      <c r="DP92" s="296">
        <f t="shared" si="19"/>
        <v>1</v>
      </c>
      <c r="DQ92" s="296">
        <f t="shared" si="19"/>
        <v>2</v>
      </c>
      <c r="DR92" s="296">
        <f t="shared" si="19"/>
        <v>10</v>
      </c>
      <c r="DS92" s="296">
        <f t="shared" si="19"/>
        <v>9</v>
      </c>
      <c r="DT92" s="296">
        <f t="shared" si="19"/>
        <v>6</v>
      </c>
      <c r="DU92" s="296">
        <f t="shared" si="19"/>
        <v>11</v>
      </c>
      <c r="DV92" s="296">
        <f t="shared" si="19"/>
        <v>0</v>
      </c>
      <c r="DW92" s="296">
        <f t="shared" si="19"/>
        <v>4</v>
      </c>
      <c r="DX92" s="296">
        <f t="shared" si="19"/>
        <v>147</v>
      </c>
      <c r="DY92" s="296">
        <f t="shared" si="19"/>
        <v>288</v>
      </c>
      <c r="DZ92" s="296">
        <f t="shared" si="19"/>
        <v>269</v>
      </c>
      <c r="EA92" s="296">
        <f t="shared" si="19"/>
        <v>402</v>
      </c>
      <c r="EB92" s="296">
        <f t="shared" si="19"/>
        <v>254</v>
      </c>
      <c r="EC92" s="296">
        <f t="shared" ref="EC92:GE92" si="20">SUM(EC83:EC91)</f>
        <v>355</v>
      </c>
      <c r="ED92" s="296">
        <f t="shared" si="20"/>
        <v>1</v>
      </c>
      <c r="EE92" s="296">
        <f t="shared" si="20"/>
        <v>0</v>
      </c>
      <c r="EF92" s="296">
        <f t="shared" si="20"/>
        <v>5</v>
      </c>
      <c r="EG92" s="296">
        <f t="shared" si="20"/>
        <v>15</v>
      </c>
      <c r="EH92" s="296">
        <f t="shared" si="20"/>
        <v>4</v>
      </c>
      <c r="EI92" s="296">
        <f t="shared" si="20"/>
        <v>16</v>
      </c>
      <c r="EJ92" s="296">
        <f t="shared" si="20"/>
        <v>5</v>
      </c>
      <c r="EK92" s="296">
        <f t="shared" si="20"/>
        <v>16</v>
      </c>
      <c r="EL92" s="296">
        <f t="shared" si="20"/>
        <v>269</v>
      </c>
      <c r="EM92" s="296">
        <f t="shared" si="20"/>
        <v>402</v>
      </c>
      <c r="EN92" s="296">
        <f t="shared" si="20"/>
        <v>13</v>
      </c>
      <c r="EO92" s="296">
        <f t="shared" si="20"/>
        <v>23</v>
      </c>
      <c r="EP92" s="296">
        <f t="shared" si="20"/>
        <v>13</v>
      </c>
      <c r="EQ92" s="296">
        <f t="shared" si="20"/>
        <v>21</v>
      </c>
      <c r="ER92" s="296">
        <f t="shared" si="20"/>
        <v>0</v>
      </c>
      <c r="ES92" s="296">
        <f t="shared" si="20"/>
        <v>0</v>
      </c>
      <c r="ET92" s="296">
        <f t="shared" si="20"/>
        <v>0</v>
      </c>
      <c r="EU92" s="296">
        <f t="shared" si="20"/>
        <v>1</v>
      </c>
      <c r="EV92" s="296">
        <f t="shared" si="20"/>
        <v>0</v>
      </c>
      <c r="EW92" s="296">
        <f t="shared" si="20"/>
        <v>0</v>
      </c>
      <c r="EX92" s="296">
        <f t="shared" si="20"/>
        <v>0</v>
      </c>
      <c r="EY92" s="296">
        <f t="shared" si="20"/>
        <v>1</v>
      </c>
      <c r="EZ92" s="296">
        <f t="shared" si="20"/>
        <v>13</v>
      </c>
      <c r="FA92" s="296">
        <f t="shared" si="20"/>
        <v>23</v>
      </c>
      <c r="FB92" s="296">
        <f t="shared" si="20"/>
        <v>15</v>
      </c>
      <c r="FC92" s="296">
        <f t="shared" si="20"/>
        <v>32</v>
      </c>
      <c r="FD92" s="296">
        <f t="shared" si="20"/>
        <v>14</v>
      </c>
      <c r="FE92" s="296">
        <f t="shared" si="20"/>
        <v>32</v>
      </c>
      <c r="FF92" s="296">
        <f t="shared" si="20"/>
        <v>0</v>
      </c>
      <c r="FG92" s="296">
        <f t="shared" si="20"/>
        <v>0</v>
      </c>
      <c r="FH92" s="296">
        <f t="shared" si="20"/>
        <v>0</v>
      </c>
      <c r="FI92" s="296">
        <f t="shared" si="20"/>
        <v>0</v>
      </c>
      <c r="FJ92" s="296">
        <f t="shared" si="20"/>
        <v>0</v>
      </c>
      <c r="FK92" s="296">
        <f t="shared" si="20"/>
        <v>0</v>
      </c>
      <c r="FL92" s="296">
        <f t="shared" si="20"/>
        <v>1</v>
      </c>
      <c r="FM92" s="296">
        <f t="shared" si="20"/>
        <v>0</v>
      </c>
      <c r="FN92" s="296">
        <f t="shared" si="20"/>
        <v>15</v>
      </c>
      <c r="FO92" s="296">
        <f t="shared" si="20"/>
        <v>32</v>
      </c>
      <c r="FP92" s="296">
        <f t="shared" si="20"/>
        <v>4</v>
      </c>
      <c r="FQ92" s="296">
        <f t="shared" si="20"/>
        <v>17</v>
      </c>
      <c r="FR92" s="296">
        <f t="shared" si="20"/>
        <v>4</v>
      </c>
      <c r="FS92" s="296">
        <f t="shared" si="20"/>
        <v>13</v>
      </c>
      <c r="FT92" s="296">
        <f t="shared" si="20"/>
        <v>0</v>
      </c>
      <c r="FU92" s="296">
        <f t="shared" si="20"/>
        <v>0</v>
      </c>
      <c r="FV92" s="296">
        <f t="shared" si="20"/>
        <v>0</v>
      </c>
      <c r="FW92" s="296">
        <f t="shared" si="20"/>
        <v>3</v>
      </c>
      <c r="FX92" s="296">
        <f t="shared" si="20"/>
        <v>0</v>
      </c>
      <c r="FY92" s="296">
        <f t="shared" si="20"/>
        <v>0</v>
      </c>
      <c r="FZ92" s="296">
        <f t="shared" si="20"/>
        <v>0</v>
      </c>
      <c r="GA92" s="296">
        <f t="shared" si="20"/>
        <v>0</v>
      </c>
      <c r="GB92" s="296">
        <f t="shared" si="20"/>
        <v>4</v>
      </c>
      <c r="GC92" s="296">
        <f t="shared" si="20"/>
        <v>16</v>
      </c>
      <c r="GD92" s="296">
        <f t="shared" si="20"/>
        <v>0</v>
      </c>
      <c r="GE92" s="296">
        <f t="shared" si="20"/>
        <v>0</v>
      </c>
    </row>
    <row r="93" spans="1:187" x14ac:dyDescent="0.2">
      <c r="A93" s="224"/>
      <c r="B93" s="225"/>
      <c r="C93" s="266" t="s">
        <v>193</v>
      </c>
      <c r="D93" s="282">
        <f>SUM(D92,D82,D71,D58,D46,D32,D23)</f>
        <v>4935</v>
      </c>
      <c r="E93" s="282">
        <f t="shared" ref="E93:BP93" si="21">SUM(E92,E82,E71,E58,E46,E32,E23)</f>
        <v>9781</v>
      </c>
      <c r="F93" s="282">
        <f t="shared" si="21"/>
        <v>4221</v>
      </c>
      <c r="G93" s="282">
        <f t="shared" si="21"/>
        <v>8154</v>
      </c>
      <c r="H93" s="282">
        <f t="shared" si="21"/>
        <v>276</v>
      </c>
      <c r="I93" s="282">
        <f t="shared" si="21"/>
        <v>612</v>
      </c>
      <c r="J93" s="282">
        <f t="shared" si="21"/>
        <v>79</v>
      </c>
      <c r="K93" s="282">
        <f t="shared" si="21"/>
        <v>128</v>
      </c>
      <c r="L93" s="282">
        <f t="shared" si="21"/>
        <v>151</v>
      </c>
      <c r="M93" s="282">
        <f t="shared" si="21"/>
        <v>382</v>
      </c>
      <c r="N93" s="282">
        <f t="shared" si="21"/>
        <v>118</v>
      </c>
      <c r="O93" s="282">
        <f t="shared" si="21"/>
        <v>290</v>
      </c>
      <c r="P93" s="282">
        <f t="shared" si="21"/>
        <v>90</v>
      </c>
      <c r="Q93" s="282">
        <f t="shared" si="21"/>
        <v>216</v>
      </c>
      <c r="R93" s="282">
        <f t="shared" si="21"/>
        <v>4935</v>
      </c>
      <c r="S93" s="282">
        <f t="shared" si="21"/>
        <v>9782</v>
      </c>
      <c r="T93" s="282">
        <f t="shared" si="21"/>
        <v>532</v>
      </c>
      <c r="U93" s="282">
        <f t="shared" si="21"/>
        <v>1649</v>
      </c>
      <c r="V93" s="282">
        <f t="shared" si="21"/>
        <v>455</v>
      </c>
      <c r="W93" s="282">
        <f t="shared" si="21"/>
        <v>1355</v>
      </c>
      <c r="X93" s="282">
        <f t="shared" si="21"/>
        <v>15</v>
      </c>
      <c r="Y93" s="282">
        <f t="shared" si="21"/>
        <v>59</v>
      </c>
      <c r="Z93" s="282">
        <f t="shared" si="21"/>
        <v>13</v>
      </c>
      <c r="AA93" s="282">
        <f t="shared" si="21"/>
        <v>30</v>
      </c>
      <c r="AB93" s="282">
        <f t="shared" si="21"/>
        <v>25</v>
      </c>
      <c r="AC93" s="282">
        <f t="shared" si="21"/>
        <v>112</v>
      </c>
      <c r="AD93" s="282">
        <f t="shared" si="21"/>
        <v>9</v>
      </c>
      <c r="AE93" s="282">
        <f t="shared" si="21"/>
        <v>56</v>
      </c>
      <c r="AF93" s="282">
        <f t="shared" si="21"/>
        <v>16</v>
      </c>
      <c r="AG93" s="282">
        <f t="shared" si="21"/>
        <v>36</v>
      </c>
      <c r="AH93" s="282">
        <f t="shared" si="21"/>
        <v>533</v>
      </c>
      <c r="AI93" s="282">
        <f t="shared" si="21"/>
        <v>1648</v>
      </c>
      <c r="AJ93" s="282">
        <f t="shared" si="21"/>
        <v>58</v>
      </c>
      <c r="AK93" s="282">
        <f t="shared" si="21"/>
        <v>128</v>
      </c>
      <c r="AL93" s="282">
        <f t="shared" si="21"/>
        <v>42</v>
      </c>
      <c r="AM93" s="282">
        <f t="shared" si="21"/>
        <v>101</v>
      </c>
      <c r="AN93" s="282">
        <f t="shared" si="21"/>
        <v>3</v>
      </c>
      <c r="AO93" s="282">
        <f t="shared" si="21"/>
        <v>2</v>
      </c>
      <c r="AP93" s="282">
        <f t="shared" si="21"/>
        <v>3</v>
      </c>
      <c r="AQ93" s="282">
        <f t="shared" si="21"/>
        <v>6</v>
      </c>
      <c r="AR93" s="282">
        <f t="shared" si="21"/>
        <v>6</v>
      </c>
      <c r="AS93" s="282">
        <f t="shared" si="21"/>
        <v>8</v>
      </c>
      <c r="AT93" s="282">
        <f t="shared" si="21"/>
        <v>1</v>
      </c>
      <c r="AU93" s="282">
        <f t="shared" si="21"/>
        <v>4</v>
      </c>
      <c r="AV93" s="282">
        <f t="shared" si="21"/>
        <v>3</v>
      </c>
      <c r="AW93" s="282">
        <f t="shared" si="21"/>
        <v>7</v>
      </c>
      <c r="AX93" s="282">
        <f t="shared" si="21"/>
        <v>58</v>
      </c>
      <c r="AY93" s="282">
        <f t="shared" si="21"/>
        <v>128</v>
      </c>
      <c r="AZ93" s="282">
        <f t="shared" si="21"/>
        <v>26</v>
      </c>
      <c r="BA93" s="282">
        <f t="shared" si="21"/>
        <v>88</v>
      </c>
      <c r="BB93" s="282">
        <f t="shared" si="21"/>
        <v>20</v>
      </c>
      <c r="BC93" s="282">
        <f t="shared" si="21"/>
        <v>59</v>
      </c>
      <c r="BD93" s="282">
        <f t="shared" si="21"/>
        <v>0</v>
      </c>
      <c r="BE93" s="282">
        <f t="shared" si="21"/>
        <v>1</v>
      </c>
      <c r="BF93" s="282">
        <f t="shared" si="21"/>
        <v>0</v>
      </c>
      <c r="BG93" s="282">
        <f t="shared" si="21"/>
        <v>0</v>
      </c>
      <c r="BH93" s="282">
        <f t="shared" si="21"/>
        <v>1</v>
      </c>
      <c r="BI93" s="282">
        <f t="shared" si="21"/>
        <v>9</v>
      </c>
      <c r="BJ93" s="282">
        <f t="shared" si="21"/>
        <v>2</v>
      </c>
      <c r="BK93" s="282">
        <f t="shared" si="21"/>
        <v>17</v>
      </c>
      <c r="BL93" s="282">
        <f t="shared" si="21"/>
        <v>3</v>
      </c>
      <c r="BM93" s="282">
        <f t="shared" si="21"/>
        <v>2</v>
      </c>
      <c r="BN93" s="282">
        <f t="shared" si="21"/>
        <v>26</v>
      </c>
      <c r="BO93" s="282">
        <f t="shared" si="21"/>
        <v>88</v>
      </c>
      <c r="BP93" s="282">
        <f t="shared" si="21"/>
        <v>27</v>
      </c>
      <c r="BQ93" s="282">
        <f t="shared" ref="BQ93:EB93" si="22">SUM(BQ92,BQ82,BQ71,BQ58,BQ46,BQ32,BQ23)</f>
        <v>59</v>
      </c>
      <c r="BR93" s="282">
        <f t="shared" si="22"/>
        <v>22</v>
      </c>
      <c r="BS93" s="282">
        <f t="shared" si="22"/>
        <v>46</v>
      </c>
      <c r="BT93" s="282">
        <f t="shared" si="22"/>
        <v>4</v>
      </c>
      <c r="BU93" s="282">
        <f t="shared" si="22"/>
        <v>8</v>
      </c>
      <c r="BV93" s="282">
        <f t="shared" si="22"/>
        <v>0</v>
      </c>
      <c r="BW93" s="282">
        <f t="shared" si="22"/>
        <v>0</v>
      </c>
      <c r="BX93" s="282">
        <f t="shared" si="22"/>
        <v>0</v>
      </c>
      <c r="BY93" s="282">
        <f t="shared" si="22"/>
        <v>1</v>
      </c>
      <c r="BZ93" s="282">
        <f t="shared" si="22"/>
        <v>0</v>
      </c>
      <c r="CA93" s="282">
        <f t="shared" si="22"/>
        <v>2</v>
      </c>
      <c r="CB93" s="282">
        <f t="shared" si="22"/>
        <v>1</v>
      </c>
      <c r="CC93" s="282">
        <f t="shared" si="22"/>
        <v>2</v>
      </c>
      <c r="CD93" s="282">
        <f t="shared" si="22"/>
        <v>27</v>
      </c>
      <c r="CE93" s="282">
        <f t="shared" si="22"/>
        <v>59</v>
      </c>
      <c r="CF93" s="282">
        <f t="shared" si="22"/>
        <v>10</v>
      </c>
      <c r="CG93" s="282">
        <f t="shared" si="22"/>
        <v>29</v>
      </c>
      <c r="CH93" s="282">
        <f t="shared" si="22"/>
        <v>8</v>
      </c>
      <c r="CI93" s="282">
        <f t="shared" si="22"/>
        <v>21</v>
      </c>
      <c r="CJ93" s="282">
        <f t="shared" si="22"/>
        <v>1</v>
      </c>
      <c r="CK93" s="282">
        <f t="shared" si="22"/>
        <v>6</v>
      </c>
      <c r="CL93" s="282">
        <f t="shared" si="22"/>
        <v>0</v>
      </c>
      <c r="CM93" s="282">
        <f t="shared" si="22"/>
        <v>0</v>
      </c>
      <c r="CN93" s="282">
        <f t="shared" si="22"/>
        <v>0</v>
      </c>
      <c r="CO93" s="282">
        <f t="shared" si="22"/>
        <v>1</v>
      </c>
      <c r="CP93" s="282">
        <f t="shared" si="22"/>
        <v>0</v>
      </c>
      <c r="CQ93" s="282">
        <f t="shared" si="22"/>
        <v>1</v>
      </c>
      <c r="CR93" s="282">
        <f t="shared" si="22"/>
        <v>1</v>
      </c>
      <c r="CS93" s="282">
        <f t="shared" si="22"/>
        <v>0</v>
      </c>
      <c r="CT93" s="282">
        <f t="shared" si="22"/>
        <v>10</v>
      </c>
      <c r="CU93" s="282">
        <f t="shared" si="22"/>
        <v>29</v>
      </c>
      <c r="CV93" s="282">
        <f t="shared" si="22"/>
        <v>17</v>
      </c>
      <c r="CW93" s="282">
        <f t="shared" si="22"/>
        <v>55</v>
      </c>
      <c r="CX93" s="282">
        <f t="shared" si="22"/>
        <v>11</v>
      </c>
      <c r="CY93" s="282">
        <f t="shared" si="22"/>
        <v>41</v>
      </c>
      <c r="CZ93" s="282">
        <f t="shared" si="22"/>
        <v>1</v>
      </c>
      <c r="DA93" s="282">
        <f t="shared" si="22"/>
        <v>3</v>
      </c>
      <c r="DB93" s="282">
        <f t="shared" si="22"/>
        <v>1</v>
      </c>
      <c r="DC93" s="282">
        <f t="shared" si="22"/>
        <v>0</v>
      </c>
      <c r="DD93" s="282">
        <f t="shared" si="22"/>
        <v>1</v>
      </c>
      <c r="DE93" s="282">
        <f t="shared" si="22"/>
        <v>6</v>
      </c>
      <c r="DF93" s="282">
        <f t="shared" si="22"/>
        <v>2</v>
      </c>
      <c r="DG93" s="282">
        <f t="shared" si="22"/>
        <v>2</v>
      </c>
      <c r="DH93" s="282">
        <f t="shared" si="22"/>
        <v>1</v>
      </c>
      <c r="DI93" s="282">
        <f t="shared" si="22"/>
        <v>1</v>
      </c>
      <c r="DJ93" s="282">
        <f t="shared" si="22"/>
        <v>17</v>
      </c>
      <c r="DK93" s="282">
        <f t="shared" si="22"/>
        <v>53</v>
      </c>
      <c r="DL93" s="282">
        <f t="shared" si="22"/>
        <v>1709</v>
      </c>
      <c r="DM93" s="282">
        <f t="shared" si="22"/>
        <v>3180</v>
      </c>
      <c r="DN93" s="282">
        <f t="shared" si="22"/>
        <v>1592</v>
      </c>
      <c r="DO93" s="282">
        <f t="shared" si="22"/>
        <v>2981</v>
      </c>
      <c r="DP93" s="282">
        <f t="shared" si="22"/>
        <v>3</v>
      </c>
      <c r="DQ93" s="282">
        <f t="shared" si="22"/>
        <v>9</v>
      </c>
      <c r="DR93" s="282">
        <f t="shared" si="22"/>
        <v>55</v>
      </c>
      <c r="DS93" s="282">
        <f t="shared" si="22"/>
        <v>83</v>
      </c>
      <c r="DT93" s="282">
        <f t="shared" si="22"/>
        <v>31</v>
      </c>
      <c r="DU93" s="282">
        <f t="shared" si="22"/>
        <v>59</v>
      </c>
      <c r="DV93" s="282">
        <f t="shared" si="22"/>
        <v>27</v>
      </c>
      <c r="DW93" s="282">
        <f t="shared" si="22"/>
        <v>48</v>
      </c>
      <c r="DX93" s="282">
        <f t="shared" si="22"/>
        <v>1708</v>
      </c>
      <c r="DY93" s="282">
        <f t="shared" si="22"/>
        <v>3180</v>
      </c>
      <c r="DZ93" s="282">
        <f t="shared" si="22"/>
        <v>3767</v>
      </c>
      <c r="EA93" s="282">
        <f t="shared" si="22"/>
        <v>4900</v>
      </c>
      <c r="EB93" s="282">
        <f t="shared" si="22"/>
        <v>3511</v>
      </c>
      <c r="EC93" s="282">
        <f t="shared" ref="EC93:GE93" si="23">SUM(EC92,EC82,EC71,EC58,EC46,EC32,EC23)</f>
        <v>4523</v>
      </c>
      <c r="ED93" s="282">
        <f t="shared" si="23"/>
        <v>9</v>
      </c>
      <c r="EE93" s="282">
        <f t="shared" si="23"/>
        <v>14</v>
      </c>
      <c r="EF93" s="282">
        <f t="shared" si="23"/>
        <v>66</v>
      </c>
      <c r="EG93" s="282">
        <f t="shared" si="23"/>
        <v>106</v>
      </c>
      <c r="EH93" s="282">
        <f t="shared" si="23"/>
        <v>52</v>
      </c>
      <c r="EI93" s="282">
        <f t="shared" si="23"/>
        <v>81</v>
      </c>
      <c r="EJ93" s="282">
        <f t="shared" si="23"/>
        <v>129</v>
      </c>
      <c r="EK93" s="282">
        <f t="shared" si="23"/>
        <v>176</v>
      </c>
      <c r="EL93" s="282">
        <f t="shared" si="23"/>
        <v>3767</v>
      </c>
      <c r="EM93" s="282">
        <f t="shared" si="23"/>
        <v>4900</v>
      </c>
      <c r="EN93" s="282">
        <f t="shared" si="23"/>
        <v>88</v>
      </c>
      <c r="EO93" s="282">
        <f t="shared" si="23"/>
        <v>196</v>
      </c>
      <c r="EP93" s="282">
        <f t="shared" si="23"/>
        <v>84</v>
      </c>
      <c r="EQ93" s="282">
        <f t="shared" si="23"/>
        <v>183</v>
      </c>
      <c r="ER93" s="282">
        <f t="shared" si="23"/>
        <v>0</v>
      </c>
      <c r="ES93" s="282">
        <f t="shared" si="23"/>
        <v>1</v>
      </c>
      <c r="ET93" s="282">
        <f t="shared" si="23"/>
        <v>1</v>
      </c>
      <c r="EU93" s="282">
        <f t="shared" si="23"/>
        <v>8</v>
      </c>
      <c r="EV93" s="282">
        <f t="shared" si="23"/>
        <v>3</v>
      </c>
      <c r="EW93" s="282">
        <f t="shared" si="23"/>
        <v>2</v>
      </c>
      <c r="EX93" s="282">
        <f t="shared" si="23"/>
        <v>0</v>
      </c>
      <c r="EY93" s="282">
        <f t="shared" si="23"/>
        <v>2</v>
      </c>
      <c r="EZ93" s="282">
        <f t="shared" si="23"/>
        <v>88</v>
      </c>
      <c r="FA93" s="282">
        <f t="shared" si="23"/>
        <v>196</v>
      </c>
      <c r="FB93" s="282">
        <f t="shared" si="23"/>
        <v>196</v>
      </c>
      <c r="FC93" s="282">
        <f t="shared" si="23"/>
        <v>286</v>
      </c>
      <c r="FD93" s="282">
        <f t="shared" si="23"/>
        <v>180</v>
      </c>
      <c r="FE93" s="282">
        <f t="shared" si="23"/>
        <v>271</v>
      </c>
      <c r="FF93" s="282">
        <f t="shared" si="23"/>
        <v>0</v>
      </c>
      <c r="FG93" s="282">
        <f t="shared" si="23"/>
        <v>0</v>
      </c>
      <c r="FH93" s="282">
        <f t="shared" si="23"/>
        <v>3</v>
      </c>
      <c r="FI93" s="282">
        <f t="shared" si="23"/>
        <v>5</v>
      </c>
      <c r="FJ93" s="282">
        <f t="shared" si="23"/>
        <v>1</v>
      </c>
      <c r="FK93" s="282">
        <f t="shared" si="23"/>
        <v>2</v>
      </c>
      <c r="FL93" s="282">
        <f t="shared" si="23"/>
        <v>12</v>
      </c>
      <c r="FM93" s="282">
        <f t="shared" si="23"/>
        <v>8</v>
      </c>
      <c r="FN93" s="282">
        <f t="shared" si="23"/>
        <v>196</v>
      </c>
      <c r="FO93" s="282">
        <f t="shared" si="23"/>
        <v>286</v>
      </c>
      <c r="FP93" s="282">
        <f t="shared" si="23"/>
        <v>13</v>
      </c>
      <c r="FQ93" s="282">
        <f t="shared" si="23"/>
        <v>36</v>
      </c>
      <c r="FR93" s="282">
        <f t="shared" si="23"/>
        <v>14</v>
      </c>
      <c r="FS93" s="282">
        <f t="shared" si="23"/>
        <v>31</v>
      </c>
      <c r="FT93" s="282">
        <f t="shared" si="23"/>
        <v>0</v>
      </c>
      <c r="FU93" s="282">
        <f t="shared" si="23"/>
        <v>0</v>
      </c>
      <c r="FV93" s="282">
        <f t="shared" si="23"/>
        <v>1</v>
      </c>
      <c r="FW93" s="282">
        <f t="shared" si="23"/>
        <v>4</v>
      </c>
      <c r="FX93" s="282">
        <f t="shared" si="23"/>
        <v>0</v>
      </c>
      <c r="FY93" s="282">
        <f t="shared" si="23"/>
        <v>0</v>
      </c>
      <c r="FZ93" s="282">
        <f t="shared" si="23"/>
        <v>0</v>
      </c>
      <c r="GA93" s="282">
        <f t="shared" si="23"/>
        <v>0</v>
      </c>
      <c r="GB93" s="282">
        <f t="shared" si="23"/>
        <v>15</v>
      </c>
      <c r="GC93" s="282">
        <f t="shared" si="23"/>
        <v>35</v>
      </c>
      <c r="GD93" s="282">
        <f t="shared" si="23"/>
        <v>0</v>
      </c>
      <c r="GE93" s="282">
        <f t="shared" si="23"/>
        <v>0</v>
      </c>
    </row>
    <row r="94" spans="1:187" x14ac:dyDescent="0.2">
      <c r="CV94" s="283">
        <v>13</v>
      </c>
      <c r="CW94" s="283">
        <v>38</v>
      </c>
      <c r="CZ94" s="283">
        <v>13</v>
      </c>
      <c r="DA94" s="283">
        <v>32</v>
      </c>
      <c r="DB94" s="283">
        <v>0</v>
      </c>
      <c r="DC94" s="283">
        <v>0</v>
      </c>
      <c r="DD94" s="283">
        <v>1</v>
      </c>
      <c r="DE94" s="283">
        <v>4</v>
      </c>
      <c r="DF94" s="283">
        <v>0</v>
      </c>
      <c r="DG94" s="283">
        <v>0</v>
      </c>
      <c r="DH94" s="283">
        <v>0</v>
      </c>
      <c r="DI94" s="283">
        <v>0</v>
      </c>
      <c r="DJ94" s="283">
        <v>14</v>
      </c>
      <c r="DK94" s="283">
        <v>36</v>
      </c>
    </row>
    <row r="95" spans="1:187" x14ac:dyDescent="0.2">
      <c r="CV95" s="284">
        <v>30</v>
      </c>
      <c r="CW95" s="284">
        <v>95</v>
      </c>
      <c r="CX95" s="284">
        <v>11</v>
      </c>
      <c r="CY95" s="284">
        <v>43</v>
      </c>
      <c r="CZ95" s="284">
        <v>14</v>
      </c>
      <c r="DA95" s="284">
        <v>35</v>
      </c>
      <c r="DB95" s="284">
        <v>1</v>
      </c>
      <c r="DC95" s="284">
        <v>0</v>
      </c>
      <c r="DD95" s="284">
        <v>2</v>
      </c>
      <c r="DE95" s="284">
        <v>10</v>
      </c>
      <c r="DF95" s="284">
        <v>2</v>
      </c>
      <c r="DG95" s="284">
        <v>2</v>
      </c>
      <c r="DH95" s="284">
        <v>1</v>
      </c>
      <c r="DI95" s="284">
        <v>1</v>
      </c>
      <c r="DJ95" s="284">
        <v>31</v>
      </c>
      <c r="DK95" s="284">
        <v>91</v>
      </c>
    </row>
    <row r="96" spans="1:187" x14ac:dyDescent="0.2">
      <c r="D96" s="498" t="s">
        <v>94</v>
      </c>
      <c r="E96" s="498"/>
      <c r="F96" s="467" t="s">
        <v>109</v>
      </c>
      <c r="G96" s="468"/>
      <c r="H96" s="467" t="s">
        <v>110</v>
      </c>
      <c r="I96" s="468"/>
      <c r="J96" s="467" t="s">
        <v>111</v>
      </c>
      <c r="K96" s="468"/>
      <c r="L96" s="467" t="s">
        <v>97</v>
      </c>
      <c r="M96" s="468"/>
      <c r="N96" s="467" t="s">
        <v>98</v>
      </c>
      <c r="O96" s="468"/>
      <c r="P96" s="467" t="s">
        <v>99</v>
      </c>
      <c r="Q96" s="468"/>
      <c r="R96" s="465" t="s">
        <v>19</v>
      </c>
      <c r="S96" s="466"/>
    </row>
    <row r="97" spans="4:21" x14ac:dyDescent="0.2">
      <c r="D97" s="105" t="s">
        <v>81</v>
      </c>
      <c r="E97" s="105" t="s">
        <v>82</v>
      </c>
      <c r="F97" s="51" t="s">
        <v>81</v>
      </c>
      <c r="G97" s="51" t="s">
        <v>82</v>
      </c>
      <c r="H97" s="51" t="s">
        <v>81</v>
      </c>
      <c r="I97" s="51" t="s">
        <v>82</v>
      </c>
      <c r="J97" s="51" t="s">
        <v>81</v>
      </c>
      <c r="K97" s="51" t="s">
        <v>82</v>
      </c>
      <c r="L97" s="51" t="s">
        <v>81</v>
      </c>
      <c r="M97" s="51" t="s">
        <v>82</v>
      </c>
      <c r="N97" s="51" t="s">
        <v>81</v>
      </c>
      <c r="O97" s="51" t="s">
        <v>82</v>
      </c>
      <c r="P97" s="51" t="s">
        <v>81</v>
      </c>
      <c r="Q97" s="51" t="s">
        <v>82</v>
      </c>
      <c r="R97" s="51" t="s">
        <v>81</v>
      </c>
      <c r="S97" s="51" t="s">
        <v>82</v>
      </c>
    </row>
    <row r="98" spans="4:21" x14ac:dyDescent="0.2">
      <c r="D98" s="237">
        <f>SUM(D93,T93,AJ93,AZ93,BP93,CF93,DL93,DZ93,EN93,FB93)</f>
        <v>11348</v>
      </c>
      <c r="E98" s="237">
        <f>SUM(E93,U93,AK93,BA93,BQ93,CG93,DM93,EA93,EO93,FC93)</f>
        <v>20296</v>
      </c>
      <c r="F98" s="237">
        <f>SUM(F93,V93,AL93,BB93,BR93,CH93)</f>
        <v>4768</v>
      </c>
      <c r="G98" s="237">
        <f>SUM(G93,W93,AM93,BC93,BS93,CI93)</f>
        <v>9736</v>
      </c>
      <c r="H98" s="237">
        <f>SUM(H93,X93,AN93,BD93,BT93,CJ93,DN93,EB93,EP93,FD93)</f>
        <v>5666</v>
      </c>
      <c r="I98" s="237">
        <f t="shared" ref="I98:Q98" si="24">SUM(I93,Y93,AO93,BE93,BU93,CK93,DO93,EC93,EQ93,FE93)</f>
        <v>8646</v>
      </c>
      <c r="J98" s="237">
        <f t="shared" si="24"/>
        <v>107</v>
      </c>
      <c r="K98" s="237">
        <f t="shared" si="24"/>
        <v>188</v>
      </c>
      <c r="L98" s="237">
        <f t="shared" si="24"/>
        <v>308</v>
      </c>
      <c r="M98" s="237">
        <f t="shared" si="24"/>
        <v>715</v>
      </c>
      <c r="N98" s="237">
        <f t="shared" si="24"/>
        <v>217</v>
      </c>
      <c r="O98" s="237">
        <f t="shared" si="24"/>
        <v>514</v>
      </c>
      <c r="P98" s="237">
        <f t="shared" si="24"/>
        <v>282</v>
      </c>
      <c r="Q98" s="237">
        <f t="shared" si="24"/>
        <v>497</v>
      </c>
      <c r="R98" s="237">
        <f>SUM(F98,H98,J98,L98,N98,P98)</f>
        <v>11348</v>
      </c>
      <c r="S98" s="237">
        <f>SUM(G98,I98,K98,M98,O98,Q98)</f>
        <v>20296</v>
      </c>
      <c r="T98" s="283">
        <f>D98-R98</f>
        <v>0</v>
      </c>
      <c r="U98" s="283">
        <f>E98-S98</f>
        <v>0</v>
      </c>
    </row>
    <row r="100" spans="4:21" x14ac:dyDescent="0.2">
      <c r="D100" s="237">
        <f>SUM(D98:E98)</f>
        <v>31644</v>
      </c>
      <c r="E100" s="195"/>
      <c r="F100" s="237">
        <f>SUM(F98:G98)</f>
        <v>14504</v>
      </c>
      <c r="G100" s="195"/>
      <c r="H100" s="237">
        <f>SUM(H98:I98)</f>
        <v>14312</v>
      </c>
      <c r="I100" s="195"/>
      <c r="J100" s="237">
        <f>SUM(J98:K98)</f>
        <v>295</v>
      </c>
      <c r="K100" s="195"/>
      <c r="L100" s="237">
        <f>SUM(L98:M98)</f>
        <v>1023</v>
      </c>
      <c r="M100" s="195"/>
      <c r="N100" s="237">
        <f>SUM(N98:O98)</f>
        <v>731</v>
      </c>
      <c r="O100" s="195"/>
      <c r="P100" s="237">
        <f>SUM(P98:Q98)</f>
        <v>779</v>
      </c>
      <c r="Q100" s="195"/>
      <c r="R100" s="237">
        <f>SUM(R98:S98)</f>
        <v>31644</v>
      </c>
      <c r="S100" s="195"/>
    </row>
    <row r="101" spans="4:21" x14ac:dyDescent="0.2"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</row>
    <row r="102" spans="4:21" x14ac:dyDescent="0.2">
      <c r="D102" s="195"/>
      <c r="E102" s="195"/>
      <c r="F102" s="308">
        <f>F100/$D$100</f>
        <v>0.45834913411705219</v>
      </c>
      <c r="G102" s="308"/>
      <c r="H102" s="308">
        <f>H100/$D$100</f>
        <v>0.45228163316900516</v>
      </c>
      <c r="I102" s="308"/>
      <c r="J102" s="308">
        <f t="shared" ref="J102:R102" si="25">J100/$D$100</f>
        <v>9.3224623941347493E-3</v>
      </c>
      <c r="K102" s="308"/>
      <c r="L102" s="308">
        <f t="shared" si="25"/>
        <v>3.2328403488813044E-2</v>
      </c>
      <c r="M102" s="308"/>
      <c r="N102" s="308">
        <f t="shared" si="25"/>
        <v>2.3100745796991531E-2</v>
      </c>
      <c r="O102" s="308"/>
      <c r="P102" s="308">
        <f t="shared" si="25"/>
        <v>2.4617621034003286E-2</v>
      </c>
      <c r="Q102" s="308"/>
      <c r="R102" s="308">
        <f t="shared" si="25"/>
        <v>1</v>
      </c>
      <c r="S102" s="195"/>
    </row>
  </sheetData>
  <autoFilter ref="B8:D95" xr:uid="{0F1297C8-EEC9-4226-804E-5F0294806BD1}"/>
  <sortState ref="B9:GE92">
    <sortCondition ref="B9:B92"/>
  </sortState>
  <mergeCells count="116">
    <mergeCell ref="A9:A22"/>
    <mergeCell ref="A24:A31"/>
    <mergeCell ref="A33:A45"/>
    <mergeCell ref="A47:A57"/>
    <mergeCell ref="A59:A70"/>
    <mergeCell ref="A72:A81"/>
    <mergeCell ref="A83:A91"/>
    <mergeCell ref="A5:A8"/>
    <mergeCell ref="B5:B7"/>
    <mergeCell ref="C5:C7"/>
    <mergeCell ref="Z6:AA6"/>
    <mergeCell ref="AB6:AC6"/>
    <mergeCell ref="AJ6:AK6"/>
    <mergeCell ref="AL6:AM6"/>
    <mergeCell ref="AN6:AO6"/>
    <mergeCell ref="N6:O6"/>
    <mergeCell ref="P6:Q6"/>
    <mergeCell ref="T6:U6"/>
    <mergeCell ref="V6:W6"/>
    <mergeCell ref="X6:Y6"/>
    <mergeCell ref="AH6:AI6"/>
    <mergeCell ref="D5:S5"/>
    <mergeCell ref="T5:AG5"/>
    <mergeCell ref="AJ5:AY5"/>
    <mergeCell ref="AZ5:BO5"/>
    <mergeCell ref="BP5:CE5"/>
    <mergeCell ref="CF5:CU5"/>
    <mergeCell ref="CV5:DK5"/>
    <mergeCell ref="R6:S6"/>
    <mergeCell ref="AD6:AE6"/>
    <mergeCell ref="AF6:AG6"/>
    <mergeCell ref="AT6:AU6"/>
    <mergeCell ref="D6:E6"/>
    <mergeCell ref="F6:G6"/>
    <mergeCell ref="H6:I6"/>
    <mergeCell ref="J6:K6"/>
    <mergeCell ref="L6:M6"/>
    <mergeCell ref="BJ6:BK6"/>
    <mergeCell ref="BL6:BM6"/>
    <mergeCell ref="BZ6:CA6"/>
    <mergeCell ref="CB6:CC6"/>
    <mergeCell ref="CD6:CE6"/>
    <mergeCell ref="CP6:CQ6"/>
    <mergeCell ref="DF6:DG6"/>
    <mergeCell ref="AP6:AQ6"/>
    <mergeCell ref="AZ6:BA6"/>
    <mergeCell ref="BB6:BC6"/>
    <mergeCell ref="BD6:BE6"/>
    <mergeCell ref="FJ6:FK6"/>
    <mergeCell ref="FL6:FM6"/>
    <mergeCell ref="FN6:FO6"/>
    <mergeCell ref="FV6:FW6"/>
    <mergeCell ref="FX6:FY6"/>
    <mergeCell ref="FZ6:GA6"/>
    <mergeCell ref="EL6:EM6"/>
    <mergeCell ref="ET6:EU6"/>
    <mergeCell ref="EV6:EW6"/>
    <mergeCell ref="EX6:EY6"/>
    <mergeCell ref="EZ6:FA6"/>
    <mergeCell ref="DZ6:EA6"/>
    <mergeCell ref="EB6:EC6"/>
    <mergeCell ref="ED6:EE6"/>
    <mergeCell ref="EN6:EO6"/>
    <mergeCell ref="DV6:DW6"/>
    <mergeCell ref="DX6:DY6"/>
    <mergeCell ref="DR6:DS6"/>
    <mergeCell ref="DH6:DI6"/>
    <mergeCell ref="DJ6:DK6"/>
    <mergeCell ref="GB6:GC6"/>
    <mergeCell ref="FP6:FQ6"/>
    <mergeCell ref="FR6:FS6"/>
    <mergeCell ref="FT6:FU6"/>
    <mergeCell ref="FH6:FI6"/>
    <mergeCell ref="DT6:DU6"/>
    <mergeCell ref="BH6:BI6"/>
    <mergeCell ref="BN6:BO6"/>
    <mergeCell ref="BP6:BQ6"/>
    <mergeCell ref="BR6:BS6"/>
    <mergeCell ref="BT6:BU6"/>
    <mergeCell ref="EP6:EQ6"/>
    <mergeCell ref="ER6:ES6"/>
    <mergeCell ref="FB6:FC6"/>
    <mergeCell ref="FD6:FE6"/>
    <mergeCell ref="FF6:FG6"/>
    <mergeCell ref="DB6:DC6"/>
    <mergeCell ref="DD6:DE6"/>
    <mergeCell ref="DL6:DM6"/>
    <mergeCell ref="DN6:DO6"/>
    <mergeCell ref="DP6:DQ6"/>
    <mergeCell ref="EF6:EG6"/>
    <mergeCell ref="EH6:EI6"/>
    <mergeCell ref="EJ6:EK6"/>
    <mergeCell ref="BF6:BG6"/>
    <mergeCell ref="CN6:CO6"/>
    <mergeCell ref="CV6:CW6"/>
    <mergeCell ref="CX6:CY6"/>
    <mergeCell ref="CZ6:DA6"/>
    <mergeCell ref="BV6:BW6"/>
    <mergeCell ref="BX6:BY6"/>
    <mergeCell ref="CF6:CG6"/>
    <mergeCell ref="CH6:CI6"/>
    <mergeCell ref="CJ6:CK6"/>
    <mergeCell ref="CL6:CM6"/>
    <mergeCell ref="CR6:CS6"/>
    <mergeCell ref="CT6:CU6"/>
    <mergeCell ref="D96:E96"/>
    <mergeCell ref="F96:G96"/>
    <mergeCell ref="H96:I96"/>
    <mergeCell ref="J96:K96"/>
    <mergeCell ref="L96:M96"/>
    <mergeCell ref="N96:O96"/>
    <mergeCell ref="P96:Q96"/>
    <mergeCell ref="R96:S96"/>
    <mergeCell ref="AX6:AY6"/>
    <mergeCell ref="AV6:AW6"/>
    <mergeCell ref="AR6:AS6"/>
  </mergeCells>
  <conditionalFormatting sqref="C51">
    <cfRule type="duplicateValues" dxfId="2" priority="1071" stopIfTrue="1"/>
  </conditionalFormatting>
  <conditionalFormatting sqref="C51">
    <cfRule type="duplicateValues" dxfId="1" priority="1072" stopIfTrue="1"/>
    <cfRule type="duplicateValues" dxfId="0" priority="1073" stopIfTrue="1"/>
  </conditionalFormatting>
  <dataValidations count="1">
    <dataValidation allowBlank="1" showInputMessage="1" showErrorMessage="1" errorTitle="error" error="Please add in first trimester" sqref="C9:C25 C27:C47 C68:C85 C52:C66 C87:C92 C49:C50" xr:uid="{D56D146F-25C2-4B59-82AA-691596B4E82C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102"/>
  <sheetViews>
    <sheetView workbookViewId="0">
      <pane xSplit="3" ySplit="7" topLeftCell="D48" activePane="bottomRight" state="frozen"/>
      <selection activeCell="D55" sqref="D55:D56"/>
      <selection pane="topRight" activeCell="D55" sqref="D55:D56"/>
      <selection pane="bottomLeft" activeCell="D55" sqref="D55:D56"/>
      <selection pane="bottomRight" activeCell="D55" sqref="D55:D56"/>
    </sheetView>
  </sheetViews>
  <sheetFormatPr defaultRowHeight="12.75" x14ac:dyDescent="0.2"/>
  <cols>
    <col min="3" max="3" width="22.42578125" customWidth="1"/>
  </cols>
  <sheetData>
    <row r="1" spans="1:190" s="36" customFormat="1" ht="18" x14ac:dyDescent="0.2">
      <c r="A1" s="1" t="s">
        <v>0</v>
      </c>
      <c r="B1" s="34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78">
        <v>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4"/>
      <c r="AY1" s="4"/>
      <c r="AZ1" s="4"/>
      <c r="BA1" s="3"/>
      <c r="BB1" s="3"/>
      <c r="BC1" s="3"/>
      <c r="BD1" s="3"/>
      <c r="BE1" s="3"/>
      <c r="BF1" s="3"/>
      <c r="BG1" s="3"/>
      <c r="BH1" s="75"/>
      <c r="BI1" s="75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73"/>
      <c r="CA1" s="73"/>
      <c r="CB1" s="4"/>
      <c r="CC1" s="4"/>
      <c r="CD1" s="4"/>
      <c r="CE1" s="4"/>
      <c r="CF1" s="3"/>
      <c r="CG1" s="35" t="s">
        <v>1</v>
      </c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72"/>
      <c r="DQ1" s="72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115"/>
      <c r="EM1" s="11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 t="s">
        <v>2</v>
      </c>
      <c r="GA1" s="329" t="s">
        <v>3</v>
      </c>
      <c r="GB1" s="329"/>
      <c r="GC1" s="329"/>
      <c r="GD1" s="329"/>
      <c r="GE1" s="339" t="s">
        <v>4</v>
      </c>
      <c r="GF1" s="339"/>
      <c r="GG1" s="339"/>
      <c r="GH1" s="340"/>
    </row>
    <row r="2" spans="1:190" s="36" customFormat="1" ht="15.75" x14ac:dyDescent="0.2">
      <c r="A2" s="327" t="s">
        <v>5</v>
      </c>
      <c r="B2" s="328"/>
      <c r="C2" s="37" t="s">
        <v>135</v>
      </c>
      <c r="D2" s="327" t="s">
        <v>6</v>
      </c>
      <c r="E2" s="327"/>
      <c r="F2" s="341" t="s">
        <v>133</v>
      </c>
      <c r="G2" s="342"/>
      <c r="H2" s="3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5"/>
      <c r="AW2" s="45"/>
      <c r="AX2" s="39"/>
      <c r="AY2" s="39"/>
      <c r="AZ2" s="4"/>
      <c r="BA2" s="3"/>
      <c r="BB2" s="3"/>
      <c r="BC2" s="3"/>
      <c r="BD2" s="3"/>
      <c r="BE2" s="3"/>
      <c r="BF2" s="3"/>
      <c r="BG2" s="3"/>
      <c r="BH2" s="75"/>
      <c r="BI2" s="75"/>
      <c r="BJ2" s="3"/>
      <c r="BK2" s="3"/>
      <c r="BL2" s="3"/>
      <c r="BM2" s="3"/>
      <c r="BN2" s="3"/>
      <c r="BO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73"/>
      <c r="CA2" s="73"/>
      <c r="CB2" s="4"/>
      <c r="CC2" s="4"/>
      <c r="CD2" s="4"/>
      <c r="CE2" s="4"/>
      <c r="CF2" s="3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72"/>
      <c r="DQ2" s="72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115"/>
      <c r="EM2" s="11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40"/>
      <c r="GB2" s="40"/>
      <c r="GC2" s="40"/>
      <c r="GD2" s="40"/>
      <c r="GE2" s="41"/>
      <c r="GF2" s="42"/>
      <c r="GG2" s="42"/>
      <c r="GH2" s="42"/>
    </row>
    <row r="3" spans="1:190" s="36" customFormat="1" ht="15.75" x14ac:dyDescent="0.2">
      <c r="A3" s="326" t="s">
        <v>7</v>
      </c>
      <c r="B3" s="326"/>
      <c r="C3" s="43" t="s">
        <v>226</v>
      </c>
      <c r="D3" s="327"/>
      <c r="E3" s="327"/>
      <c r="F3" s="327"/>
      <c r="G3" s="327"/>
      <c r="H3" s="327"/>
      <c r="I3" s="32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3"/>
      <c r="AW3" s="3"/>
      <c r="AX3" s="4"/>
      <c r="AY3" s="4"/>
      <c r="AZ3" s="4"/>
      <c r="BA3" s="3"/>
      <c r="BB3" s="3"/>
      <c r="BC3" s="3"/>
      <c r="BD3" s="3"/>
      <c r="BE3" s="3"/>
      <c r="BF3" s="3"/>
      <c r="BG3" s="3"/>
      <c r="BH3" s="75"/>
      <c r="BI3" s="75"/>
      <c r="BJ3" s="3"/>
      <c r="BK3" s="3"/>
      <c r="BL3" s="3"/>
      <c r="BM3" s="3"/>
      <c r="BN3" s="3"/>
      <c r="BO3" s="3"/>
      <c r="BP3" s="4"/>
      <c r="BQ3" s="4"/>
      <c r="BR3" s="4"/>
      <c r="BS3" s="4"/>
      <c r="BT3" s="4"/>
      <c r="BU3" s="4"/>
      <c r="BV3" s="4"/>
      <c r="BW3" s="4"/>
      <c r="BX3" s="4"/>
      <c r="BY3" s="4"/>
      <c r="BZ3" s="73"/>
      <c r="CA3" s="73"/>
      <c r="CB3" s="4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44" t="s">
        <v>8</v>
      </c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6"/>
      <c r="DQ3" s="346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7"/>
      <c r="EL3" s="116"/>
      <c r="EM3" s="116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348" t="s">
        <v>9</v>
      </c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9" t="s">
        <v>10</v>
      </c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4"/>
      <c r="GA3" s="40"/>
      <c r="GB3" s="40"/>
      <c r="GC3" s="40"/>
      <c r="GD3" s="40"/>
      <c r="GE3" s="41"/>
      <c r="GF3" s="42"/>
      <c r="GG3" s="42"/>
      <c r="GH3" s="42"/>
    </row>
    <row r="4" spans="1:190" s="28" customFormat="1" ht="27" customHeight="1" x14ac:dyDescent="0.2">
      <c r="A4" s="311" t="s">
        <v>5</v>
      </c>
      <c r="B4" s="330" t="s">
        <v>12</v>
      </c>
      <c r="C4" s="330" t="s">
        <v>11</v>
      </c>
      <c r="D4" s="352" t="s">
        <v>13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 t="s">
        <v>14</v>
      </c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5"/>
      <c r="AH4" s="356" t="s">
        <v>15</v>
      </c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8"/>
      <c r="AV4" s="332" t="s">
        <v>16</v>
      </c>
      <c r="AW4" s="333"/>
      <c r="AX4" s="394" t="s">
        <v>17</v>
      </c>
      <c r="AY4" s="395"/>
      <c r="AZ4" s="395"/>
      <c r="BA4" s="395"/>
      <c r="BB4" s="395"/>
      <c r="BC4" s="397"/>
      <c r="BD4" s="394" t="s">
        <v>18</v>
      </c>
      <c r="BE4" s="395"/>
      <c r="BF4" s="395"/>
      <c r="BG4" s="395"/>
      <c r="BH4" s="396"/>
      <c r="BI4" s="396"/>
      <c r="BJ4" s="395"/>
      <c r="BK4" s="397"/>
      <c r="BL4" s="382" t="s">
        <v>19</v>
      </c>
      <c r="BM4" s="383"/>
      <c r="BN4" s="386" t="s">
        <v>20</v>
      </c>
      <c r="BO4" s="387"/>
      <c r="BP4" s="390" t="s">
        <v>21</v>
      </c>
      <c r="BQ4" s="391"/>
      <c r="BR4" s="391"/>
      <c r="BS4" s="391"/>
      <c r="BT4" s="391"/>
      <c r="BU4" s="391"/>
      <c r="BV4" s="391"/>
      <c r="BW4" s="391"/>
      <c r="BX4" s="391"/>
      <c r="BY4" s="391"/>
      <c r="BZ4" s="392"/>
      <c r="CA4" s="392"/>
      <c r="CB4" s="391"/>
      <c r="CC4" s="391"/>
      <c r="CD4" s="391"/>
      <c r="CE4" s="391"/>
      <c r="CF4" s="391"/>
      <c r="CG4" s="393"/>
      <c r="CH4" s="407" t="s">
        <v>22</v>
      </c>
      <c r="CI4" s="408"/>
      <c r="CJ4" s="411" t="s">
        <v>23</v>
      </c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3"/>
      <c r="DB4" s="414" t="s">
        <v>24</v>
      </c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6"/>
      <c r="DN4" s="417" t="s">
        <v>25</v>
      </c>
      <c r="DO4" s="418"/>
      <c r="DP4" s="419"/>
      <c r="DQ4" s="419"/>
      <c r="DR4" s="418"/>
      <c r="DS4" s="418"/>
      <c r="DT4" s="418"/>
      <c r="DU4" s="418"/>
      <c r="DV4" s="418"/>
      <c r="DW4" s="418"/>
      <c r="DX4" s="418"/>
      <c r="DY4" s="420"/>
      <c r="DZ4" s="414" t="s">
        <v>26</v>
      </c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6"/>
      <c r="EL4" s="117"/>
      <c r="EM4" s="117"/>
      <c r="EN4" s="421" t="s">
        <v>27</v>
      </c>
      <c r="EO4" s="422"/>
      <c r="EP4" s="422"/>
      <c r="EQ4" s="422"/>
      <c r="ER4" s="422"/>
      <c r="ES4" s="422"/>
      <c r="ET4" s="422"/>
      <c r="EU4" s="422"/>
      <c r="EV4" s="422"/>
      <c r="EW4" s="423"/>
      <c r="EX4" s="402" t="s">
        <v>28</v>
      </c>
      <c r="EY4" s="403"/>
      <c r="EZ4" s="403"/>
      <c r="FA4" s="403"/>
      <c r="FB4" s="403"/>
      <c r="FC4" s="404"/>
      <c r="FD4" s="429" t="s">
        <v>29</v>
      </c>
      <c r="FE4" s="430"/>
      <c r="FF4" s="429" t="s">
        <v>30</v>
      </c>
      <c r="FG4" s="430"/>
      <c r="FH4" s="429" t="s">
        <v>31</v>
      </c>
      <c r="FI4" s="432"/>
      <c r="FJ4" s="373" t="s">
        <v>32</v>
      </c>
      <c r="FK4" s="373"/>
      <c r="FL4" s="373"/>
      <c r="FM4" s="373"/>
      <c r="FN4" s="373" t="s">
        <v>33</v>
      </c>
      <c r="FO4" s="373"/>
      <c r="FP4" s="373"/>
      <c r="FQ4" s="373"/>
      <c r="FR4" s="373" t="s">
        <v>34</v>
      </c>
      <c r="FS4" s="373"/>
      <c r="FT4" s="373"/>
      <c r="FU4" s="373"/>
      <c r="FV4" s="373" t="s">
        <v>35</v>
      </c>
      <c r="FW4" s="373"/>
      <c r="FX4" s="373"/>
      <c r="FY4" s="373"/>
      <c r="FZ4" s="374" t="s">
        <v>36</v>
      </c>
      <c r="GA4" s="367" t="s">
        <v>37</v>
      </c>
      <c r="GB4" s="367" t="s">
        <v>38</v>
      </c>
      <c r="GC4" s="367" t="s">
        <v>39</v>
      </c>
      <c r="GD4" s="367" t="s">
        <v>40</v>
      </c>
      <c r="GE4" s="367" t="s">
        <v>41</v>
      </c>
      <c r="GF4" s="367" t="s">
        <v>42</v>
      </c>
      <c r="GG4" s="370" t="s">
        <v>43</v>
      </c>
      <c r="GH4" s="367" t="s">
        <v>44</v>
      </c>
    </row>
    <row r="5" spans="1:190" s="28" customFormat="1" ht="52.5" customHeight="1" x14ac:dyDescent="0.2">
      <c r="A5" s="312"/>
      <c r="B5" s="331"/>
      <c r="C5" s="331"/>
      <c r="D5" s="352" t="s">
        <v>45</v>
      </c>
      <c r="E5" s="352"/>
      <c r="F5" s="352" t="s">
        <v>46</v>
      </c>
      <c r="G5" s="352"/>
      <c r="H5" s="359" t="s">
        <v>47</v>
      </c>
      <c r="I5" s="360"/>
      <c r="J5" s="359" t="s">
        <v>48</v>
      </c>
      <c r="K5" s="360"/>
      <c r="L5" s="359" t="s">
        <v>49</v>
      </c>
      <c r="M5" s="360"/>
      <c r="N5" s="359" t="s">
        <v>50</v>
      </c>
      <c r="O5" s="360"/>
      <c r="P5" s="359" t="s">
        <v>51</v>
      </c>
      <c r="Q5" s="360"/>
      <c r="R5" s="359" t="s">
        <v>52</v>
      </c>
      <c r="S5" s="360"/>
      <c r="T5" s="361" t="s">
        <v>45</v>
      </c>
      <c r="U5" s="361"/>
      <c r="V5" s="361" t="s">
        <v>46</v>
      </c>
      <c r="W5" s="361"/>
      <c r="X5" s="337" t="s">
        <v>48</v>
      </c>
      <c r="Y5" s="338"/>
      <c r="Z5" s="337" t="s">
        <v>49</v>
      </c>
      <c r="AA5" s="338"/>
      <c r="AB5" s="337" t="s">
        <v>50</v>
      </c>
      <c r="AC5" s="338"/>
      <c r="AD5" s="337" t="s">
        <v>51</v>
      </c>
      <c r="AE5" s="338"/>
      <c r="AF5" s="337" t="s">
        <v>52</v>
      </c>
      <c r="AG5" s="338"/>
      <c r="AH5" s="334" t="s">
        <v>45</v>
      </c>
      <c r="AI5" s="334"/>
      <c r="AJ5" s="334" t="s">
        <v>46</v>
      </c>
      <c r="AK5" s="334"/>
      <c r="AL5" s="335" t="s">
        <v>48</v>
      </c>
      <c r="AM5" s="336"/>
      <c r="AN5" s="335" t="s">
        <v>49</v>
      </c>
      <c r="AO5" s="336"/>
      <c r="AP5" s="335" t="s">
        <v>50</v>
      </c>
      <c r="AQ5" s="336"/>
      <c r="AR5" s="335" t="s">
        <v>51</v>
      </c>
      <c r="AS5" s="336"/>
      <c r="AT5" s="335" t="s">
        <v>52</v>
      </c>
      <c r="AU5" s="336"/>
      <c r="AV5" s="333"/>
      <c r="AW5" s="333"/>
      <c r="AX5" s="350" t="s">
        <v>53</v>
      </c>
      <c r="AY5" s="350"/>
      <c r="AZ5" s="350" t="s">
        <v>54</v>
      </c>
      <c r="BA5" s="350"/>
      <c r="BB5" s="394" t="s">
        <v>55</v>
      </c>
      <c r="BC5" s="397"/>
      <c r="BD5" s="351" t="s">
        <v>53</v>
      </c>
      <c r="BE5" s="351"/>
      <c r="BF5" s="351" t="s">
        <v>54</v>
      </c>
      <c r="BG5" s="351"/>
      <c r="BH5" s="378" t="s">
        <v>56</v>
      </c>
      <c r="BI5" s="378"/>
      <c r="BJ5" s="384" t="s">
        <v>57</v>
      </c>
      <c r="BK5" s="385"/>
      <c r="BL5" s="384"/>
      <c r="BM5" s="385"/>
      <c r="BN5" s="388"/>
      <c r="BO5" s="389"/>
      <c r="BP5" s="379" t="s">
        <v>58</v>
      </c>
      <c r="BQ5" s="379"/>
      <c r="BR5" s="380" t="s">
        <v>59</v>
      </c>
      <c r="BS5" s="381"/>
      <c r="BT5" s="381" t="s">
        <v>60</v>
      </c>
      <c r="BU5" s="381"/>
      <c r="BV5" s="381" t="s">
        <v>61</v>
      </c>
      <c r="BW5" s="381"/>
      <c r="BX5" s="381" t="s">
        <v>62</v>
      </c>
      <c r="BY5" s="381"/>
      <c r="BZ5" s="398" t="s">
        <v>63</v>
      </c>
      <c r="CA5" s="398"/>
      <c r="CB5" s="381" t="s">
        <v>64</v>
      </c>
      <c r="CC5" s="381"/>
      <c r="CD5" s="381" t="s">
        <v>65</v>
      </c>
      <c r="CE5" s="381"/>
      <c r="CF5" s="381" t="s">
        <v>19</v>
      </c>
      <c r="CG5" s="381"/>
      <c r="CH5" s="409"/>
      <c r="CI5" s="410"/>
      <c r="CJ5" s="405" t="s">
        <v>58</v>
      </c>
      <c r="CK5" s="405"/>
      <c r="CL5" s="406" t="s">
        <v>59</v>
      </c>
      <c r="CM5" s="362"/>
      <c r="CN5" s="362" t="s">
        <v>60</v>
      </c>
      <c r="CO5" s="362"/>
      <c r="CP5" s="362" t="s">
        <v>61</v>
      </c>
      <c r="CQ5" s="362"/>
      <c r="CR5" s="362" t="s">
        <v>62</v>
      </c>
      <c r="CS5" s="362"/>
      <c r="CT5" s="362" t="s">
        <v>63</v>
      </c>
      <c r="CU5" s="362"/>
      <c r="CV5" s="362" t="s">
        <v>64</v>
      </c>
      <c r="CW5" s="362"/>
      <c r="CX5" s="362" t="s">
        <v>65</v>
      </c>
      <c r="CY5" s="362"/>
      <c r="CZ5" s="362" t="s">
        <v>19</v>
      </c>
      <c r="DA5" s="362"/>
      <c r="DB5" s="363" t="s">
        <v>66</v>
      </c>
      <c r="DC5" s="364"/>
      <c r="DD5" s="363" t="s">
        <v>67</v>
      </c>
      <c r="DE5" s="364"/>
      <c r="DF5" s="363" t="s">
        <v>68</v>
      </c>
      <c r="DG5" s="364"/>
      <c r="DH5" s="363" t="s">
        <v>69</v>
      </c>
      <c r="DI5" s="364"/>
      <c r="DJ5" s="363" t="s">
        <v>70</v>
      </c>
      <c r="DK5" s="364"/>
      <c r="DL5" s="363" t="s">
        <v>19</v>
      </c>
      <c r="DM5" s="364"/>
      <c r="DN5" s="424" t="s">
        <v>66</v>
      </c>
      <c r="DO5" s="425"/>
      <c r="DP5" s="426" t="s">
        <v>67</v>
      </c>
      <c r="DQ5" s="427"/>
      <c r="DR5" s="424" t="s">
        <v>68</v>
      </c>
      <c r="DS5" s="425"/>
      <c r="DT5" s="424" t="s">
        <v>69</v>
      </c>
      <c r="DU5" s="425"/>
      <c r="DV5" s="424" t="s">
        <v>70</v>
      </c>
      <c r="DW5" s="425"/>
      <c r="DX5" s="424" t="s">
        <v>19</v>
      </c>
      <c r="DY5" s="425"/>
      <c r="DZ5" s="363" t="s">
        <v>66</v>
      </c>
      <c r="EA5" s="364"/>
      <c r="EB5" s="363" t="s">
        <v>67</v>
      </c>
      <c r="EC5" s="364"/>
      <c r="ED5" s="363" t="s">
        <v>68</v>
      </c>
      <c r="EE5" s="364"/>
      <c r="EF5" s="363" t="s">
        <v>69</v>
      </c>
      <c r="EG5" s="364"/>
      <c r="EH5" s="363" t="s">
        <v>70</v>
      </c>
      <c r="EI5" s="364"/>
      <c r="EJ5" s="363" t="s">
        <v>19</v>
      </c>
      <c r="EK5" s="364"/>
      <c r="EL5" s="365" t="s">
        <v>116</v>
      </c>
      <c r="EM5" s="366"/>
      <c r="EN5" s="428" t="s">
        <v>71</v>
      </c>
      <c r="EO5" s="428"/>
      <c r="EP5" s="428" t="s">
        <v>72</v>
      </c>
      <c r="EQ5" s="428"/>
      <c r="ER5" s="428" t="s">
        <v>73</v>
      </c>
      <c r="ES5" s="428"/>
      <c r="ET5" s="428" t="s">
        <v>74</v>
      </c>
      <c r="EU5" s="428"/>
      <c r="EV5" s="428" t="s">
        <v>75</v>
      </c>
      <c r="EW5" s="428"/>
      <c r="EX5" s="399" t="s">
        <v>76</v>
      </c>
      <c r="EY5" s="399"/>
      <c r="EZ5" s="399" t="s">
        <v>77</v>
      </c>
      <c r="FA5" s="399"/>
      <c r="FB5" s="400" t="s">
        <v>78</v>
      </c>
      <c r="FC5" s="401"/>
      <c r="FD5" s="400"/>
      <c r="FE5" s="431"/>
      <c r="FF5" s="400"/>
      <c r="FG5" s="431"/>
      <c r="FH5" s="400"/>
      <c r="FI5" s="401"/>
      <c r="FJ5" s="377" t="s">
        <v>79</v>
      </c>
      <c r="FK5" s="373"/>
      <c r="FL5" s="377" t="s">
        <v>80</v>
      </c>
      <c r="FM5" s="373"/>
      <c r="FN5" s="377" t="s">
        <v>79</v>
      </c>
      <c r="FO5" s="373"/>
      <c r="FP5" s="377" t="s">
        <v>80</v>
      </c>
      <c r="FQ5" s="373"/>
      <c r="FR5" s="377" t="s">
        <v>79</v>
      </c>
      <c r="FS5" s="373"/>
      <c r="FT5" s="377" t="s">
        <v>80</v>
      </c>
      <c r="FU5" s="373"/>
      <c r="FV5" s="377" t="s">
        <v>79</v>
      </c>
      <c r="FW5" s="373"/>
      <c r="FX5" s="377" t="s">
        <v>80</v>
      </c>
      <c r="FY5" s="373"/>
      <c r="FZ5" s="375"/>
      <c r="GA5" s="368"/>
      <c r="GB5" s="368"/>
      <c r="GC5" s="368"/>
      <c r="GD5" s="368"/>
      <c r="GE5" s="368"/>
      <c r="GF5" s="368"/>
      <c r="GG5" s="371"/>
      <c r="GH5" s="368"/>
    </row>
    <row r="6" spans="1:190" s="28" customFormat="1" ht="14.25" customHeight="1" x14ac:dyDescent="0.2">
      <c r="A6" s="312"/>
      <c r="B6" s="331"/>
      <c r="C6" s="331"/>
      <c r="D6" s="87" t="s">
        <v>81</v>
      </c>
      <c r="E6" s="87" t="s">
        <v>82</v>
      </c>
      <c r="F6" s="87" t="s">
        <v>81</v>
      </c>
      <c r="G6" s="87" t="s">
        <v>82</v>
      </c>
      <c r="H6" s="87" t="s">
        <v>81</v>
      </c>
      <c r="I6" s="87" t="s">
        <v>82</v>
      </c>
      <c r="J6" s="87" t="s">
        <v>81</v>
      </c>
      <c r="K6" s="87" t="s">
        <v>82</v>
      </c>
      <c r="L6" s="87" t="s">
        <v>81</v>
      </c>
      <c r="M6" s="87" t="s">
        <v>82</v>
      </c>
      <c r="N6" s="87" t="s">
        <v>81</v>
      </c>
      <c r="O6" s="87" t="s">
        <v>82</v>
      </c>
      <c r="P6" s="87" t="s">
        <v>81</v>
      </c>
      <c r="Q6" s="87" t="s">
        <v>82</v>
      </c>
      <c r="R6" s="87" t="s">
        <v>81</v>
      </c>
      <c r="S6" s="87" t="s">
        <v>82</v>
      </c>
      <c r="T6" s="82" t="s">
        <v>81</v>
      </c>
      <c r="U6" s="82" t="s">
        <v>82</v>
      </c>
      <c r="V6" s="82" t="s">
        <v>81</v>
      </c>
      <c r="W6" s="82" t="s">
        <v>82</v>
      </c>
      <c r="X6" s="82" t="s">
        <v>81</v>
      </c>
      <c r="Y6" s="82" t="s">
        <v>82</v>
      </c>
      <c r="Z6" s="82" t="s">
        <v>81</v>
      </c>
      <c r="AA6" s="82" t="s">
        <v>82</v>
      </c>
      <c r="AB6" s="82" t="s">
        <v>81</v>
      </c>
      <c r="AC6" s="82" t="s">
        <v>82</v>
      </c>
      <c r="AD6" s="82" t="s">
        <v>81</v>
      </c>
      <c r="AE6" s="82" t="s">
        <v>82</v>
      </c>
      <c r="AF6" s="82" t="s">
        <v>81</v>
      </c>
      <c r="AG6" s="82" t="s">
        <v>82</v>
      </c>
      <c r="AH6" s="83" t="s">
        <v>81</v>
      </c>
      <c r="AI6" s="83" t="s">
        <v>82</v>
      </c>
      <c r="AJ6" s="83" t="s">
        <v>81</v>
      </c>
      <c r="AK6" s="83" t="s">
        <v>82</v>
      </c>
      <c r="AL6" s="83" t="s">
        <v>81</v>
      </c>
      <c r="AM6" s="83" t="s">
        <v>82</v>
      </c>
      <c r="AN6" s="83" t="s">
        <v>81</v>
      </c>
      <c r="AO6" s="83" t="s">
        <v>82</v>
      </c>
      <c r="AP6" s="83" t="s">
        <v>81</v>
      </c>
      <c r="AQ6" s="83" t="s">
        <v>82</v>
      </c>
      <c r="AR6" s="83" t="s">
        <v>81</v>
      </c>
      <c r="AS6" s="83" t="s">
        <v>82</v>
      </c>
      <c r="AT6" s="83" t="s">
        <v>81</v>
      </c>
      <c r="AU6" s="83" t="s">
        <v>82</v>
      </c>
      <c r="AV6" s="79" t="s">
        <v>81</v>
      </c>
      <c r="AW6" s="79" t="s">
        <v>82</v>
      </c>
      <c r="AX6" s="84" t="s">
        <v>81</v>
      </c>
      <c r="AY6" s="84" t="s">
        <v>82</v>
      </c>
      <c r="AZ6" s="84" t="s">
        <v>81</v>
      </c>
      <c r="BA6" s="84" t="s">
        <v>82</v>
      </c>
      <c r="BB6" s="84" t="s">
        <v>81</v>
      </c>
      <c r="BC6" s="84" t="s">
        <v>82</v>
      </c>
      <c r="BD6" s="84" t="s">
        <v>81</v>
      </c>
      <c r="BE6" s="84" t="s">
        <v>82</v>
      </c>
      <c r="BF6" s="84" t="s">
        <v>81</v>
      </c>
      <c r="BG6" s="84" t="s">
        <v>82</v>
      </c>
      <c r="BH6" s="79" t="s">
        <v>81</v>
      </c>
      <c r="BI6" s="79" t="s">
        <v>82</v>
      </c>
      <c r="BJ6" s="84" t="s">
        <v>81</v>
      </c>
      <c r="BK6" s="84" t="s">
        <v>82</v>
      </c>
      <c r="BL6" s="84" t="s">
        <v>81</v>
      </c>
      <c r="BM6" s="84" t="s">
        <v>82</v>
      </c>
      <c r="BN6" s="80" t="s">
        <v>81</v>
      </c>
      <c r="BO6" s="80" t="s">
        <v>82</v>
      </c>
      <c r="BP6" s="5" t="s">
        <v>81</v>
      </c>
      <c r="BQ6" s="5" t="s">
        <v>82</v>
      </c>
      <c r="BR6" s="5" t="s">
        <v>81</v>
      </c>
      <c r="BS6" s="5" t="s">
        <v>82</v>
      </c>
      <c r="BT6" s="5" t="s">
        <v>81</v>
      </c>
      <c r="BU6" s="5" t="s">
        <v>82</v>
      </c>
      <c r="BV6" s="5" t="s">
        <v>81</v>
      </c>
      <c r="BW6" s="5" t="s">
        <v>82</v>
      </c>
      <c r="BX6" s="5" t="s">
        <v>81</v>
      </c>
      <c r="BY6" s="5" t="s">
        <v>82</v>
      </c>
      <c r="BZ6" s="74" t="s">
        <v>81</v>
      </c>
      <c r="CA6" s="74" t="s">
        <v>82</v>
      </c>
      <c r="CB6" s="5" t="s">
        <v>81</v>
      </c>
      <c r="CC6" s="5" t="s">
        <v>82</v>
      </c>
      <c r="CD6" s="5" t="s">
        <v>81</v>
      </c>
      <c r="CE6" s="5" t="s">
        <v>82</v>
      </c>
      <c r="CF6" s="80" t="s">
        <v>81</v>
      </c>
      <c r="CG6" s="80" t="s">
        <v>82</v>
      </c>
      <c r="CH6" s="6" t="s">
        <v>81</v>
      </c>
      <c r="CI6" s="6" t="s">
        <v>82</v>
      </c>
      <c r="CJ6" s="6" t="s">
        <v>81</v>
      </c>
      <c r="CK6" s="6" t="s">
        <v>82</v>
      </c>
      <c r="CL6" s="6" t="s">
        <v>81</v>
      </c>
      <c r="CM6" s="6" t="s">
        <v>82</v>
      </c>
      <c r="CN6" s="6" t="s">
        <v>81</v>
      </c>
      <c r="CO6" s="6" t="s">
        <v>82</v>
      </c>
      <c r="CP6" s="6" t="s">
        <v>81</v>
      </c>
      <c r="CQ6" s="6" t="s">
        <v>82</v>
      </c>
      <c r="CR6" s="6" t="s">
        <v>81</v>
      </c>
      <c r="CS6" s="6" t="s">
        <v>82</v>
      </c>
      <c r="CT6" s="6" t="s">
        <v>81</v>
      </c>
      <c r="CU6" s="6" t="s">
        <v>82</v>
      </c>
      <c r="CV6" s="6" t="s">
        <v>81</v>
      </c>
      <c r="CW6" s="6" t="s">
        <v>82</v>
      </c>
      <c r="CX6" s="6" t="s">
        <v>81</v>
      </c>
      <c r="CY6" s="6" t="s">
        <v>82</v>
      </c>
      <c r="CZ6" s="81" t="s">
        <v>81</v>
      </c>
      <c r="DA6" s="81" t="s">
        <v>82</v>
      </c>
      <c r="DB6" s="7" t="s">
        <v>81</v>
      </c>
      <c r="DC6" s="7" t="s">
        <v>82</v>
      </c>
      <c r="DD6" s="7" t="s">
        <v>81</v>
      </c>
      <c r="DE6" s="7" t="s">
        <v>82</v>
      </c>
      <c r="DF6" s="7" t="s">
        <v>81</v>
      </c>
      <c r="DG6" s="7" t="s">
        <v>82</v>
      </c>
      <c r="DH6" s="7" t="s">
        <v>81</v>
      </c>
      <c r="DI6" s="7" t="s">
        <v>82</v>
      </c>
      <c r="DJ6" s="7" t="s">
        <v>81</v>
      </c>
      <c r="DK6" s="7" t="s">
        <v>82</v>
      </c>
      <c r="DL6" s="7" t="s">
        <v>81</v>
      </c>
      <c r="DM6" s="7" t="s">
        <v>82</v>
      </c>
      <c r="DN6" s="8" t="s">
        <v>81</v>
      </c>
      <c r="DO6" s="8" t="s">
        <v>82</v>
      </c>
      <c r="DP6" s="79" t="s">
        <v>81</v>
      </c>
      <c r="DQ6" s="79" t="s">
        <v>82</v>
      </c>
      <c r="DR6" s="8" t="s">
        <v>81</v>
      </c>
      <c r="DS6" s="8" t="s">
        <v>82</v>
      </c>
      <c r="DT6" s="8" t="s">
        <v>81</v>
      </c>
      <c r="DU6" s="8" t="s">
        <v>82</v>
      </c>
      <c r="DV6" s="8" t="s">
        <v>81</v>
      </c>
      <c r="DW6" s="8" t="s">
        <v>82</v>
      </c>
      <c r="DX6" s="8" t="s">
        <v>81</v>
      </c>
      <c r="DY6" s="8" t="s">
        <v>82</v>
      </c>
      <c r="DZ6" s="7" t="s">
        <v>81</v>
      </c>
      <c r="EA6" s="7" t="s">
        <v>82</v>
      </c>
      <c r="EB6" s="7" t="s">
        <v>81</v>
      </c>
      <c r="EC6" s="7" t="s">
        <v>82</v>
      </c>
      <c r="ED6" s="7" t="s">
        <v>81</v>
      </c>
      <c r="EE6" s="7" t="s">
        <v>82</v>
      </c>
      <c r="EF6" s="7" t="s">
        <v>81</v>
      </c>
      <c r="EG6" s="7" t="s">
        <v>82</v>
      </c>
      <c r="EH6" s="7" t="s">
        <v>81</v>
      </c>
      <c r="EI6" s="7" t="s">
        <v>82</v>
      </c>
      <c r="EJ6" s="7" t="s">
        <v>81</v>
      </c>
      <c r="EK6" s="7" t="s">
        <v>82</v>
      </c>
      <c r="EL6" s="89" t="s">
        <v>81</v>
      </c>
      <c r="EM6" s="89" t="s">
        <v>82</v>
      </c>
      <c r="EN6" s="88" t="s">
        <v>81</v>
      </c>
      <c r="EO6" s="88" t="s">
        <v>82</v>
      </c>
      <c r="EP6" s="88" t="s">
        <v>81</v>
      </c>
      <c r="EQ6" s="88" t="s">
        <v>82</v>
      </c>
      <c r="ER6" s="88" t="s">
        <v>81</v>
      </c>
      <c r="ES6" s="88" t="s">
        <v>82</v>
      </c>
      <c r="ET6" s="88" t="s">
        <v>81</v>
      </c>
      <c r="EU6" s="88" t="s">
        <v>82</v>
      </c>
      <c r="EV6" s="88" t="s">
        <v>81</v>
      </c>
      <c r="EW6" s="88" t="s">
        <v>82</v>
      </c>
      <c r="EX6" s="9" t="s">
        <v>81</v>
      </c>
      <c r="EY6" s="9" t="s">
        <v>82</v>
      </c>
      <c r="EZ6" s="9" t="s">
        <v>81</v>
      </c>
      <c r="FA6" s="9" t="s">
        <v>82</v>
      </c>
      <c r="FB6" s="9" t="s">
        <v>81</v>
      </c>
      <c r="FC6" s="9" t="s">
        <v>82</v>
      </c>
      <c r="FD6" s="9" t="s">
        <v>81</v>
      </c>
      <c r="FE6" s="9" t="s">
        <v>82</v>
      </c>
      <c r="FF6" s="9" t="s">
        <v>81</v>
      </c>
      <c r="FG6" s="9" t="s">
        <v>82</v>
      </c>
      <c r="FH6" s="9" t="s">
        <v>81</v>
      </c>
      <c r="FI6" s="9" t="s">
        <v>82</v>
      </c>
      <c r="FJ6" s="84" t="s">
        <v>81</v>
      </c>
      <c r="FK6" s="84" t="s">
        <v>82</v>
      </c>
      <c r="FL6" s="84" t="s">
        <v>81</v>
      </c>
      <c r="FM6" s="84" t="s">
        <v>82</v>
      </c>
      <c r="FN6" s="84" t="s">
        <v>81</v>
      </c>
      <c r="FO6" s="84" t="s">
        <v>82</v>
      </c>
      <c r="FP6" s="84" t="s">
        <v>81</v>
      </c>
      <c r="FQ6" s="84" t="s">
        <v>82</v>
      </c>
      <c r="FR6" s="84" t="s">
        <v>81</v>
      </c>
      <c r="FS6" s="84" t="s">
        <v>82</v>
      </c>
      <c r="FT6" s="84" t="s">
        <v>81</v>
      </c>
      <c r="FU6" s="84" t="s">
        <v>82</v>
      </c>
      <c r="FV6" s="84" t="s">
        <v>81</v>
      </c>
      <c r="FW6" s="84" t="s">
        <v>82</v>
      </c>
      <c r="FX6" s="84" t="s">
        <v>81</v>
      </c>
      <c r="FY6" s="84" t="s">
        <v>82</v>
      </c>
      <c r="FZ6" s="375"/>
      <c r="GA6" s="369"/>
      <c r="GB6" s="369"/>
      <c r="GC6" s="369"/>
      <c r="GD6" s="369"/>
      <c r="GE6" s="369"/>
      <c r="GF6" s="369"/>
      <c r="GG6" s="372"/>
      <c r="GH6" s="369"/>
    </row>
    <row r="7" spans="1:190" s="28" customFormat="1" ht="19.5" customHeight="1" x14ac:dyDescent="0.2">
      <c r="A7" s="313"/>
      <c r="B7" s="29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79"/>
      <c r="AW7" s="79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79"/>
      <c r="BI7" s="79"/>
      <c r="BJ7" s="84"/>
      <c r="BK7" s="84"/>
      <c r="BL7" s="84"/>
      <c r="BM7" s="84"/>
      <c r="BN7" s="80"/>
      <c r="BO7" s="80"/>
      <c r="BP7" s="80"/>
      <c r="BQ7" s="80"/>
      <c r="BR7" s="5"/>
      <c r="BS7" s="5"/>
      <c r="BT7" s="5"/>
      <c r="BU7" s="5"/>
      <c r="BV7" s="5"/>
      <c r="BW7" s="5"/>
      <c r="BX7" s="5"/>
      <c r="BY7" s="5"/>
      <c r="BZ7" s="74"/>
      <c r="CA7" s="74"/>
      <c r="CB7" s="5"/>
      <c r="CC7" s="5"/>
      <c r="CD7" s="5"/>
      <c r="CE7" s="5"/>
      <c r="CF7" s="80"/>
      <c r="CG7" s="80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79"/>
      <c r="DQ7" s="79"/>
      <c r="DR7" s="8"/>
      <c r="DS7" s="8"/>
      <c r="DT7" s="8"/>
      <c r="DU7" s="8"/>
      <c r="DV7" s="8"/>
      <c r="DW7" s="8"/>
      <c r="DX7" s="8"/>
      <c r="DY7" s="8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118"/>
      <c r="EM7" s="118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376"/>
      <c r="GA7" s="85"/>
      <c r="GB7" s="85"/>
      <c r="GC7" s="85"/>
      <c r="GD7" s="85"/>
      <c r="GE7" s="85"/>
      <c r="GF7" s="85"/>
      <c r="GG7" s="85"/>
      <c r="GH7" s="85"/>
    </row>
    <row r="8" spans="1:190" x14ac:dyDescent="0.2">
      <c r="A8" s="433" t="s">
        <v>199</v>
      </c>
      <c r="B8" s="139">
        <v>1</v>
      </c>
      <c r="C8" s="140" t="s">
        <v>119</v>
      </c>
      <c r="D8" s="195">
        <v>1</v>
      </c>
      <c r="E8" s="195">
        <v>9</v>
      </c>
      <c r="F8" s="195">
        <v>0</v>
      </c>
      <c r="G8" s="195">
        <v>2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1</v>
      </c>
      <c r="Q8" s="195">
        <v>1</v>
      </c>
      <c r="R8" s="216">
        <v>1</v>
      </c>
      <c r="S8" s="216">
        <v>11</v>
      </c>
      <c r="T8" s="195">
        <v>0</v>
      </c>
      <c r="U8" s="195">
        <v>1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  <c r="AA8" s="195">
        <v>0</v>
      </c>
      <c r="AB8" s="195">
        <v>0</v>
      </c>
      <c r="AC8" s="195">
        <v>0</v>
      </c>
      <c r="AD8" s="195">
        <v>1</v>
      </c>
      <c r="AE8" s="195">
        <v>1</v>
      </c>
      <c r="AF8" s="216">
        <v>0</v>
      </c>
      <c r="AG8" s="216">
        <v>1</v>
      </c>
      <c r="AH8" s="195">
        <v>2</v>
      </c>
      <c r="AI8" s="195">
        <v>4</v>
      </c>
      <c r="AJ8" s="195">
        <v>0</v>
      </c>
      <c r="AK8" s="195">
        <v>0</v>
      </c>
      <c r="AL8" s="195">
        <v>0</v>
      </c>
      <c r="AM8" s="195">
        <v>0</v>
      </c>
      <c r="AN8" s="195">
        <v>0</v>
      </c>
      <c r="AO8" s="195">
        <v>0</v>
      </c>
      <c r="AP8" s="195">
        <v>0</v>
      </c>
      <c r="AQ8" s="195">
        <v>0</v>
      </c>
      <c r="AR8" s="195">
        <v>0</v>
      </c>
      <c r="AS8" s="195">
        <v>1</v>
      </c>
      <c r="AT8" s="216">
        <v>2</v>
      </c>
      <c r="AU8" s="216">
        <v>4</v>
      </c>
      <c r="AV8" s="217">
        <v>5</v>
      </c>
      <c r="AW8" s="217">
        <v>19</v>
      </c>
      <c r="AX8" s="195">
        <v>4</v>
      </c>
      <c r="AY8" s="195">
        <v>17</v>
      </c>
      <c r="AZ8" s="195">
        <v>0</v>
      </c>
      <c r="BA8" s="195">
        <v>1</v>
      </c>
      <c r="BB8" s="195">
        <v>4</v>
      </c>
      <c r="BC8" s="195">
        <v>18</v>
      </c>
      <c r="BD8" s="195">
        <v>1</v>
      </c>
      <c r="BE8" s="195">
        <v>1</v>
      </c>
      <c r="BF8" s="195">
        <v>0</v>
      </c>
      <c r="BG8" s="195">
        <v>0</v>
      </c>
      <c r="BH8" s="195">
        <v>0</v>
      </c>
      <c r="BI8" s="195">
        <v>0</v>
      </c>
      <c r="BJ8" s="195">
        <v>1</v>
      </c>
      <c r="BK8" s="195">
        <v>1</v>
      </c>
      <c r="BL8" s="195">
        <v>5</v>
      </c>
      <c r="BM8" s="195">
        <v>19</v>
      </c>
      <c r="BN8" s="195">
        <v>3</v>
      </c>
      <c r="BO8" s="195">
        <v>14</v>
      </c>
      <c r="BP8" s="195">
        <v>1</v>
      </c>
      <c r="BQ8" s="195">
        <v>0</v>
      </c>
      <c r="BR8" s="195">
        <v>0</v>
      </c>
      <c r="BS8" s="195">
        <v>1</v>
      </c>
      <c r="BT8" s="195">
        <v>1</v>
      </c>
      <c r="BU8" s="195">
        <v>1</v>
      </c>
      <c r="BV8" s="195">
        <v>0</v>
      </c>
      <c r="BW8" s="195">
        <v>5</v>
      </c>
      <c r="BX8" s="195">
        <v>0</v>
      </c>
      <c r="BY8" s="195">
        <v>0</v>
      </c>
      <c r="BZ8" s="195">
        <v>0</v>
      </c>
      <c r="CA8" s="195">
        <v>1</v>
      </c>
      <c r="CB8" s="195">
        <v>1</v>
      </c>
      <c r="CC8" s="195">
        <v>4</v>
      </c>
      <c r="CD8" s="195">
        <v>0</v>
      </c>
      <c r="CE8" s="195">
        <v>2</v>
      </c>
      <c r="CF8" s="195">
        <v>3</v>
      </c>
      <c r="CG8" s="195">
        <v>14</v>
      </c>
      <c r="CH8" s="195">
        <v>0</v>
      </c>
      <c r="CI8" s="195">
        <v>2</v>
      </c>
      <c r="CJ8" s="195">
        <v>0</v>
      </c>
      <c r="CK8" s="195">
        <v>0</v>
      </c>
      <c r="CL8" s="195">
        <v>0</v>
      </c>
      <c r="CM8" s="195">
        <v>0</v>
      </c>
      <c r="CN8" s="195">
        <v>0</v>
      </c>
      <c r="CO8" s="195">
        <v>0</v>
      </c>
      <c r="CP8" s="195">
        <v>0</v>
      </c>
      <c r="CQ8" s="195">
        <v>0</v>
      </c>
      <c r="CR8" s="195">
        <v>0</v>
      </c>
      <c r="CS8" s="195">
        <v>1</v>
      </c>
      <c r="CT8" s="195">
        <v>0</v>
      </c>
      <c r="CU8" s="195">
        <v>0</v>
      </c>
      <c r="CV8" s="195">
        <v>0</v>
      </c>
      <c r="CW8" s="195">
        <v>0</v>
      </c>
      <c r="CX8" s="195">
        <v>0</v>
      </c>
      <c r="CY8" s="195">
        <v>1</v>
      </c>
      <c r="CZ8" s="195">
        <v>0</v>
      </c>
      <c r="DA8" s="195">
        <v>2</v>
      </c>
      <c r="DB8" s="195">
        <v>0</v>
      </c>
      <c r="DC8" s="195">
        <v>4</v>
      </c>
      <c r="DD8" s="195">
        <v>0</v>
      </c>
      <c r="DE8" s="195">
        <v>0</v>
      </c>
      <c r="DF8" s="195">
        <v>0</v>
      </c>
      <c r="DG8" s="195">
        <v>0</v>
      </c>
      <c r="DH8" s="195">
        <v>0</v>
      </c>
      <c r="DI8" s="195">
        <v>0</v>
      </c>
      <c r="DJ8" s="195">
        <v>0</v>
      </c>
      <c r="DK8" s="195">
        <v>0</v>
      </c>
      <c r="DL8" s="195">
        <v>0</v>
      </c>
      <c r="DM8" s="195">
        <v>4</v>
      </c>
      <c r="DN8" s="195">
        <v>1</v>
      </c>
      <c r="DO8" s="195">
        <v>3</v>
      </c>
      <c r="DP8" s="195">
        <v>0</v>
      </c>
      <c r="DQ8" s="195">
        <v>1</v>
      </c>
      <c r="DR8" s="195">
        <v>0</v>
      </c>
      <c r="DS8" s="195">
        <v>0</v>
      </c>
      <c r="DT8" s="195">
        <v>0</v>
      </c>
      <c r="DU8" s="195">
        <v>1</v>
      </c>
      <c r="DV8" s="195">
        <v>2</v>
      </c>
      <c r="DW8" s="195">
        <v>3</v>
      </c>
      <c r="DX8" s="195">
        <v>3</v>
      </c>
      <c r="DY8" s="195">
        <v>8</v>
      </c>
      <c r="DZ8" s="195">
        <v>0</v>
      </c>
      <c r="EA8" s="195">
        <v>0</v>
      </c>
      <c r="EB8" s="195">
        <v>0</v>
      </c>
      <c r="EC8" s="195">
        <v>0</v>
      </c>
      <c r="ED8" s="195">
        <v>0</v>
      </c>
      <c r="EE8" s="195">
        <v>0</v>
      </c>
      <c r="EF8" s="195">
        <v>0</v>
      </c>
      <c r="EG8" s="195">
        <v>0</v>
      </c>
      <c r="EH8" s="195">
        <v>0</v>
      </c>
      <c r="EI8" s="195">
        <v>0</v>
      </c>
      <c r="EJ8" s="195">
        <v>0</v>
      </c>
      <c r="EK8" s="195">
        <v>0</v>
      </c>
      <c r="EL8" s="280">
        <f t="shared" ref="EL8:EL23" si="0">EJ8+DX8+DL8</f>
        <v>3</v>
      </c>
      <c r="EM8" s="280">
        <f t="shared" ref="EM8:EM23" si="1">EK8+DY8+DM8</f>
        <v>12</v>
      </c>
      <c r="EN8" s="195">
        <v>3</v>
      </c>
      <c r="EO8" s="195">
        <v>16</v>
      </c>
      <c r="EP8" s="195">
        <v>3</v>
      </c>
      <c r="EQ8" s="195">
        <v>16</v>
      </c>
      <c r="ER8" s="195">
        <v>0</v>
      </c>
      <c r="ES8" s="195">
        <v>0</v>
      </c>
      <c r="ET8" s="195">
        <v>0</v>
      </c>
      <c r="EU8" s="195">
        <v>0</v>
      </c>
      <c r="EV8" s="195">
        <v>0</v>
      </c>
      <c r="EW8" s="195">
        <v>0</v>
      </c>
      <c r="EX8" s="195">
        <v>0</v>
      </c>
      <c r="EY8" s="195">
        <v>0</v>
      </c>
      <c r="EZ8" s="195">
        <v>0</v>
      </c>
      <c r="FA8" s="195">
        <v>0</v>
      </c>
      <c r="FB8" s="195">
        <v>0</v>
      </c>
      <c r="FC8" s="195">
        <v>0</v>
      </c>
      <c r="FD8" s="195">
        <v>0</v>
      </c>
      <c r="FE8" s="195">
        <v>0</v>
      </c>
      <c r="FF8" s="195">
        <v>0</v>
      </c>
      <c r="FG8" s="195">
        <v>0</v>
      </c>
      <c r="FH8" s="195">
        <v>0</v>
      </c>
      <c r="FI8" s="195">
        <v>0</v>
      </c>
      <c r="FJ8" s="195">
        <v>2</v>
      </c>
      <c r="FK8" s="195">
        <v>6</v>
      </c>
      <c r="FL8" s="195">
        <v>53</v>
      </c>
      <c r="FM8" s="195">
        <v>66</v>
      </c>
      <c r="FN8" s="195">
        <v>2</v>
      </c>
      <c r="FO8" s="195">
        <v>5</v>
      </c>
      <c r="FP8" s="195">
        <v>53</v>
      </c>
      <c r="FQ8" s="195">
        <v>66</v>
      </c>
      <c r="FR8" s="195">
        <v>4</v>
      </c>
      <c r="FS8" s="195">
        <v>4</v>
      </c>
      <c r="FT8" s="195">
        <v>53</v>
      </c>
      <c r="FU8" s="195">
        <v>67</v>
      </c>
      <c r="FV8" s="195">
        <v>1</v>
      </c>
      <c r="FW8" s="195">
        <v>0</v>
      </c>
      <c r="FX8" s="195">
        <v>14</v>
      </c>
      <c r="FY8" s="195">
        <v>26</v>
      </c>
    </row>
    <row r="9" spans="1:190" x14ac:dyDescent="0.2">
      <c r="A9" s="434"/>
      <c r="B9" s="139">
        <v>2</v>
      </c>
      <c r="C9" s="142" t="s">
        <v>120</v>
      </c>
      <c r="D9" s="195">
        <v>3</v>
      </c>
      <c r="E9" s="195">
        <v>10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2</v>
      </c>
      <c r="L9" s="195">
        <v>0</v>
      </c>
      <c r="M9" s="195">
        <v>1</v>
      </c>
      <c r="N9" s="195">
        <v>0</v>
      </c>
      <c r="O9" s="195">
        <v>0</v>
      </c>
      <c r="P9" s="195">
        <v>0</v>
      </c>
      <c r="Q9" s="195">
        <v>0</v>
      </c>
      <c r="R9" s="216">
        <v>3</v>
      </c>
      <c r="S9" s="216">
        <v>13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195">
        <v>0</v>
      </c>
      <c r="AE9" s="195">
        <v>0</v>
      </c>
      <c r="AF9" s="216">
        <v>0</v>
      </c>
      <c r="AG9" s="216">
        <v>0</v>
      </c>
      <c r="AH9" s="195">
        <v>3</v>
      </c>
      <c r="AI9" s="195">
        <v>6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95">
        <v>0</v>
      </c>
      <c r="AR9" s="195">
        <v>0</v>
      </c>
      <c r="AS9" s="195">
        <v>0</v>
      </c>
      <c r="AT9" s="216">
        <v>3</v>
      </c>
      <c r="AU9" s="216">
        <v>6</v>
      </c>
      <c r="AV9" s="217">
        <v>6</v>
      </c>
      <c r="AW9" s="217">
        <v>19</v>
      </c>
      <c r="AX9" s="195">
        <v>6</v>
      </c>
      <c r="AY9" s="195">
        <v>18</v>
      </c>
      <c r="AZ9" s="195">
        <v>0</v>
      </c>
      <c r="BA9" s="195">
        <v>1</v>
      </c>
      <c r="BB9" s="195">
        <v>6</v>
      </c>
      <c r="BC9" s="195">
        <v>19</v>
      </c>
      <c r="BD9" s="195">
        <v>0</v>
      </c>
      <c r="BE9" s="195">
        <v>0</v>
      </c>
      <c r="BF9" s="195">
        <v>0</v>
      </c>
      <c r="BG9" s="195">
        <v>0</v>
      </c>
      <c r="BH9" s="195">
        <v>0</v>
      </c>
      <c r="BI9" s="195">
        <v>0</v>
      </c>
      <c r="BJ9" s="195">
        <v>0</v>
      </c>
      <c r="BK9" s="195">
        <v>0</v>
      </c>
      <c r="BL9" s="195">
        <v>6</v>
      </c>
      <c r="BM9" s="195">
        <v>19</v>
      </c>
      <c r="BN9" s="195">
        <v>6</v>
      </c>
      <c r="BO9" s="195">
        <v>16</v>
      </c>
      <c r="BP9" s="195">
        <v>0</v>
      </c>
      <c r="BQ9" s="195">
        <v>0</v>
      </c>
      <c r="BR9" s="195">
        <v>0</v>
      </c>
      <c r="BS9" s="195">
        <v>0</v>
      </c>
      <c r="BT9" s="195">
        <v>2</v>
      </c>
      <c r="BU9" s="195">
        <v>4</v>
      </c>
      <c r="BV9" s="195">
        <v>1</v>
      </c>
      <c r="BW9" s="195">
        <v>4</v>
      </c>
      <c r="BX9" s="195">
        <v>0</v>
      </c>
      <c r="BY9" s="195">
        <v>3</v>
      </c>
      <c r="BZ9" s="195">
        <v>2</v>
      </c>
      <c r="CA9" s="195">
        <v>0</v>
      </c>
      <c r="CB9" s="195">
        <v>1</v>
      </c>
      <c r="CC9" s="195">
        <v>4</v>
      </c>
      <c r="CD9" s="195">
        <v>0</v>
      </c>
      <c r="CE9" s="195">
        <v>3</v>
      </c>
      <c r="CF9" s="195">
        <v>6</v>
      </c>
      <c r="CG9" s="195">
        <v>18</v>
      </c>
      <c r="CH9" s="195">
        <v>0</v>
      </c>
      <c r="CI9" s="195">
        <v>0</v>
      </c>
      <c r="CJ9" s="195">
        <v>0</v>
      </c>
      <c r="CK9" s="195">
        <v>0</v>
      </c>
      <c r="CL9" s="195">
        <v>0</v>
      </c>
      <c r="CM9" s="195">
        <v>0</v>
      </c>
      <c r="CN9" s="195">
        <v>0</v>
      </c>
      <c r="CO9" s="195">
        <v>0</v>
      </c>
      <c r="CP9" s="195">
        <v>0</v>
      </c>
      <c r="CQ9" s="195">
        <v>0</v>
      </c>
      <c r="CR9" s="195">
        <v>0</v>
      </c>
      <c r="CS9" s="195">
        <v>0</v>
      </c>
      <c r="CT9" s="195">
        <v>0</v>
      </c>
      <c r="CU9" s="195">
        <v>0</v>
      </c>
      <c r="CV9" s="195">
        <v>0</v>
      </c>
      <c r="CW9" s="195">
        <v>0</v>
      </c>
      <c r="CX9" s="195">
        <v>0</v>
      </c>
      <c r="CY9" s="195">
        <v>0</v>
      </c>
      <c r="CZ9" s="195">
        <v>0</v>
      </c>
      <c r="DA9" s="195">
        <v>0</v>
      </c>
      <c r="DB9" s="195">
        <v>0</v>
      </c>
      <c r="DC9" s="195">
        <v>0</v>
      </c>
      <c r="DD9" s="195">
        <v>0</v>
      </c>
      <c r="DE9" s="195">
        <v>0</v>
      </c>
      <c r="DF9" s="195">
        <v>0</v>
      </c>
      <c r="DG9" s="195">
        <v>0</v>
      </c>
      <c r="DH9" s="195">
        <v>0</v>
      </c>
      <c r="DI9" s="195">
        <v>0</v>
      </c>
      <c r="DJ9" s="195">
        <v>0</v>
      </c>
      <c r="DK9" s="195">
        <v>0</v>
      </c>
      <c r="DL9" s="195">
        <v>0</v>
      </c>
      <c r="DM9" s="195">
        <v>0</v>
      </c>
      <c r="DN9" s="195">
        <v>0</v>
      </c>
      <c r="DO9" s="195">
        <v>0</v>
      </c>
      <c r="DP9" s="195">
        <v>0</v>
      </c>
      <c r="DQ9" s="195">
        <v>0</v>
      </c>
      <c r="DR9" s="195">
        <v>0</v>
      </c>
      <c r="DS9" s="195">
        <v>0</v>
      </c>
      <c r="DT9" s="195">
        <v>0</v>
      </c>
      <c r="DU9" s="195">
        <v>0</v>
      </c>
      <c r="DV9" s="195">
        <v>0</v>
      </c>
      <c r="DW9" s="195">
        <v>0</v>
      </c>
      <c r="DX9" s="195">
        <v>0</v>
      </c>
      <c r="DY9" s="195">
        <v>0</v>
      </c>
      <c r="DZ9" s="195">
        <v>0</v>
      </c>
      <c r="EA9" s="195">
        <v>0</v>
      </c>
      <c r="EB9" s="195">
        <v>0</v>
      </c>
      <c r="EC9" s="195">
        <v>0</v>
      </c>
      <c r="ED9" s="195">
        <v>0</v>
      </c>
      <c r="EE9" s="195">
        <v>0</v>
      </c>
      <c r="EF9" s="195">
        <v>0</v>
      </c>
      <c r="EG9" s="195">
        <v>0</v>
      </c>
      <c r="EH9" s="195">
        <v>3</v>
      </c>
      <c r="EI9" s="195">
        <v>6</v>
      </c>
      <c r="EJ9" s="195">
        <v>3</v>
      </c>
      <c r="EK9" s="195">
        <v>6</v>
      </c>
      <c r="EL9" s="280">
        <f t="shared" si="0"/>
        <v>3</v>
      </c>
      <c r="EM9" s="280">
        <f t="shared" si="1"/>
        <v>6</v>
      </c>
      <c r="EN9" s="195">
        <v>5</v>
      </c>
      <c r="EO9" s="195">
        <v>15</v>
      </c>
      <c r="EP9" s="195">
        <v>5</v>
      </c>
      <c r="EQ9" s="195">
        <v>15</v>
      </c>
      <c r="ER9" s="195">
        <v>0</v>
      </c>
      <c r="ES9" s="195">
        <v>0</v>
      </c>
      <c r="ET9" s="195">
        <v>0</v>
      </c>
      <c r="EU9" s="195">
        <v>0</v>
      </c>
      <c r="EV9" s="195">
        <v>0</v>
      </c>
      <c r="EW9" s="195">
        <v>0</v>
      </c>
      <c r="EX9" s="195">
        <v>0</v>
      </c>
      <c r="EY9" s="195">
        <v>0</v>
      </c>
      <c r="EZ9" s="195">
        <v>0</v>
      </c>
      <c r="FA9" s="195">
        <v>0</v>
      </c>
      <c r="FB9" s="195">
        <v>0</v>
      </c>
      <c r="FC9" s="195">
        <v>0</v>
      </c>
      <c r="FD9" s="195">
        <v>0</v>
      </c>
      <c r="FE9" s="195">
        <v>0</v>
      </c>
      <c r="FF9" s="195">
        <v>0</v>
      </c>
      <c r="FG9" s="195">
        <v>0</v>
      </c>
      <c r="FH9" s="195">
        <v>0</v>
      </c>
      <c r="FI9" s="195">
        <v>0</v>
      </c>
      <c r="FJ9" s="195">
        <v>1</v>
      </c>
      <c r="FK9" s="195">
        <v>10</v>
      </c>
      <c r="FL9" s="195">
        <v>86</v>
      </c>
      <c r="FM9" s="195">
        <v>140</v>
      </c>
      <c r="FN9" s="195">
        <v>1</v>
      </c>
      <c r="FO9" s="195">
        <v>10</v>
      </c>
      <c r="FP9" s="195">
        <v>75</v>
      </c>
      <c r="FQ9" s="195">
        <v>171</v>
      </c>
      <c r="FR9" s="195">
        <v>1</v>
      </c>
      <c r="FS9" s="195">
        <v>5</v>
      </c>
      <c r="FT9" s="195">
        <v>69</v>
      </c>
      <c r="FU9" s="195">
        <v>156</v>
      </c>
      <c r="FV9" s="195">
        <v>0</v>
      </c>
      <c r="FW9" s="195">
        <v>0</v>
      </c>
      <c r="FX9" s="195">
        <v>6</v>
      </c>
      <c r="FY9" s="195">
        <v>16</v>
      </c>
    </row>
    <row r="10" spans="1:190" x14ac:dyDescent="0.2">
      <c r="A10" s="434"/>
      <c r="B10" s="139">
        <v>3</v>
      </c>
      <c r="C10" s="140" t="s">
        <v>121</v>
      </c>
      <c r="D10" s="195">
        <v>8</v>
      </c>
      <c r="E10" s="195">
        <v>17</v>
      </c>
      <c r="F10" s="195">
        <v>1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1</v>
      </c>
      <c r="M10" s="195">
        <v>0</v>
      </c>
      <c r="N10" s="195">
        <v>0</v>
      </c>
      <c r="O10" s="195">
        <v>0</v>
      </c>
      <c r="P10" s="195">
        <v>0</v>
      </c>
      <c r="Q10" s="195">
        <v>1</v>
      </c>
      <c r="R10" s="216">
        <v>10</v>
      </c>
      <c r="S10" s="216">
        <v>17</v>
      </c>
      <c r="T10" s="195">
        <v>1</v>
      </c>
      <c r="U10" s="195">
        <v>4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216">
        <v>1</v>
      </c>
      <c r="AG10" s="216">
        <v>4</v>
      </c>
      <c r="AH10" s="195">
        <v>5</v>
      </c>
      <c r="AI10" s="195">
        <v>6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0</v>
      </c>
      <c r="AR10" s="195">
        <v>0</v>
      </c>
      <c r="AS10" s="195">
        <v>0</v>
      </c>
      <c r="AT10" s="216">
        <v>5</v>
      </c>
      <c r="AU10" s="216">
        <v>6</v>
      </c>
      <c r="AV10" s="217">
        <v>16</v>
      </c>
      <c r="AW10" s="217">
        <v>28</v>
      </c>
      <c r="AX10" s="195">
        <v>14</v>
      </c>
      <c r="AY10" s="195">
        <v>27</v>
      </c>
      <c r="AZ10" s="195">
        <v>1</v>
      </c>
      <c r="BA10" s="195">
        <v>0</v>
      </c>
      <c r="BB10" s="195">
        <v>15</v>
      </c>
      <c r="BC10" s="195">
        <v>27</v>
      </c>
      <c r="BD10" s="195">
        <v>1</v>
      </c>
      <c r="BE10" s="195">
        <v>1</v>
      </c>
      <c r="BF10" s="195">
        <v>0</v>
      </c>
      <c r="BG10" s="195">
        <v>0</v>
      </c>
      <c r="BH10" s="195">
        <v>0</v>
      </c>
      <c r="BI10" s="195">
        <v>0</v>
      </c>
      <c r="BJ10" s="195">
        <v>1</v>
      </c>
      <c r="BK10" s="195">
        <v>1</v>
      </c>
      <c r="BL10" s="195">
        <v>16</v>
      </c>
      <c r="BM10" s="195">
        <v>28</v>
      </c>
      <c r="BN10" s="195">
        <v>14</v>
      </c>
      <c r="BO10" s="195">
        <v>27</v>
      </c>
      <c r="BP10" s="195">
        <v>0</v>
      </c>
      <c r="BQ10" s="195">
        <v>0</v>
      </c>
      <c r="BR10" s="195">
        <v>1</v>
      </c>
      <c r="BS10" s="195">
        <v>1</v>
      </c>
      <c r="BT10" s="195">
        <v>3</v>
      </c>
      <c r="BU10" s="195">
        <v>9</v>
      </c>
      <c r="BV10" s="195">
        <v>2</v>
      </c>
      <c r="BW10" s="195">
        <v>7</v>
      </c>
      <c r="BX10" s="195">
        <v>2</v>
      </c>
      <c r="BY10" s="195">
        <v>3</v>
      </c>
      <c r="BZ10" s="195">
        <v>4</v>
      </c>
      <c r="CA10" s="195">
        <v>3</v>
      </c>
      <c r="CB10" s="195">
        <v>0</v>
      </c>
      <c r="CC10" s="195">
        <v>2</v>
      </c>
      <c r="CD10" s="195">
        <v>2</v>
      </c>
      <c r="CE10" s="195">
        <v>2</v>
      </c>
      <c r="CF10" s="195">
        <v>14</v>
      </c>
      <c r="CG10" s="195">
        <v>27</v>
      </c>
      <c r="CH10" s="195">
        <v>1</v>
      </c>
      <c r="CI10" s="195">
        <v>0</v>
      </c>
      <c r="CJ10" s="195">
        <v>0</v>
      </c>
      <c r="CK10" s="195">
        <v>0</v>
      </c>
      <c r="CL10" s="195">
        <v>0</v>
      </c>
      <c r="CM10" s="195">
        <v>0</v>
      </c>
      <c r="CN10" s="195">
        <v>0</v>
      </c>
      <c r="CO10" s="195">
        <v>0</v>
      </c>
      <c r="CP10" s="195">
        <v>1</v>
      </c>
      <c r="CQ10" s="195">
        <v>0</v>
      </c>
      <c r="CR10" s="195">
        <v>0</v>
      </c>
      <c r="CS10" s="195">
        <v>0</v>
      </c>
      <c r="CT10" s="195">
        <v>0</v>
      </c>
      <c r="CU10" s="195">
        <v>0</v>
      </c>
      <c r="CV10" s="195">
        <v>0</v>
      </c>
      <c r="CW10" s="195">
        <v>0</v>
      </c>
      <c r="CX10" s="195">
        <v>0</v>
      </c>
      <c r="CY10" s="195">
        <v>0</v>
      </c>
      <c r="CZ10" s="195">
        <v>1</v>
      </c>
      <c r="DA10" s="195">
        <v>0</v>
      </c>
      <c r="DB10" s="195">
        <v>3</v>
      </c>
      <c r="DC10" s="195">
        <v>3</v>
      </c>
      <c r="DD10" s="195">
        <v>0</v>
      </c>
      <c r="DE10" s="195">
        <v>0</v>
      </c>
      <c r="DF10" s="195">
        <v>1</v>
      </c>
      <c r="DG10" s="195">
        <v>0</v>
      </c>
      <c r="DH10" s="195">
        <v>0</v>
      </c>
      <c r="DI10" s="195">
        <v>0</v>
      </c>
      <c r="DJ10" s="195">
        <v>1</v>
      </c>
      <c r="DK10" s="195">
        <v>0</v>
      </c>
      <c r="DL10" s="195">
        <v>5</v>
      </c>
      <c r="DM10" s="195">
        <v>3</v>
      </c>
      <c r="DN10" s="195">
        <v>2</v>
      </c>
      <c r="DO10" s="195">
        <v>10</v>
      </c>
      <c r="DP10" s="195">
        <v>1</v>
      </c>
      <c r="DQ10" s="195">
        <v>0</v>
      </c>
      <c r="DR10" s="195">
        <v>0</v>
      </c>
      <c r="DS10" s="195">
        <v>0</v>
      </c>
      <c r="DT10" s="195">
        <v>1</v>
      </c>
      <c r="DU10" s="195">
        <v>3</v>
      </c>
      <c r="DV10" s="195">
        <v>3</v>
      </c>
      <c r="DW10" s="195">
        <v>4</v>
      </c>
      <c r="DX10" s="195">
        <v>7</v>
      </c>
      <c r="DY10" s="195">
        <v>17</v>
      </c>
      <c r="DZ10" s="195">
        <v>1</v>
      </c>
      <c r="EA10" s="195">
        <v>0</v>
      </c>
      <c r="EB10" s="195">
        <v>0</v>
      </c>
      <c r="EC10" s="195">
        <v>0</v>
      </c>
      <c r="ED10" s="195">
        <v>0</v>
      </c>
      <c r="EE10" s="195">
        <v>0</v>
      </c>
      <c r="EF10" s="195">
        <v>0</v>
      </c>
      <c r="EG10" s="195">
        <v>0</v>
      </c>
      <c r="EH10" s="195">
        <v>0</v>
      </c>
      <c r="EI10" s="195">
        <v>0</v>
      </c>
      <c r="EJ10" s="195">
        <v>1</v>
      </c>
      <c r="EK10" s="195">
        <v>0</v>
      </c>
      <c r="EL10" s="280">
        <f t="shared" si="0"/>
        <v>13</v>
      </c>
      <c r="EM10" s="280">
        <f t="shared" si="1"/>
        <v>20</v>
      </c>
      <c r="EN10" s="195">
        <v>7</v>
      </c>
      <c r="EO10" s="195">
        <v>16</v>
      </c>
      <c r="EP10" s="195">
        <v>7</v>
      </c>
      <c r="EQ10" s="195">
        <v>16</v>
      </c>
      <c r="ER10" s="195">
        <v>0</v>
      </c>
      <c r="ES10" s="195">
        <v>0</v>
      </c>
      <c r="ET10" s="195">
        <v>0</v>
      </c>
      <c r="EU10" s="195">
        <v>0</v>
      </c>
      <c r="EV10" s="195">
        <v>0</v>
      </c>
      <c r="EW10" s="195">
        <v>0</v>
      </c>
      <c r="EX10" s="195">
        <v>1</v>
      </c>
      <c r="EY10" s="195">
        <v>6</v>
      </c>
      <c r="EZ10" s="195">
        <v>0</v>
      </c>
      <c r="FA10" s="195">
        <v>0</v>
      </c>
      <c r="FB10" s="195">
        <v>0</v>
      </c>
      <c r="FC10" s="195">
        <v>0</v>
      </c>
      <c r="FD10" s="195">
        <v>36</v>
      </c>
      <c r="FE10" s="195">
        <v>44</v>
      </c>
      <c r="FF10" s="195">
        <v>14</v>
      </c>
      <c r="FG10" s="195">
        <v>8</v>
      </c>
      <c r="FH10" s="195">
        <v>51</v>
      </c>
      <c r="FI10" s="195">
        <v>58</v>
      </c>
      <c r="FJ10" s="195">
        <v>5</v>
      </c>
      <c r="FK10" s="195">
        <v>15</v>
      </c>
      <c r="FL10" s="195">
        <v>104</v>
      </c>
      <c r="FM10" s="195">
        <v>147</v>
      </c>
      <c r="FN10" s="195">
        <v>5</v>
      </c>
      <c r="FO10" s="195">
        <v>15</v>
      </c>
      <c r="FP10" s="195">
        <v>104</v>
      </c>
      <c r="FQ10" s="195">
        <v>147</v>
      </c>
      <c r="FR10" s="195">
        <v>5</v>
      </c>
      <c r="FS10" s="195">
        <v>15</v>
      </c>
      <c r="FT10" s="195">
        <v>104</v>
      </c>
      <c r="FU10" s="195">
        <v>147</v>
      </c>
      <c r="FV10" s="195">
        <v>1</v>
      </c>
      <c r="FW10" s="195">
        <v>1</v>
      </c>
      <c r="FX10" s="195">
        <v>13</v>
      </c>
      <c r="FY10" s="195">
        <v>50</v>
      </c>
    </row>
    <row r="11" spans="1:190" x14ac:dyDescent="0.2">
      <c r="A11" s="434"/>
      <c r="B11" s="139">
        <v>4</v>
      </c>
      <c r="C11" s="140" t="s">
        <v>122</v>
      </c>
      <c r="D11" s="195">
        <v>41</v>
      </c>
      <c r="E11" s="195">
        <v>122</v>
      </c>
      <c r="F11" s="195">
        <v>7</v>
      </c>
      <c r="G11" s="195">
        <v>16</v>
      </c>
      <c r="H11" s="195">
        <v>0</v>
      </c>
      <c r="I11" s="195">
        <v>0</v>
      </c>
      <c r="J11" s="195">
        <v>0</v>
      </c>
      <c r="K11" s="195">
        <v>0</v>
      </c>
      <c r="L11" s="195">
        <v>1</v>
      </c>
      <c r="M11" s="195">
        <v>0</v>
      </c>
      <c r="N11" s="195">
        <v>0</v>
      </c>
      <c r="O11" s="195">
        <v>0</v>
      </c>
      <c r="P11" s="195">
        <v>2</v>
      </c>
      <c r="Q11" s="195">
        <v>5</v>
      </c>
      <c r="R11" s="216">
        <v>49</v>
      </c>
      <c r="S11" s="216">
        <v>138</v>
      </c>
      <c r="T11" s="195">
        <v>9</v>
      </c>
      <c r="U11" s="195">
        <v>31</v>
      </c>
      <c r="V11" s="195">
        <v>2</v>
      </c>
      <c r="W11" s="195">
        <v>1</v>
      </c>
      <c r="X11" s="195">
        <v>0</v>
      </c>
      <c r="Y11" s="195">
        <v>0</v>
      </c>
      <c r="Z11" s="195">
        <v>1</v>
      </c>
      <c r="AA11" s="195">
        <v>1</v>
      </c>
      <c r="AB11" s="195">
        <v>0</v>
      </c>
      <c r="AC11" s="195">
        <v>0</v>
      </c>
      <c r="AD11" s="195">
        <v>0</v>
      </c>
      <c r="AE11" s="195">
        <v>0</v>
      </c>
      <c r="AF11" s="216">
        <v>12</v>
      </c>
      <c r="AG11" s="216">
        <v>33</v>
      </c>
      <c r="AH11" s="195">
        <v>37</v>
      </c>
      <c r="AI11" s="195">
        <v>42</v>
      </c>
      <c r="AJ11" s="195">
        <v>1</v>
      </c>
      <c r="AK11" s="195">
        <v>0</v>
      </c>
      <c r="AL11" s="195">
        <v>0</v>
      </c>
      <c r="AM11" s="195">
        <v>0</v>
      </c>
      <c r="AN11" s="195">
        <v>0</v>
      </c>
      <c r="AO11" s="195">
        <v>1</v>
      </c>
      <c r="AP11" s="195">
        <v>0</v>
      </c>
      <c r="AQ11" s="195">
        <v>1</v>
      </c>
      <c r="AR11" s="195">
        <v>2</v>
      </c>
      <c r="AS11" s="195">
        <v>1</v>
      </c>
      <c r="AT11" s="216">
        <v>38</v>
      </c>
      <c r="AU11" s="216">
        <v>44</v>
      </c>
      <c r="AV11" s="217">
        <v>103</v>
      </c>
      <c r="AW11" s="217">
        <v>221</v>
      </c>
      <c r="AX11" s="195">
        <v>89</v>
      </c>
      <c r="AY11" s="195">
        <v>199</v>
      </c>
      <c r="AZ11" s="195">
        <v>11</v>
      </c>
      <c r="BA11" s="195">
        <v>20</v>
      </c>
      <c r="BB11" s="195">
        <v>100</v>
      </c>
      <c r="BC11" s="195">
        <v>219</v>
      </c>
      <c r="BD11" s="195">
        <v>2</v>
      </c>
      <c r="BE11" s="195">
        <v>2</v>
      </c>
      <c r="BF11" s="195">
        <v>0</v>
      </c>
      <c r="BG11" s="195">
        <v>0</v>
      </c>
      <c r="BH11" s="195">
        <v>1</v>
      </c>
      <c r="BI11" s="195">
        <v>0</v>
      </c>
      <c r="BJ11" s="195">
        <v>3</v>
      </c>
      <c r="BK11" s="195">
        <v>2</v>
      </c>
      <c r="BL11" s="195">
        <v>103</v>
      </c>
      <c r="BM11" s="195">
        <v>221</v>
      </c>
      <c r="BN11" s="195">
        <v>87</v>
      </c>
      <c r="BO11" s="195">
        <v>195</v>
      </c>
      <c r="BP11" s="195">
        <v>1</v>
      </c>
      <c r="BQ11" s="195">
        <v>1</v>
      </c>
      <c r="BR11" s="195">
        <v>2</v>
      </c>
      <c r="BS11" s="195">
        <v>1</v>
      </c>
      <c r="BT11" s="195">
        <v>30</v>
      </c>
      <c r="BU11" s="195">
        <v>34</v>
      </c>
      <c r="BV11" s="195">
        <v>19</v>
      </c>
      <c r="BW11" s="195">
        <v>39</v>
      </c>
      <c r="BX11" s="195">
        <v>7</v>
      </c>
      <c r="BY11" s="195">
        <v>42</v>
      </c>
      <c r="BZ11" s="195">
        <v>8</v>
      </c>
      <c r="CA11" s="195">
        <v>26</v>
      </c>
      <c r="CB11" s="195">
        <v>10</v>
      </c>
      <c r="CC11" s="195">
        <v>22</v>
      </c>
      <c r="CD11" s="195">
        <v>10</v>
      </c>
      <c r="CE11" s="195">
        <v>30</v>
      </c>
      <c r="CF11" s="195">
        <v>87</v>
      </c>
      <c r="CG11" s="195">
        <v>195</v>
      </c>
      <c r="CH11" s="195">
        <v>10</v>
      </c>
      <c r="CI11" s="195">
        <v>17</v>
      </c>
      <c r="CJ11" s="195">
        <v>0</v>
      </c>
      <c r="CK11" s="195">
        <v>0</v>
      </c>
      <c r="CL11" s="195">
        <v>0</v>
      </c>
      <c r="CM11" s="195">
        <v>0</v>
      </c>
      <c r="CN11" s="195">
        <v>2</v>
      </c>
      <c r="CO11" s="195">
        <v>0</v>
      </c>
      <c r="CP11" s="195">
        <v>2</v>
      </c>
      <c r="CQ11" s="195">
        <v>2</v>
      </c>
      <c r="CR11" s="195">
        <v>2</v>
      </c>
      <c r="CS11" s="195">
        <v>6</v>
      </c>
      <c r="CT11" s="195">
        <v>0</v>
      </c>
      <c r="CU11" s="195">
        <v>4</v>
      </c>
      <c r="CV11" s="195">
        <v>1</v>
      </c>
      <c r="CW11" s="195">
        <v>3</v>
      </c>
      <c r="CX11" s="195">
        <v>3</v>
      </c>
      <c r="CY11" s="195">
        <v>2</v>
      </c>
      <c r="CZ11" s="195">
        <v>10</v>
      </c>
      <c r="DA11" s="195">
        <v>17</v>
      </c>
      <c r="DB11" s="195">
        <v>5</v>
      </c>
      <c r="DC11" s="195">
        <v>6</v>
      </c>
      <c r="DD11" s="195">
        <v>0</v>
      </c>
      <c r="DE11" s="195">
        <v>0</v>
      </c>
      <c r="DF11" s="195">
        <v>0</v>
      </c>
      <c r="DG11" s="195">
        <v>0</v>
      </c>
      <c r="DH11" s="195">
        <v>1</v>
      </c>
      <c r="DI11" s="195">
        <v>2</v>
      </c>
      <c r="DJ11" s="195">
        <v>0</v>
      </c>
      <c r="DK11" s="195">
        <v>0</v>
      </c>
      <c r="DL11" s="195">
        <v>6</v>
      </c>
      <c r="DM11" s="195">
        <v>8</v>
      </c>
      <c r="DN11" s="195">
        <v>6</v>
      </c>
      <c r="DO11" s="195">
        <v>14</v>
      </c>
      <c r="DP11" s="195">
        <v>0</v>
      </c>
      <c r="DQ11" s="195">
        <v>0</v>
      </c>
      <c r="DR11" s="195">
        <v>0</v>
      </c>
      <c r="DS11" s="195">
        <v>0</v>
      </c>
      <c r="DT11" s="195">
        <v>0</v>
      </c>
      <c r="DU11" s="195">
        <v>0</v>
      </c>
      <c r="DV11" s="195">
        <v>0</v>
      </c>
      <c r="DW11" s="195">
        <v>0</v>
      </c>
      <c r="DX11" s="195">
        <v>6</v>
      </c>
      <c r="DY11" s="195">
        <v>14</v>
      </c>
      <c r="DZ11" s="195">
        <v>0</v>
      </c>
      <c r="EA11" s="195">
        <v>0</v>
      </c>
      <c r="EB11" s="195">
        <v>0</v>
      </c>
      <c r="EC11" s="195">
        <v>0</v>
      </c>
      <c r="ED11" s="195">
        <v>0</v>
      </c>
      <c r="EE11" s="195">
        <v>0</v>
      </c>
      <c r="EF11" s="195">
        <v>0</v>
      </c>
      <c r="EG11" s="195">
        <v>0</v>
      </c>
      <c r="EH11" s="195">
        <v>0</v>
      </c>
      <c r="EI11" s="195">
        <v>0</v>
      </c>
      <c r="EJ11" s="195">
        <v>0</v>
      </c>
      <c r="EK11" s="195">
        <v>0</v>
      </c>
      <c r="EL11" s="280">
        <f t="shared" si="0"/>
        <v>12</v>
      </c>
      <c r="EM11" s="280">
        <f t="shared" si="1"/>
        <v>22</v>
      </c>
      <c r="EN11" s="195">
        <v>47</v>
      </c>
      <c r="EO11" s="195">
        <v>88</v>
      </c>
      <c r="EP11" s="195">
        <v>47</v>
      </c>
      <c r="EQ11" s="195">
        <v>88</v>
      </c>
      <c r="ER11" s="195">
        <v>0</v>
      </c>
      <c r="ES11" s="195">
        <v>0</v>
      </c>
      <c r="ET11" s="195">
        <v>0</v>
      </c>
      <c r="EU11" s="195">
        <v>0</v>
      </c>
      <c r="EV11" s="195">
        <v>0</v>
      </c>
      <c r="EW11" s="195">
        <v>0</v>
      </c>
      <c r="EX11" s="195">
        <v>0</v>
      </c>
      <c r="EY11" s="195">
        <v>0</v>
      </c>
      <c r="EZ11" s="195">
        <v>0</v>
      </c>
      <c r="FA11" s="195">
        <v>0</v>
      </c>
      <c r="FB11" s="195">
        <v>0</v>
      </c>
      <c r="FC11" s="195">
        <v>0</v>
      </c>
      <c r="FD11" s="195">
        <v>0</v>
      </c>
      <c r="FE11" s="195">
        <v>0</v>
      </c>
      <c r="FF11" s="195">
        <v>0</v>
      </c>
      <c r="FG11" s="195">
        <v>0</v>
      </c>
      <c r="FH11" s="195">
        <v>0</v>
      </c>
      <c r="FI11" s="195">
        <v>0</v>
      </c>
      <c r="FJ11" s="195">
        <v>28</v>
      </c>
      <c r="FK11" s="195">
        <v>59</v>
      </c>
      <c r="FL11" s="195">
        <v>602</v>
      </c>
      <c r="FM11" s="195">
        <v>888</v>
      </c>
      <c r="FN11" s="195">
        <v>28</v>
      </c>
      <c r="FO11" s="195">
        <v>59</v>
      </c>
      <c r="FP11" s="195">
        <v>26</v>
      </c>
      <c r="FQ11" s="195">
        <v>59</v>
      </c>
      <c r="FR11" s="195">
        <v>602</v>
      </c>
      <c r="FS11" s="195">
        <v>888</v>
      </c>
      <c r="FT11" s="195">
        <v>2</v>
      </c>
      <c r="FU11" s="195">
        <v>7</v>
      </c>
      <c r="FV11" s="195">
        <v>603</v>
      </c>
      <c r="FW11" s="195">
        <v>853</v>
      </c>
      <c r="FX11" s="195">
        <v>240</v>
      </c>
      <c r="FY11" s="195">
        <v>115</v>
      </c>
    </row>
    <row r="12" spans="1:190" x14ac:dyDescent="0.2">
      <c r="A12" s="434"/>
      <c r="B12" s="139">
        <v>5</v>
      </c>
      <c r="C12" s="140" t="s">
        <v>123</v>
      </c>
      <c r="D12" s="195">
        <v>1</v>
      </c>
      <c r="E12" s="195">
        <v>6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216">
        <v>1</v>
      </c>
      <c r="S12" s="216">
        <v>6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5">
        <v>0</v>
      </c>
      <c r="AE12" s="195">
        <v>0</v>
      </c>
      <c r="AF12" s="216">
        <v>0</v>
      </c>
      <c r="AG12" s="216">
        <v>0</v>
      </c>
      <c r="AH12" s="195">
        <v>3</v>
      </c>
      <c r="AI12" s="195">
        <v>5</v>
      </c>
      <c r="AJ12" s="195"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95">
        <v>0</v>
      </c>
      <c r="AQ12" s="195">
        <v>0</v>
      </c>
      <c r="AR12" s="195">
        <v>0</v>
      </c>
      <c r="AS12" s="195">
        <v>0</v>
      </c>
      <c r="AT12" s="216">
        <v>3</v>
      </c>
      <c r="AU12" s="216">
        <v>5</v>
      </c>
      <c r="AV12" s="217">
        <v>4</v>
      </c>
      <c r="AW12" s="217">
        <v>11</v>
      </c>
      <c r="AX12" s="195">
        <v>4</v>
      </c>
      <c r="AY12" s="195">
        <v>11</v>
      </c>
      <c r="AZ12" s="195">
        <v>0</v>
      </c>
      <c r="BA12" s="195">
        <v>0</v>
      </c>
      <c r="BB12" s="195">
        <v>4</v>
      </c>
      <c r="BC12" s="195">
        <v>11</v>
      </c>
      <c r="BD12" s="195">
        <v>0</v>
      </c>
      <c r="BE12" s="195">
        <v>0</v>
      </c>
      <c r="BF12" s="195">
        <v>0</v>
      </c>
      <c r="BG12" s="195">
        <v>0</v>
      </c>
      <c r="BH12" s="195">
        <v>0</v>
      </c>
      <c r="BI12" s="195">
        <v>0</v>
      </c>
      <c r="BJ12" s="195">
        <v>0</v>
      </c>
      <c r="BK12" s="195">
        <v>0</v>
      </c>
      <c r="BL12" s="195">
        <v>4</v>
      </c>
      <c r="BM12" s="195">
        <v>11</v>
      </c>
      <c r="BN12" s="195">
        <v>4</v>
      </c>
      <c r="BO12" s="195">
        <v>11</v>
      </c>
      <c r="BP12" s="195">
        <v>0</v>
      </c>
      <c r="BQ12" s="195">
        <v>0</v>
      </c>
      <c r="BR12" s="195">
        <v>0</v>
      </c>
      <c r="BS12" s="195">
        <v>0</v>
      </c>
      <c r="BT12" s="195">
        <v>0</v>
      </c>
      <c r="BU12" s="195">
        <v>1</v>
      </c>
      <c r="BV12" s="195">
        <v>3</v>
      </c>
      <c r="BW12" s="195">
        <v>2</v>
      </c>
      <c r="BX12" s="195">
        <v>0</v>
      </c>
      <c r="BY12" s="195">
        <v>2</v>
      </c>
      <c r="BZ12" s="195">
        <v>1</v>
      </c>
      <c r="CA12" s="195">
        <v>2</v>
      </c>
      <c r="CB12" s="195">
        <v>0</v>
      </c>
      <c r="CC12" s="195">
        <v>2</v>
      </c>
      <c r="CD12" s="195">
        <v>0</v>
      </c>
      <c r="CE12" s="195">
        <v>2</v>
      </c>
      <c r="CF12" s="195">
        <v>4</v>
      </c>
      <c r="CG12" s="195">
        <v>11</v>
      </c>
      <c r="CH12" s="195">
        <v>0</v>
      </c>
      <c r="CI12" s="195">
        <v>0</v>
      </c>
      <c r="CJ12" s="195">
        <v>0</v>
      </c>
      <c r="CK12" s="195">
        <v>0</v>
      </c>
      <c r="CL12" s="195">
        <v>0</v>
      </c>
      <c r="CM12" s="195">
        <v>0</v>
      </c>
      <c r="CN12" s="195">
        <v>0</v>
      </c>
      <c r="CO12" s="195">
        <v>0</v>
      </c>
      <c r="CP12" s="195">
        <v>0</v>
      </c>
      <c r="CQ12" s="195">
        <v>0</v>
      </c>
      <c r="CR12" s="195">
        <v>0</v>
      </c>
      <c r="CS12" s="195">
        <v>0</v>
      </c>
      <c r="CT12" s="195">
        <v>0</v>
      </c>
      <c r="CU12" s="195">
        <v>0</v>
      </c>
      <c r="CV12" s="195">
        <v>0</v>
      </c>
      <c r="CW12" s="195">
        <v>0</v>
      </c>
      <c r="CX12" s="195">
        <v>0</v>
      </c>
      <c r="CY12" s="195">
        <v>0</v>
      </c>
      <c r="CZ12" s="195">
        <v>0</v>
      </c>
      <c r="DA12" s="195">
        <v>0</v>
      </c>
      <c r="DB12" s="195">
        <v>0</v>
      </c>
      <c r="DC12" s="195">
        <v>1</v>
      </c>
      <c r="DD12" s="195">
        <v>0</v>
      </c>
      <c r="DE12" s="195">
        <v>0</v>
      </c>
      <c r="DF12" s="195">
        <v>0</v>
      </c>
      <c r="DG12" s="195">
        <v>0</v>
      </c>
      <c r="DH12" s="195">
        <v>0</v>
      </c>
      <c r="DI12" s="195">
        <v>0</v>
      </c>
      <c r="DJ12" s="195">
        <v>0</v>
      </c>
      <c r="DK12" s="195">
        <v>0</v>
      </c>
      <c r="DL12" s="195">
        <v>0</v>
      </c>
      <c r="DM12" s="195">
        <v>1</v>
      </c>
      <c r="DN12" s="195">
        <v>0</v>
      </c>
      <c r="DO12" s="195">
        <v>1</v>
      </c>
      <c r="DP12" s="195">
        <v>0</v>
      </c>
      <c r="DQ12" s="195">
        <v>0</v>
      </c>
      <c r="DR12" s="195">
        <v>0</v>
      </c>
      <c r="DS12" s="195">
        <v>0</v>
      </c>
      <c r="DT12" s="195">
        <v>0</v>
      </c>
      <c r="DU12" s="195">
        <v>0</v>
      </c>
      <c r="DV12" s="195">
        <v>2</v>
      </c>
      <c r="DW12" s="195">
        <v>2</v>
      </c>
      <c r="DX12" s="195">
        <v>2</v>
      </c>
      <c r="DY12" s="195">
        <v>3</v>
      </c>
      <c r="DZ12" s="195">
        <v>0</v>
      </c>
      <c r="EA12" s="195">
        <v>0</v>
      </c>
      <c r="EB12" s="195">
        <v>0</v>
      </c>
      <c r="EC12" s="195">
        <v>0</v>
      </c>
      <c r="ED12" s="195">
        <v>0</v>
      </c>
      <c r="EE12" s="195">
        <v>0</v>
      </c>
      <c r="EF12" s="195">
        <v>0</v>
      </c>
      <c r="EG12" s="195">
        <v>0</v>
      </c>
      <c r="EH12" s="195">
        <v>0</v>
      </c>
      <c r="EI12" s="195">
        <v>0</v>
      </c>
      <c r="EJ12" s="195">
        <v>0</v>
      </c>
      <c r="EK12" s="195">
        <v>0</v>
      </c>
      <c r="EL12" s="280">
        <f t="shared" si="0"/>
        <v>2</v>
      </c>
      <c r="EM12" s="280">
        <f t="shared" si="1"/>
        <v>4</v>
      </c>
      <c r="EN12" s="195">
        <v>4</v>
      </c>
      <c r="EO12" s="195">
        <v>11</v>
      </c>
      <c r="EP12" s="195">
        <v>4</v>
      </c>
      <c r="EQ12" s="195">
        <v>11</v>
      </c>
      <c r="ER12" s="195">
        <v>0</v>
      </c>
      <c r="ES12" s="195">
        <v>0</v>
      </c>
      <c r="ET12" s="195">
        <v>0</v>
      </c>
      <c r="EU12" s="195">
        <v>0</v>
      </c>
      <c r="EV12" s="195">
        <v>0</v>
      </c>
      <c r="EW12" s="195">
        <v>0</v>
      </c>
      <c r="EX12" s="195">
        <v>0</v>
      </c>
      <c r="EY12" s="195">
        <v>0</v>
      </c>
      <c r="EZ12" s="195">
        <v>0</v>
      </c>
      <c r="FA12" s="195">
        <v>0</v>
      </c>
      <c r="FB12" s="195">
        <v>0</v>
      </c>
      <c r="FC12" s="195">
        <v>0</v>
      </c>
      <c r="FD12" s="195">
        <v>0</v>
      </c>
      <c r="FE12" s="195">
        <v>0</v>
      </c>
      <c r="FF12" s="195">
        <v>0</v>
      </c>
      <c r="FG12" s="195">
        <v>0</v>
      </c>
      <c r="FH12" s="195">
        <v>0</v>
      </c>
      <c r="FI12" s="195">
        <v>0</v>
      </c>
      <c r="FJ12" s="195">
        <v>1</v>
      </c>
      <c r="FK12" s="195">
        <v>0</v>
      </c>
      <c r="FL12" s="195">
        <v>51</v>
      </c>
      <c r="FM12" s="195">
        <v>61</v>
      </c>
      <c r="FN12" s="195">
        <v>1</v>
      </c>
      <c r="FO12" s="195">
        <v>0</v>
      </c>
      <c r="FP12" s="195">
        <v>51</v>
      </c>
      <c r="FQ12" s="195">
        <v>61</v>
      </c>
      <c r="FR12" s="195">
        <v>1</v>
      </c>
      <c r="FS12" s="195">
        <v>0</v>
      </c>
      <c r="FT12" s="195">
        <v>51</v>
      </c>
      <c r="FU12" s="195">
        <v>61</v>
      </c>
      <c r="FV12" s="195">
        <v>0</v>
      </c>
      <c r="FW12" s="195">
        <v>1</v>
      </c>
      <c r="FX12" s="195">
        <v>6</v>
      </c>
      <c r="FY12" s="195">
        <v>19</v>
      </c>
    </row>
    <row r="13" spans="1:190" x14ac:dyDescent="0.2">
      <c r="A13" s="434"/>
      <c r="B13" s="139">
        <v>6</v>
      </c>
      <c r="C13" s="140" t="s">
        <v>124</v>
      </c>
      <c r="D13" s="195">
        <v>41</v>
      </c>
      <c r="E13" s="195">
        <v>90</v>
      </c>
      <c r="F13" s="195">
        <v>3</v>
      </c>
      <c r="G13" s="195">
        <v>18</v>
      </c>
      <c r="H13" s="195">
        <v>1</v>
      </c>
      <c r="I13" s="195">
        <v>0</v>
      </c>
      <c r="J13" s="195">
        <v>1</v>
      </c>
      <c r="K13" s="195">
        <v>2</v>
      </c>
      <c r="L13" s="195">
        <v>0</v>
      </c>
      <c r="M13" s="195">
        <v>1</v>
      </c>
      <c r="N13" s="195">
        <v>0</v>
      </c>
      <c r="O13" s="195">
        <v>0</v>
      </c>
      <c r="P13" s="195">
        <v>1</v>
      </c>
      <c r="Q13" s="195">
        <v>0</v>
      </c>
      <c r="R13" s="216">
        <v>46</v>
      </c>
      <c r="S13" s="216">
        <v>111</v>
      </c>
      <c r="T13" s="195">
        <v>5</v>
      </c>
      <c r="U13" s="195">
        <v>15</v>
      </c>
      <c r="V13" s="195">
        <v>0</v>
      </c>
      <c r="W13" s="195">
        <v>0</v>
      </c>
      <c r="X13" s="195">
        <v>0</v>
      </c>
      <c r="Y13" s="195">
        <v>1</v>
      </c>
      <c r="Z13" s="195">
        <v>2</v>
      </c>
      <c r="AA13" s="195">
        <v>2</v>
      </c>
      <c r="AB13" s="195">
        <v>0</v>
      </c>
      <c r="AC13" s="195">
        <v>0</v>
      </c>
      <c r="AD13" s="195">
        <v>1</v>
      </c>
      <c r="AE13" s="195">
        <v>0</v>
      </c>
      <c r="AF13" s="216">
        <v>7</v>
      </c>
      <c r="AG13" s="216">
        <v>18</v>
      </c>
      <c r="AH13" s="195">
        <v>40</v>
      </c>
      <c r="AI13" s="195">
        <v>61</v>
      </c>
      <c r="AJ13" s="195">
        <v>0</v>
      </c>
      <c r="AK13" s="195">
        <v>0</v>
      </c>
      <c r="AL13" s="195">
        <v>0</v>
      </c>
      <c r="AM13" s="195">
        <v>0</v>
      </c>
      <c r="AN13" s="195">
        <v>1</v>
      </c>
      <c r="AO13" s="195">
        <v>2</v>
      </c>
      <c r="AP13" s="195">
        <v>0</v>
      </c>
      <c r="AQ13" s="195">
        <v>0</v>
      </c>
      <c r="AR13" s="195">
        <v>0</v>
      </c>
      <c r="AS13" s="195">
        <v>3</v>
      </c>
      <c r="AT13" s="216">
        <v>41</v>
      </c>
      <c r="AU13" s="216">
        <v>63</v>
      </c>
      <c r="AV13" s="217">
        <v>96</v>
      </c>
      <c r="AW13" s="217">
        <v>195</v>
      </c>
      <c r="AX13" s="195">
        <v>84</v>
      </c>
      <c r="AY13" s="195">
        <v>164</v>
      </c>
      <c r="AZ13" s="195">
        <v>8</v>
      </c>
      <c r="BA13" s="195">
        <v>25</v>
      </c>
      <c r="BB13" s="195">
        <v>92</v>
      </c>
      <c r="BC13" s="195">
        <v>189</v>
      </c>
      <c r="BD13" s="195">
        <v>4</v>
      </c>
      <c r="BE13" s="195">
        <v>5</v>
      </c>
      <c r="BF13" s="195">
        <v>0</v>
      </c>
      <c r="BG13" s="195">
        <v>0</v>
      </c>
      <c r="BH13" s="195">
        <v>0</v>
      </c>
      <c r="BI13" s="195">
        <v>1</v>
      </c>
      <c r="BJ13" s="195">
        <v>4</v>
      </c>
      <c r="BK13" s="195">
        <v>6</v>
      </c>
      <c r="BL13" s="195">
        <v>96</v>
      </c>
      <c r="BM13" s="195">
        <v>195</v>
      </c>
      <c r="BN13" s="195">
        <v>86</v>
      </c>
      <c r="BO13" s="195">
        <v>166</v>
      </c>
      <c r="BP13" s="195">
        <v>1</v>
      </c>
      <c r="BQ13" s="195">
        <v>2</v>
      </c>
      <c r="BR13" s="195">
        <v>4</v>
      </c>
      <c r="BS13" s="195">
        <v>7</v>
      </c>
      <c r="BT13" s="195">
        <v>26</v>
      </c>
      <c r="BU13" s="195">
        <v>29</v>
      </c>
      <c r="BV13" s="195">
        <v>23</v>
      </c>
      <c r="BW13" s="195">
        <v>36</v>
      </c>
      <c r="BX13" s="195">
        <v>12</v>
      </c>
      <c r="BY13" s="195">
        <v>17</v>
      </c>
      <c r="BZ13" s="195">
        <v>7</v>
      </c>
      <c r="CA13" s="195">
        <v>25</v>
      </c>
      <c r="CB13" s="195">
        <v>8</v>
      </c>
      <c r="CC13" s="195">
        <v>22</v>
      </c>
      <c r="CD13" s="195">
        <v>5</v>
      </c>
      <c r="CE13" s="195">
        <v>28</v>
      </c>
      <c r="CF13" s="195">
        <v>86</v>
      </c>
      <c r="CG13" s="195">
        <v>166</v>
      </c>
      <c r="CH13" s="195">
        <v>3</v>
      </c>
      <c r="CI13" s="195">
        <v>18</v>
      </c>
      <c r="CJ13" s="195">
        <v>0</v>
      </c>
      <c r="CK13" s="195">
        <v>0</v>
      </c>
      <c r="CL13" s="195">
        <v>0</v>
      </c>
      <c r="CM13" s="195">
        <v>0</v>
      </c>
      <c r="CN13" s="195">
        <v>1</v>
      </c>
      <c r="CO13" s="195">
        <v>0</v>
      </c>
      <c r="CP13" s="195">
        <v>1</v>
      </c>
      <c r="CQ13" s="195">
        <v>3</v>
      </c>
      <c r="CR13" s="195">
        <v>1</v>
      </c>
      <c r="CS13" s="195">
        <v>1</v>
      </c>
      <c r="CT13" s="195">
        <v>0</v>
      </c>
      <c r="CU13" s="195">
        <v>7</v>
      </c>
      <c r="CV13" s="195">
        <v>0</v>
      </c>
      <c r="CW13" s="195">
        <v>3</v>
      </c>
      <c r="CX13" s="195">
        <v>0</v>
      </c>
      <c r="CY13" s="195">
        <v>4</v>
      </c>
      <c r="CZ13" s="195">
        <v>3</v>
      </c>
      <c r="DA13" s="195">
        <v>18</v>
      </c>
      <c r="DB13" s="195">
        <v>10</v>
      </c>
      <c r="DC13" s="195">
        <v>27</v>
      </c>
      <c r="DD13" s="195">
        <v>0</v>
      </c>
      <c r="DE13" s="195">
        <v>7</v>
      </c>
      <c r="DF13" s="195">
        <v>0</v>
      </c>
      <c r="DG13" s="195">
        <v>1</v>
      </c>
      <c r="DH13" s="195">
        <v>0</v>
      </c>
      <c r="DI13" s="195">
        <v>1</v>
      </c>
      <c r="DJ13" s="195">
        <v>5</v>
      </c>
      <c r="DK13" s="195">
        <v>11</v>
      </c>
      <c r="DL13" s="195">
        <v>15</v>
      </c>
      <c r="DM13" s="195">
        <v>47</v>
      </c>
      <c r="DN13" s="195">
        <v>24</v>
      </c>
      <c r="DO13" s="195">
        <v>58</v>
      </c>
      <c r="DP13" s="195">
        <v>2</v>
      </c>
      <c r="DQ13" s="195">
        <v>8</v>
      </c>
      <c r="DR13" s="195">
        <v>1</v>
      </c>
      <c r="DS13" s="195">
        <v>0</v>
      </c>
      <c r="DT13" s="195">
        <v>4</v>
      </c>
      <c r="DU13" s="195">
        <v>11</v>
      </c>
      <c r="DV13" s="195">
        <v>34</v>
      </c>
      <c r="DW13" s="195">
        <v>49</v>
      </c>
      <c r="DX13" s="195">
        <v>65</v>
      </c>
      <c r="DY13" s="195">
        <v>126</v>
      </c>
      <c r="DZ13" s="195">
        <v>1</v>
      </c>
      <c r="EA13" s="195">
        <v>4</v>
      </c>
      <c r="EB13" s="195">
        <v>1</v>
      </c>
      <c r="EC13" s="195">
        <v>0</v>
      </c>
      <c r="ED13" s="195">
        <v>0</v>
      </c>
      <c r="EE13" s="195">
        <v>0</v>
      </c>
      <c r="EF13" s="195">
        <v>0</v>
      </c>
      <c r="EG13" s="195">
        <v>1</v>
      </c>
      <c r="EH13" s="195">
        <v>0</v>
      </c>
      <c r="EI13" s="195">
        <v>2</v>
      </c>
      <c r="EJ13" s="195">
        <v>2</v>
      </c>
      <c r="EK13" s="195">
        <v>7</v>
      </c>
      <c r="EL13" s="280">
        <f t="shared" si="0"/>
        <v>82</v>
      </c>
      <c r="EM13" s="280">
        <f t="shared" si="1"/>
        <v>180</v>
      </c>
      <c r="EN13" s="195">
        <v>52</v>
      </c>
      <c r="EO13" s="195">
        <v>83</v>
      </c>
      <c r="EP13" s="195">
        <v>52</v>
      </c>
      <c r="EQ13" s="195">
        <v>83</v>
      </c>
      <c r="ER13" s="195">
        <v>0</v>
      </c>
      <c r="ES13" s="195">
        <v>0</v>
      </c>
      <c r="ET13" s="195">
        <v>0</v>
      </c>
      <c r="EU13" s="195">
        <v>0</v>
      </c>
      <c r="EV13" s="195">
        <v>0</v>
      </c>
      <c r="EW13" s="195">
        <v>0</v>
      </c>
      <c r="EX13" s="195">
        <v>42</v>
      </c>
      <c r="EY13" s="195">
        <v>106</v>
      </c>
      <c r="EZ13" s="195">
        <v>2</v>
      </c>
      <c r="FA13" s="195">
        <v>5</v>
      </c>
      <c r="FB13" s="195">
        <v>0</v>
      </c>
      <c r="FC13" s="195">
        <v>4</v>
      </c>
      <c r="FD13" s="195">
        <v>233</v>
      </c>
      <c r="FE13" s="195">
        <v>375</v>
      </c>
      <c r="FF13" s="195">
        <v>45</v>
      </c>
      <c r="FG13" s="195">
        <v>54</v>
      </c>
      <c r="FH13" s="195">
        <v>322</v>
      </c>
      <c r="FI13" s="195">
        <v>544</v>
      </c>
      <c r="FJ13" s="195">
        <v>59</v>
      </c>
      <c r="FK13" s="195">
        <v>129</v>
      </c>
      <c r="FL13" s="195">
        <v>1345</v>
      </c>
      <c r="FM13" s="195">
        <v>1850</v>
      </c>
      <c r="FN13" s="195">
        <v>54</v>
      </c>
      <c r="FO13" s="195">
        <v>115</v>
      </c>
      <c r="FP13" s="195">
        <v>1350</v>
      </c>
      <c r="FQ13" s="195">
        <v>1864</v>
      </c>
      <c r="FR13" s="195">
        <v>57</v>
      </c>
      <c r="FS13" s="195">
        <v>123</v>
      </c>
      <c r="FT13" s="195">
        <v>1197</v>
      </c>
      <c r="FU13" s="195">
        <v>1672</v>
      </c>
      <c r="FV13" s="195">
        <v>3</v>
      </c>
      <c r="FW13" s="195">
        <v>11</v>
      </c>
      <c r="FX13" s="195">
        <v>242</v>
      </c>
      <c r="FY13" s="195">
        <v>443</v>
      </c>
    </row>
    <row r="14" spans="1:190" x14ac:dyDescent="0.2">
      <c r="A14" s="434"/>
      <c r="B14" s="139">
        <v>7</v>
      </c>
      <c r="C14" s="140" t="s">
        <v>125</v>
      </c>
      <c r="D14" s="195">
        <v>4</v>
      </c>
      <c r="E14" s="195">
        <v>11</v>
      </c>
      <c r="F14" s="195">
        <v>0</v>
      </c>
      <c r="G14" s="195">
        <v>2</v>
      </c>
      <c r="H14" s="195">
        <v>0</v>
      </c>
      <c r="I14" s="195">
        <v>1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1</v>
      </c>
      <c r="Q14" s="195">
        <v>0</v>
      </c>
      <c r="R14" s="216">
        <v>4</v>
      </c>
      <c r="S14" s="216">
        <v>14</v>
      </c>
      <c r="T14" s="195">
        <v>1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5">
        <v>1</v>
      </c>
      <c r="AE14" s="195">
        <v>0</v>
      </c>
      <c r="AF14" s="216">
        <v>1</v>
      </c>
      <c r="AG14" s="216">
        <v>0</v>
      </c>
      <c r="AH14" s="195">
        <v>3</v>
      </c>
      <c r="AI14" s="195">
        <v>8</v>
      </c>
      <c r="AJ14" s="195">
        <v>1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0</v>
      </c>
      <c r="AR14" s="195">
        <v>1</v>
      </c>
      <c r="AS14" s="195">
        <v>2</v>
      </c>
      <c r="AT14" s="216">
        <v>4</v>
      </c>
      <c r="AU14" s="216">
        <v>8</v>
      </c>
      <c r="AV14" s="217">
        <v>12</v>
      </c>
      <c r="AW14" s="217">
        <v>24</v>
      </c>
      <c r="AX14" s="195">
        <v>10</v>
      </c>
      <c r="AY14" s="195">
        <v>18</v>
      </c>
      <c r="AZ14" s="195">
        <v>1</v>
      </c>
      <c r="BA14" s="195">
        <v>3</v>
      </c>
      <c r="BB14" s="195">
        <v>11</v>
      </c>
      <c r="BC14" s="195">
        <v>21</v>
      </c>
      <c r="BD14" s="195">
        <v>1</v>
      </c>
      <c r="BE14" s="195">
        <v>3</v>
      </c>
      <c r="BF14" s="195">
        <v>0</v>
      </c>
      <c r="BG14" s="195">
        <v>0</v>
      </c>
      <c r="BH14" s="195">
        <v>0</v>
      </c>
      <c r="BI14" s="195">
        <v>0</v>
      </c>
      <c r="BJ14" s="195">
        <v>1</v>
      </c>
      <c r="BK14" s="195">
        <v>3</v>
      </c>
      <c r="BL14" s="195">
        <v>12</v>
      </c>
      <c r="BM14" s="195">
        <v>24</v>
      </c>
      <c r="BN14" s="195">
        <v>8</v>
      </c>
      <c r="BO14" s="195">
        <v>19</v>
      </c>
      <c r="BP14" s="195">
        <v>0</v>
      </c>
      <c r="BQ14" s="195">
        <v>0</v>
      </c>
      <c r="BR14" s="195">
        <v>1</v>
      </c>
      <c r="BS14" s="195">
        <v>2</v>
      </c>
      <c r="BT14" s="195">
        <v>2</v>
      </c>
      <c r="BU14" s="195">
        <v>3</v>
      </c>
      <c r="BV14" s="195">
        <v>4</v>
      </c>
      <c r="BW14" s="195">
        <v>3</v>
      </c>
      <c r="BX14" s="195">
        <v>0</v>
      </c>
      <c r="BY14" s="195">
        <v>0</v>
      </c>
      <c r="BZ14" s="195">
        <v>0</v>
      </c>
      <c r="CA14" s="195">
        <v>3</v>
      </c>
      <c r="CB14" s="195">
        <v>1</v>
      </c>
      <c r="CC14" s="195">
        <v>5</v>
      </c>
      <c r="CD14" s="195">
        <v>0</v>
      </c>
      <c r="CE14" s="195">
        <v>3</v>
      </c>
      <c r="CF14" s="195">
        <v>8</v>
      </c>
      <c r="CG14" s="195">
        <v>19</v>
      </c>
      <c r="CH14" s="195">
        <v>1</v>
      </c>
      <c r="CI14" s="195">
        <v>2</v>
      </c>
      <c r="CJ14" s="195">
        <v>0</v>
      </c>
      <c r="CK14" s="195">
        <v>0</v>
      </c>
      <c r="CL14" s="195">
        <v>0</v>
      </c>
      <c r="CM14" s="195">
        <v>0</v>
      </c>
      <c r="CN14" s="195">
        <v>0</v>
      </c>
      <c r="CO14" s="195">
        <v>0</v>
      </c>
      <c r="CP14" s="195">
        <v>1</v>
      </c>
      <c r="CQ14" s="195">
        <v>0</v>
      </c>
      <c r="CR14" s="195">
        <v>0</v>
      </c>
      <c r="CS14" s="195">
        <v>1</v>
      </c>
      <c r="CT14" s="195">
        <v>0</v>
      </c>
      <c r="CU14" s="195">
        <v>0</v>
      </c>
      <c r="CV14" s="195">
        <v>0</v>
      </c>
      <c r="CW14" s="195">
        <v>0</v>
      </c>
      <c r="CX14" s="195">
        <v>0</v>
      </c>
      <c r="CY14" s="195">
        <v>1</v>
      </c>
      <c r="CZ14" s="195">
        <v>1</v>
      </c>
      <c r="DA14" s="195">
        <v>2</v>
      </c>
      <c r="DB14" s="195">
        <v>0</v>
      </c>
      <c r="DC14" s="195">
        <v>1</v>
      </c>
      <c r="DD14" s="195">
        <v>0</v>
      </c>
      <c r="DE14" s="195">
        <v>0</v>
      </c>
      <c r="DF14" s="195">
        <v>0</v>
      </c>
      <c r="DG14" s="195">
        <v>0</v>
      </c>
      <c r="DH14" s="195">
        <v>0</v>
      </c>
      <c r="DI14" s="195">
        <v>0</v>
      </c>
      <c r="DJ14" s="195">
        <v>1</v>
      </c>
      <c r="DK14" s="195">
        <v>1</v>
      </c>
      <c r="DL14" s="195">
        <v>1</v>
      </c>
      <c r="DM14" s="195">
        <v>2</v>
      </c>
      <c r="DN14" s="195">
        <v>0</v>
      </c>
      <c r="DO14" s="195">
        <v>1</v>
      </c>
      <c r="DP14" s="195">
        <v>0</v>
      </c>
      <c r="DQ14" s="195">
        <v>0</v>
      </c>
      <c r="DR14" s="195">
        <v>0</v>
      </c>
      <c r="DS14" s="195">
        <v>0</v>
      </c>
      <c r="DT14" s="195">
        <v>0</v>
      </c>
      <c r="DU14" s="195">
        <v>0</v>
      </c>
      <c r="DV14" s="195">
        <v>1</v>
      </c>
      <c r="DW14" s="195">
        <v>1</v>
      </c>
      <c r="DX14" s="195">
        <v>1</v>
      </c>
      <c r="DY14" s="195">
        <v>2</v>
      </c>
      <c r="DZ14" s="195">
        <v>0</v>
      </c>
      <c r="EA14" s="195">
        <v>0</v>
      </c>
      <c r="EB14" s="195">
        <v>0</v>
      </c>
      <c r="EC14" s="195">
        <v>0</v>
      </c>
      <c r="ED14" s="195">
        <v>0</v>
      </c>
      <c r="EE14" s="195">
        <v>0</v>
      </c>
      <c r="EF14" s="195">
        <v>0</v>
      </c>
      <c r="EG14" s="195">
        <v>0</v>
      </c>
      <c r="EH14" s="195">
        <v>0</v>
      </c>
      <c r="EI14" s="195">
        <v>0</v>
      </c>
      <c r="EJ14" s="195">
        <v>0</v>
      </c>
      <c r="EK14" s="195">
        <v>0</v>
      </c>
      <c r="EL14" s="280">
        <f t="shared" si="0"/>
        <v>2</v>
      </c>
      <c r="EM14" s="280">
        <f t="shared" si="1"/>
        <v>4</v>
      </c>
      <c r="EN14" s="195">
        <v>5</v>
      </c>
      <c r="EO14" s="195">
        <v>23</v>
      </c>
      <c r="EP14" s="195">
        <v>5</v>
      </c>
      <c r="EQ14" s="195">
        <v>23</v>
      </c>
      <c r="ER14" s="195">
        <v>0</v>
      </c>
      <c r="ES14" s="195">
        <v>0</v>
      </c>
      <c r="ET14" s="195">
        <v>0</v>
      </c>
      <c r="EU14" s="195">
        <v>0</v>
      </c>
      <c r="EV14" s="195">
        <v>0</v>
      </c>
      <c r="EW14" s="195">
        <v>0</v>
      </c>
      <c r="EX14" s="195">
        <v>0</v>
      </c>
      <c r="EY14" s="195">
        <v>0</v>
      </c>
      <c r="EZ14" s="195">
        <v>0</v>
      </c>
      <c r="FA14" s="195">
        <v>0</v>
      </c>
      <c r="FB14" s="195">
        <v>0</v>
      </c>
      <c r="FC14" s="195">
        <v>0</v>
      </c>
      <c r="FD14" s="195">
        <v>0</v>
      </c>
      <c r="FE14" s="195">
        <v>0</v>
      </c>
      <c r="FF14" s="195">
        <v>0</v>
      </c>
      <c r="FG14" s="195">
        <v>0</v>
      </c>
      <c r="FH14" s="195">
        <v>0</v>
      </c>
      <c r="FI14" s="195">
        <v>0</v>
      </c>
      <c r="FJ14" s="195">
        <v>4</v>
      </c>
      <c r="FK14" s="195">
        <v>13</v>
      </c>
      <c r="FL14" s="195">
        <v>114</v>
      </c>
      <c r="FM14" s="195">
        <v>148</v>
      </c>
      <c r="FN14" s="195">
        <v>5</v>
      </c>
      <c r="FO14" s="195">
        <v>13</v>
      </c>
      <c r="FP14" s="195">
        <v>1</v>
      </c>
      <c r="FQ14" s="195">
        <v>7</v>
      </c>
      <c r="FR14" s="195">
        <v>4</v>
      </c>
      <c r="FS14" s="195">
        <v>13</v>
      </c>
      <c r="FT14" s="195">
        <v>2</v>
      </c>
      <c r="FU14" s="195">
        <v>7</v>
      </c>
      <c r="FV14" s="195">
        <v>0</v>
      </c>
      <c r="FW14" s="195">
        <v>0</v>
      </c>
      <c r="FX14" s="195">
        <v>2</v>
      </c>
      <c r="FY14" s="195">
        <v>2</v>
      </c>
    </row>
    <row r="15" spans="1:190" x14ac:dyDescent="0.2">
      <c r="A15" s="434"/>
      <c r="B15" s="139">
        <v>8</v>
      </c>
      <c r="C15" s="140" t="s">
        <v>126</v>
      </c>
      <c r="D15" s="195">
        <v>3</v>
      </c>
      <c r="E15" s="195">
        <v>6</v>
      </c>
      <c r="F15" s="195">
        <v>0</v>
      </c>
      <c r="G15" s="195">
        <v>1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1</v>
      </c>
      <c r="Q15" s="195">
        <v>1</v>
      </c>
      <c r="R15" s="216">
        <v>3</v>
      </c>
      <c r="S15" s="216">
        <v>7</v>
      </c>
      <c r="T15" s="195">
        <v>0</v>
      </c>
      <c r="U15" s="195">
        <v>4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216">
        <v>0</v>
      </c>
      <c r="AG15" s="216">
        <v>4</v>
      </c>
      <c r="AH15" s="195">
        <v>4</v>
      </c>
      <c r="AI15" s="195">
        <v>3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0</v>
      </c>
      <c r="AR15" s="195">
        <v>0</v>
      </c>
      <c r="AS15" s="195">
        <v>1</v>
      </c>
      <c r="AT15" s="216">
        <v>4</v>
      </c>
      <c r="AU15" s="216">
        <v>3</v>
      </c>
      <c r="AV15" s="217">
        <v>8</v>
      </c>
      <c r="AW15" s="217">
        <v>16</v>
      </c>
      <c r="AX15" s="195">
        <v>8</v>
      </c>
      <c r="AY15" s="195">
        <v>15</v>
      </c>
      <c r="AZ15" s="195">
        <v>0</v>
      </c>
      <c r="BA15" s="195">
        <v>1</v>
      </c>
      <c r="BB15" s="195">
        <v>8</v>
      </c>
      <c r="BC15" s="195">
        <v>16</v>
      </c>
      <c r="BD15" s="195">
        <v>0</v>
      </c>
      <c r="BE15" s="195">
        <v>0</v>
      </c>
      <c r="BF15" s="195">
        <v>0</v>
      </c>
      <c r="BG15" s="195">
        <v>0</v>
      </c>
      <c r="BH15" s="195">
        <v>0</v>
      </c>
      <c r="BI15" s="195">
        <v>0</v>
      </c>
      <c r="BJ15" s="195">
        <v>0</v>
      </c>
      <c r="BK15" s="195">
        <v>0</v>
      </c>
      <c r="BL15" s="195">
        <v>8</v>
      </c>
      <c r="BM15" s="195">
        <v>16</v>
      </c>
      <c r="BN15" s="195">
        <v>7</v>
      </c>
      <c r="BO15" s="195">
        <v>13</v>
      </c>
      <c r="BP15" s="195">
        <v>0</v>
      </c>
      <c r="BQ15" s="195">
        <v>0</v>
      </c>
      <c r="BR15" s="195">
        <v>0</v>
      </c>
      <c r="BS15" s="195">
        <v>0</v>
      </c>
      <c r="BT15" s="195">
        <v>2</v>
      </c>
      <c r="BU15" s="195">
        <v>4</v>
      </c>
      <c r="BV15" s="195">
        <v>1</v>
      </c>
      <c r="BW15" s="195">
        <v>4</v>
      </c>
      <c r="BX15" s="195">
        <v>0</v>
      </c>
      <c r="BY15" s="195">
        <v>2</v>
      </c>
      <c r="BZ15" s="195">
        <v>1</v>
      </c>
      <c r="CA15" s="195">
        <v>3</v>
      </c>
      <c r="CB15" s="195">
        <v>1</v>
      </c>
      <c r="CC15" s="195">
        <v>0</v>
      </c>
      <c r="CD15" s="195">
        <v>2</v>
      </c>
      <c r="CE15" s="195">
        <v>0</v>
      </c>
      <c r="CF15" s="195">
        <v>7</v>
      </c>
      <c r="CG15" s="195">
        <v>13</v>
      </c>
      <c r="CH15" s="195">
        <v>0</v>
      </c>
      <c r="CI15" s="195">
        <v>1</v>
      </c>
      <c r="CJ15" s="195">
        <v>0</v>
      </c>
      <c r="CK15" s="195">
        <v>0</v>
      </c>
      <c r="CL15" s="195">
        <v>0</v>
      </c>
      <c r="CM15" s="195">
        <v>0</v>
      </c>
      <c r="CN15" s="195">
        <v>0</v>
      </c>
      <c r="CO15" s="195">
        <v>0</v>
      </c>
      <c r="CP15" s="195">
        <v>0</v>
      </c>
      <c r="CQ15" s="195">
        <v>1</v>
      </c>
      <c r="CR15" s="195">
        <v>0</v>
      </c>
      <c r="CS15" s="195">
        <v>0</v>
      </c>
      <c r="CT15" s="195">
        <v>0</v>
      </c>
      <c r="CU15" s="195">
        <v>0</v>
      </c>
      <c r="CV15" s="195">
        <v>0</v>
      </c>
      <c r="CW15" s="195">
        <v>0</v>
      </c>
      <c r="CX15" s="195">
        <v>0</v>
      </c>
      <c r="CY15" s="195">
        <v>0</v>
      </c>
      <c r="CZ15" s="195">
        <v>0</v>
      </c>
      <c r="DA15" s="195">
        <v>1</v>
      </c>
      <c r="DB15" s="195">
        <v>1</v>
      </c>
      <c r="DC15" s="195">
        <v>1</v>
      </c>
      <c r="DD15" s="195">
        <v>0</v>
      </c>
      <c r="DE15" s="195">
        <v>0</v>
      </c>
      <c r="DF15" s="195">
        <v>0</v>
      </c>
      <c r="DG15" s="195">
        <v>0</v>
      </c>
      <c r="DH15" s="195">
        <v>0</v>
      </c>
      <c r="DI15" s="195">
        <v>0</v>
      </c>
      <c r="DJ15" s="195">
        <v>0</v>
      </c>
      <c r="DK15" s="195">
        <v>0</v>
      </c>
      <c r="DL15" s="195">
        <v>1</v>
      </c>
      <c r="DM15" s="195">
        <v>1</v>
      </c>
      <c r="DN15" s="195">
        <v>0</v>
      </c>
      <c r="DO15" s="195">
        <v>0</v>
      </c>
      <c r="DP15" s="195">
        <v>0</v>
      </c>
      <c r="DQ15" s="195">
        <v>0</v>
      </c>
      <c r="DR15" s="195">
        <v>0</v>
      </c>
      <c r="DS15" s="195">
        <v>0</v>
      </c>
      <c r="DT15" s="195">
        <v>0</v>
      </c>
      <c r="DU15" s="195">
        <v>3</v>
      </c>
      <c r="DV15" s="195">
        <v>3</v>
      </c>
      <c r="DW15" s="195">
        <v>2</v>
      </c>
      <c r="DX15" s="195">
        <v>3</v>
      </c>
      <c r="DY15" s="195">
        <v>5</v>
      </c>
      <c r="DZ15" s="195">
        <v>0</v>
      </c>
      <c r="EA15" s="195">
        <v>1</v>
      </c>
      <c r="EB15" s="195">
        <v>0</v>
      </c>
      <c r="EC15" s="195">
        <v>0</v>
      </c>
      <c r="ED15" s="195">
        <v>0</v>
      </c>
      <c r="EE15" s="195">
        <v>0</v>
      </c>
      <c r="EF15" s="195">
        <v>0</v>
      </c>
      <c r="EG15" s="195">
        <v>0</v>
      </c>
      <c r="EH15" s="195">
        <v>0</v>
      </c>
      <c r="EI15" s="195">
        <v>0</v>
      </c>
      <c r="EJ15" s="195">
        <v>0</v>
      </c>
      <c r="EK15" s="195">
        <v>1</v>
      </c>
      <c r="EL15" s="280">
        <f t="shared" si="0"/>
        <v>4</v>
      </c>
      <c r="EM15" s="280">
        <f t="shared" si="1"/>
        <v>7</v>
      </c>
      <c r="EN15" s="195">
        <v>5</v>
      </c>
      <c r="EO15" s="195">
        <v>9</v>
      </c>
      <c r="EP15" s="195">
        <v>3</v>
      </c>
      <c r="EQ15" s="195">
        <v>8</v>
      </c>
      <c r="ER15" s="195">
        <v>0</v>
      </c>
      <c r="ES15" s="195">
        <v>0</v>
      </c>
      <c r="ET15" s="195">
        <v>0</v>
      </c>
      <c r="EU15" s="195">
        <v>0</v>
      </c>
      <c r="EV15" s="195">
        <v>0</v>
      </c>
      <c r="EW15" s="195">
        <v>0</v>
      </c>
      <c r="EX15" s="195">
        <v>0</v>
      </c>
      <c r="EY15" s="195">
        <v>0</v>
      </c>
      <c r="EZ15" s="195">
        <v>0</v>
      </c>
      <c r="FA15" s="195">
        <v>0</v>
      </c>
      <c r="FB15" s="195">
        <v>0</v>
      </c>
      <c r="FC15" s="195">
        <v>0</v>
      </c>
      <c r="FD15" s="195">
        <v>0</v>
      </c>
      <c r="FE15" s="195">
        <v>0</v>
      </c>
      <c r="FF15" s="195">
        <v>0</v>
      </c>
      <c r="FG15" s="195">
        <v>0</v>
      </c>
      <c r="FH15" s="195">
        <v>0</v>
      </c>
      <c r="FI15" s="195">
        <v>0</v>
      </c>
      <c r="FJ15" s="195">
        <v>4</v>
      </c>
      <c r="FK15" s="195">
        <v>1</v>
      </c>
      <c r="FL15" s="195">
        <v>63</v>
      </c>
      <c r="FM15" s="195">
        <v>92</v>
      </c>
      <c r="FN15" s="195">
        <v>3</v>
      </c>
      <c r="FO15" s="195">
        <v>1</v>
      </c>
      <c r="FP15" s="195">
        <v>64</v>
      </c>
      <c r="FQ15" s="195">
        <v>92</v>
      </c>
      <c r="FR15" s="195">
        <v>4</v>
      </c>
      <c r="FS15" s="195">
        <v>1</v>
      </c>
      <c r="FT15" s="195">
        <v>63</v>
      </c>
      <c r="FU15" s="195">
        <v>92</v>
      </c>
      <c r="FV15" s="195">
        <v>1</v>
      </c>
      <c r="FW15" s="195">
        <v>2</v>
      </c>
      <c r="FX15" s="195">
        <v>3</v>
      </c>
      <c r="FY15" s="195">
        <v>23</v>
      </c>
    </row>
    <row r="16" spans="1:190" x14ac:dyDescent="0.2">
      <c r="A16" s="434"/>
      <c r="B16" s="139">
        <v>9</v>
      </c>
      <c r="C16" s="140" t="s">
        <v>127</v>
      </c>
      <c r="D16" s="195">
        <v>2</v>
      </c>
      <c r="E16" s="195">
        <v>10</v>
      </c>
      <c r="F16" s="195">
        <v>0</v>
      </c>
      <c r="G16" s="195">
        <v>1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216">
        <v>2</v>
      </c>
      <c r="S16" s="216">
        <v>11</v>
      </c>
      <c r="T16" s="195">
        <v>0</v>
      </c>
      <c r="U16" s="195">
        <v>2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0</v>
      </c>
      <c r="AE16" s="195">
        <v>0</v>
      </c>
      <c r="AF16" s="216">
        <v>0</v>
      </c>
      <c r="AG16" s="216">
        <v>2</v>
      </c>
      <c r="AH16" s="195">
        <v>5</v>
      </c>
      <c r="AI16" s="195">
        <v>5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195">
        <v>0</v>
      </c>
      <c r="AS16" s="195">
        <v>0</v>
      </c>
      <c r="AT16" s="216">
        <v>5</v>
      </c>
      <c r="AU16" s="216">
        <v>5</v>
      </c>
      <c r="AV16" s="217">
        <v>7</v>
      </c>
      <c r="AW16" s="217">
        <v>18</v>
      </c>
      <c r="AX16" s="195">
        <v>7</v>
      </c>
      <c r="AY16" s="195">
        <v>17</v>
      </c>
      <c r="AZ16" s="195">
        <v>0</v>
      </c>
      <c r="BA16" s="195">
        <v>1</v>
      </c>
      <c r="BB16" s="195">
        <v>7</v>
      </c>
      <c r="BC16" s="195">
        <v>18</v>
      </c>
      <c r="BD16" s="195">
        <v>0</v>
      </c>
      <c r="BE16" s="195">
        <v>0</v>
      </c>
      <c r="BF16" s="195">
        <v>0</v>
      </c>
      <c r="BG16" s="195">
        <v>0</v>
      </c>
      <c r="BH16" s="195">
        <v>0</v>
      </c>
      <c r="BI16" s="195">
        <v>0</v>
      </c>
      <c r="BJ16" s="195">
        <v>0</v>
      </c>
      <c r="BK16" s="195">
        <v>0</v>
      </c>
      <c r="BL16" s="195">
        <v>7</v>
      </c>
      <c r="BM16" s="195">
        <v>18</v>
      </c>
      <c r="BN16" s="195">
        <v>7</v>
      </c>
      <c r="BO16" s="195">
        <v>17</v>
      </c>
      <c r="BP16" s="195">
        <v>0</v>
      </c>
      <c r="BQ16" s="195">
        <v>0</v>
      </c>
      <c r="BR16" s="195">
        <v>0</v>
      </c>
      <c r="BS16" s="195">
        <v>0</v>
      </c>
      <c r="BT16" s="195">
        <v>1</v>
      </c>
      <c r="BU16" s="195">
        <v>1</v>
      </c>
      <c r="BV16" s="195">
        <v>2</v>
      </c>
      <c r="BW16" s="195">
        <v>4</v>
      </c>
      <c r="BX16" s="195">
        <v>0</v>
      </c>
      <c r="BY16" s="195">
        <v>4</v>
      </c>
      <c r="BZ16" s="195">
        <v>3</v>
      </c>
      <c r="CA16" s="195">
        <v>3</v>
      </c>
      <c r="CB16" s="195">
        <v>1</v>
      </c>
      <c r="CC16" s="195">
        <v>3</v>
      </c>
      <c r="CD16" s="195">
        <v>0</v>
      </c>
      <c r="CE16" s="195">
        <v>2</v>
      </c>
      <c r="CF16" s="195">
        <v>7</v>
      </c>
      <c r="CG16" s="195">
        <v>17</v>
      </c>
      <c r="CH16" s="195">
        <v>0</v>
      </c>
      <c r="CI16" s="195">
        <v>1</v>
      </c>
      <c r="CJ16" s="195">
        <v>0</v>
      </c>
      <c r="CK16" s="195">
        <v>0</v>
      </c>
      <c r="CL16" s="195">
        <v>0</v>
      </c>
      <c r="CM16" s="195">
        <v>0</v>
      </c>
      <c r="CN16" s="195">
        <v>0</v>
      </c>
      <c r="CO16" s="195">
        <v>0</v>
      </c>
      <c r="CP16" s="195">
        <v>0</v>
      </c>
      <c r="CQ16" s="195">
        <v>0</v>
      </c>
      <c r="CR16" s="195">
        <v>0</v>
      </c>
      <c r="CS16" s="195">
        <v>0</v>
      </c>
      <c r="CT16" s="195">
        <v>0</v>
      </c>
      <c r="CU16" s="195">
        <v>1</v>
      </c>
      <c r="CV16" s="195">
        <v>0</v>
      </c>
      <c r="CW16" s="195">
        <v>0</v>
      </c>
      <c r="CX16" s="195">
        <v>0</v>
      </c>
      <c r="CY16" s="195">
        <v>0</v>
      </c>
      <c r="CZ16" s="195">
        <v>0</v>
      </c>
      <c r="DA16" s="195">
        <v>1</v>
      </c>
      <c r="DB16" s="195">
        <v>0</v>
      </c>
      <c r="DC16" s="195">
        <v>0</v>
      </c>
      <c r="DD16" s="195">
        <v>0</v>
      </c>
      <c r="DE16" s="195">
        <v>0</v>
      </c>
      <c r="DF16" s="195">
        <v>0</v>
      </c>
      <c r="DG16" s="195">
        <v>0</v>
      </c>
      <c r="DH16" s="195">
        <v>0</v>
      </c>
      <c r="DI16" s="195">
        <v>0</v>
      </c>
      <c r="DJ16" s="195">
        <v>0</v>
      </c>
      <c r="DK16" s="195">
        <v>0</v>
      </c>
      <c r="DL16" s="195">
        <v>0</v>
      </c>
      <c r="DM16" s="195">
        <v>0</v>
      </c>
      <c r="DN16" s="195">
        <v>0</v>
      </c>
      <c r="DO16" s="195">
        <v>0</v>
      </c>
      <c r="DP16" s="195">
        <v>0</v>
      </c>
      <c r="DQ16" s="195">
        <v>0</v>
      </c>
      <c r="DR16" s="195">
        <v>0</v>
      </c>
      <c r="DS16" s="195">
        <v>0</v>
      </c>
      <c r="DT16" s="195">
        <v>0</v>
      </c>
      <c r="DU16" s="195">
        <v>0</v>
      </c>
      <c r="DV16" s="195">
        <v>0</v>
      </c>
      <c r="DW16" s="195">
        <v>0</v>
      </c>
      <c r="DX16" s="195">
        <v>0</v>
      </c>
      <c r="DY16" s="195">
        <v>0</v>
      </c>
      <c r="DZ16" s="195">
        <v>0</v>
      </c>
      <c r="EA16" s="195">
        <v>0</v>
      </c>
      <c r="EB16" s="195">
        <v>0</v>
      </c>
      <c r="EC16" s="195">
        <v>0</v>
      </c>
      <c r="ED16" s="195">
        <v>0</v>
      </c>
      <c r="EE16" s="195">
        <v>0</v>
      </c>
      <c r="EF16" s="195">
        <v>0</v>
      </c>
      <c r="EG16" s="195">
        <v>0</v>
      </c>
      <c r="EH16" s="195">
        <v>0</v>
      </c>
      <c r="EI16" s="195">
        <v>0</v>
      </c>
      <c r="EJ16" s="195">
        <v>0</v>
      </c>
      <c r="EK16" s="195">
        <v>0</v>
      </c>
      <c r="EL16" s="280">
        <f t="shared" si="0"/>
        <v>0</v>
      </c>
      <c r="EM16" s="280">
        <f t="shared" si="1"/>
        <v>0</v>
      </c>
      <c r="EN16" s="195">
        <v>7</v>
      </c>
      <c r="EO16" s="195">
        <v>18</v>
      </c>
      <c r="EP16" s="195">
        <v>7</v>
      </c>
      <c r="EQ16" s="195">
        <v>18</v>
      </c>
      <c r="ER16" s="195">
        <v>0</v>
      </c>
      <c r="ES16" s="195">
        <v>0</v>
      </c>
      <c r="ET16" s="195">
        <v>0</v>
      </c>
      <c r="EU16" s="195">
        <v>0</v>
      </c>
      <c r="EV16" s="195">
        <v>0</v>
      </c>
      <c r="EW16" s="195">
        <v>0</v>
      </c>
      <c r="EX16" s="195">
        <v>0</v>
      </c>
      <c r="EY16" s="195">
        <v>0</v>
      </c>
      <c r="EZ16" s="195">
        <v>0</v>
      </c>
      <c r="FA16" s="195">
        <v>0</v>
      </c>
      <c r="FB16" s="195">
        <v>0</v>
      </c>
      <c r="FC16" s="195">
        <v>0</v>
      </c>
      <c r="FD16" s="195">
        <v>0</v>
      </c>
      <c r="FE16" s="195">
        <v>0</v>
      </c>
      <c r="FF16" s="195">
        <v>0</v>
      </c>
      <c r="FG16" s="195">
        <v>0</v>
      </c>
      <c r="FH16" s="195">
        <v>0</v>
      </c>
      <c r="FI16" s="195">
        <v>0</v>
      </c>
      <c r="FJ16" s="195">
        <v>2</v>
      </c>
      <c r="FK16" s="195">
        <v>5</v>
      </c>
      <c r="FL16" s="195">
        <v>215</v>
      </c>
      <c r="FM16" s="195">
        <v>251</v>
      </c>
      <c r="FN16" s="195">
        <v>0</v>
      </c>
      <c r="FO16" s="195">
        <v>5</v>
      </c>
      <c r="FP16" s="195">
        <v>301</v>
      </c>
      <c r="FQ16" s="195">
        <v>175</v>
      </c>
      <c r="FR16" s="195">
        <v>2</v>
      </c>
      <c r="FS16" s="195">
        <v>2</v>
      </c>
      <c r="FT16" s="195">
        <v>271</v>
      </c>
      <c r="FU16" s="195">
        <v>172</v>
      </c>
      <c r="FV16" s="195">
        <v>1</v>
      </c>
      <c r="FW16" s="195">
        <v>1</v>
      </c>
      <c r="FX16" s="195">
        <v>32</v>
      </c>
      <c r="FY16" s="195">
        <v>27</v>
      </c>
    </row>
    <row r="17" spans="1:190" x14ac:dyDescent="0.2">
      <c r="A17" s="434"/>
      <c r="B17" s="139">
        <v>10</v>
      </c>
      <c r="C17" s="140" t="s">
        <v>128</v>
      </c>
      <c r="D17" s="195">
        <v>32</v>
      </c>
      <c r="E17" s="195">
        <v>53</v>
      </c>
      <c r="F17" s="195">
        <v>0</v>
      </c>
      <c r="G17" s="195">
        <v>2</v>
      </c>
      <c r="H17" s="195">
        <v>0</v>
      </c>
      <c r="I17" s="195">
        <v>0</v>
      </c>
      <c r="J17" s="195">
        <v>0</v>
      </c>
      <c r="K17" s="195">
        <v>1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2</v>
      </c>
      <c r="R17" s="216">
        <v>32</v>
      </c>
      <c r="S17" s="216">
        <v>56</v>
      </c>
      <c r="T17" s="195">
        <v>7</v>
      </c>
      <c r="U17" s="195">
        <v>15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216">
        <v>7</v>
      </c>
      <c r="AG17" s="216">
        <v>15</v>
      </c>
      <c r="AH17" s="195">
        <v>11</v>
      </c>
      <c r="AI17" s="195">
        <v>25</v>
      </c>
      <c r="AJ17" s="195"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0</v>
      </c>
      <c r="AR17" s="195">
        <v>0</v>
      </c>
      <c r="AS17" s="195">
        <v>0</v>
      </c>
      <c r="AT17" s="216">
        <v>11</v>
      </c>
      <c r="AU17" s="216">
        <v>25</v>
      </c>
      <c r="AV17" s="217">
        <v>50</v>
      </c>
      <c r="AW17" s="217">
        <v>98</v>
      </c>
      <c r="AX17" s="195">
        <v>47</v>
      </c>
      <c r="AY17" s="195">
        <v>91</v>
      </c>
      <c r="AZ17" s="195">
        <v>0</v>
      </c>
      <c r="BA17" s="195">
        <v>3</v>
      </c>
      <c r="BB17" s="195">
        <v>47</v>
      </c>
      <c r="BC17" s="195">
        <v>94</v>
      </c>
      <c r="BD17" s="195">
        <v>1</v>
      </c>
      <c r="BE17" s="195">
        <v>1</v>
      </c>
      <c r="BF17" s="195">
        <v>0</v>
      </c>
      <c r="BG17" s="195">
        <v>0</v>
      </c>
      <c r="BH17" s="195">
        <v>2</v>
      </c>
      <c r="BI17" s="195">
        <v>4</v>
      </c>
      <c r="BJ17" s="195">
        <v>3</v>
      </c>
      <c r="BK17" s="195">
        <v>5</v>
      </c>
      <c r="BL17" s="195">
        <v>50</v>
      </c>
      <c r="BM17" s="195">
        <v>99</v>
      </c>
      <c r="BN17" s="195">
        <v>50</v>
      </c>
      <c r="BO17" s="195">
        <v>93</v>
      </c>
      <c r="BP17" s="195">
        <v>3</v>
      </c>
      <c r="BQ17" s="195">
        <v>3</v>
      </c>
      <c r="BR17" s="195">
        <v>0</v>
      </c>
      <c r="BS17" s="195">
        <v>2</v>
      </c>
      <c r="BT17" s="195">
        <v>8</v>
      </c>
      <c r="BU17" s="195">
        <v>14</v>
      </c>
      <c r="BV17" s="195">
        <v>10</v>
      </c>
      <c r="BW17" s="195">
        <v>17</v>
      </c>
      <c r="BX17" s="195">
        <v>10</v>
      </c>
      <c r="BY17" s="195">
        <v>24</v>
      </c>
      <c r="BZ17" s="195">
        <v>10</v>
      </c>
      <c r="CA17" s="195">
        <v>15</v>
      </c>
      <c r="CB17" s="195">
        <v>4</v>
      </c>
      <c r="CC17" s="195">
        <v>12</v>
      </c>
      <c r="CD17" s="195">
        <v>5</v>
      </c>
      <c r="CE17" s="195">
        <v>6</v>
      </c>
      <c r="CF17" s="195">
        <v>50</v>
      </c>
      <c r="CG17" s="195">
        <v>93</v>
      </c>
      <c r="CH17" s="195">
        <v>0</v>
      </c>
      <c r="CI17" s="195">
        <v>2</v>
      </c>
      <c r="CJ17" s="195">
        <v>0</v>
      </c>
      <c r="CK17" s="195">
        <v>0</v>
      </c>
      <c r="CL17" s="195">
        <v>0</v>
      </c>
      <c r="CM17" s="195">
        <v>0</v>
      </c>
      <c r="CN17" s="195">
        <v>0</v>
      </c>
      <c r="CO17" s="195">
        <v>0</v>
      </c>
      <c r="CP17" s="195">
        <v>0</v>
      </c>
      <c r="CQ17" s="195">
        <v>0</v>
      </c>
      <c r="CR17" s="195">
        <v>0</v>
      </c>
      <c r="CS17" s="195">
        <v>1</v>
      </c>
      <c r="CT17" s="195">
        <v>0</v>
      </c>
      <c r="CU17" s="195">
        <v>0</v>
      </c>
      <c r="CV17" s="195">
        <v>0</v>
      </c>
      <c r="CW17" s="195">
        <v>1</v>
      </c>
      <c r="CX17" s="195">
        <v>0</v>
      </c>
      <c r="CY17" s="195">
        <v>0</v>
      </c>
      <c r="CZ17" s="195">
        <v>0</v>
      </c>
      <c r="DA17" s="195">
        <v>2</v>
      </c>
      <c r="DB17" s="195">
        <v>8</v>
      </c>
      <c r="DC17" s="195">
        <v>31</v>
      </c>
      <c r="DD17" s="195">
        <v>0</v>
      </c>
      <c r="DE17" s="195">
        <v>2</v>
      </c>
      <c r="DF17" s="195">
        <v>0</v>
      </c>
      <c r="DG17" s="195">
        <v>0</v>
      </c>
      <c r="DH17" s="195">
        <v>0</v>
      </c>
      <c r="DI17" s="195">
        <v>2</v>
      </c>
      <c r="DJ17" s="195">
        <v>1</v>
      </c>
      <c r="DK17" s="195">
        <v>2</v>
      </c>
      <c r="DL17" s="195">
        <v>9</v>
      </c>
      <c r="DM17" s="195">
        <v>37</v>
      </c>
      <c r="DN17" s="195">
        <v>0</v>
      </c>
      <c r="DO17" s="195">
        <v>1</v>
      </c>
      <c r="DP17" s="195">
        <v>0</v>
      </c>
      <c r="DQ17" s="195">
        <v>0</v>
      </c>
      <c r="DR17" s="195">
        <v>0</v>
      </c>
      <c r="DS17" s="195">
        <v>0</v>
      </c>
      <c r="DT17" s="195">
        <v>7</v>
      </c>
      <c r="DU17" s="195">
        <v>11</v>
      </c>
      <c r="DV17" s="195">
        <v>6</v>
      </c>
      <c r="DW17" s="195">
        <v>12</v>
      </c>
      <c r="DX17" s="195">
        <v>13</v>
      </c>
      <c r="DY17" s="195">
        <v>24</v>
      </c>
      <c r="DZ17" s="195">
        <v>0</v>
      </c>
      <c r="EA17" s="195">
        <v>0</v>
      </c>
      <c r="EB17" s="195">
        <v>0</v>
      </c>
      <c r="EC17" s="195">
        <v>0</v>
      </c>
      <c r="ED17" s="195">
        <v>0</v>
      </c>
      <c r="EE17" s="195">
        <v>0</v>
      </c>
      <c r="EF17" s="195">
        <v>0</v>
      </c>
      <c r="EG17" s="195">
        <v>6</v>
      </c>
      <c r="EH17" s="195">
        <v>4</v>
      </c>
      <c r="EI17" s="195">
        <v>7</v>
      </c>
      <c r="EJ17" s="195">
        <v>4</v>
      </c>
      <c r="EK17" s="195">
        <v>13</v>
      </c>
      <c r="EL17" s="280">
        <f t="shared" si="0"/>
        <v>26</v>
      </c>
      <c r="EM17" s="280">
        <f t="shared" si="1"/>
        <v>74</v>
      </c>
      <c r="EN17" s="195">
        <v>21</v>
      </c>
      <c r="EO17" s="195">
        <v>59</v>
      </c>
      <c r="EP17" s="195">
        <v>21</v>
      </c>
      <c r="EQ17" s="195">
        <v>59</v>
      </c>
      <c r="ER17" s="195">
        <v>0</v>
      </c>
      <c r="ES17" s="195">
        <v>0</v>
      </c>
      <c r="ET17" s="195">
        <v>0</v>
      </c>
      <c r="EU17" s="195">
        <v>0</v>
      </c>
      <c r="EV17" s="195">
        <v>0</v>
      </c>
      <c r="EW17" s="195">
        <v>0</v>
      </c>
      <c r="EX17" s="195">
        <v>1</v>
      </c>
      <c r="EY17" s="195">
        <v>4</v>
      </c>
      <c r="EZ17" s="195">
        <v>0</v>
      </c>
      <c r="FA17" s="195">
        <v>0</v>
      </c>
      <c r="FB17" s="195">
        <v>0</v>
      </c>
      <c r="FC17" s="195">
        <v>0</v>
      </c>
      <c r="FD17" s="195">
        <v>4</v>
      </c>
      <c r="FE17" s="195">
        <v>12</v>
      </c>
      <c r="FF17" s="195">
        <v>0</v>
      </c>
      <c r="FG17" s="195">
        <v>0</v>
      </c>
      <c r="FH17" s="195">
        <v>5</v>
      </c>
      <c r="FI17" s="195">
        <v>16</v>
      </c>
      <c r="FJ17" s="195">
        <v>29</v>
      </c>
      <c r="FK17" s="195">
        <v>50</v>
      </c>
      <c r="FL17" s="195">
        <v>431</v>
      </c>
      <c r="FM17" s="195">
        <v>667</v>
      </c>
      <c r="FN17" s="195">
        <v>29</v>
      </c>
      <c r="FO17" s="195">
        <v>50</v>
      </c>
      <c r="FP17" s="195">
        <v>431</v>
      </c>
      <c r="FQ17" s="195">
        <v>669</v>
      </c>
      <c r="FR17" s="195">
        <v>29</v>
      </c>
      <c r="FS17" s="195">
        <v>50</v>
      </c>
      <c r="FT17" s="195">
        <v>431</v>
      </c>
      <c r="FU17" s="195">
        <v>668</v>
      </c>
      <c r="FV17" s="195">
        <v>0</v>
      </c>
      <c r="FW17" s="195">
        <v>5</v>
      </c>
      <c r="FX17" s="195">
        <v>84</v>
      </c>
      <c r="FY17" s="195">
        <v>165</v>
      </c>
    </row>
    <row r="18" spans="1:190" x14ac:dyDescent="0.2">
      <c r="A18" s="434"/>
      <c r="B18" s="139">
        <v>11</v>
      </c>
      <c r="C18" s="140" t="s">
        <v>129</v>
      </c>
      <c r="D18" s="195">
        <v>31</v>
      </c>
      <c r="E18" s="195">
        <v>69</v>
      </c>
      <c r="F18" s="195">
        <v>1</v>
      </c>
      <c r="G18" s="195">
        <v>3</v>
      </c>
      <c r="H18" s="195">
        <v>0</v>
      </c>
      <c r="I18" s="195">
        <v>1</v>
      </c>
      <c r="J18" s="195">
        <v>0</v>
      </c>
      <c r="K18" s="195">
        <v>1</v>
      </c>
      <c r="L18" s="195">
        <v>0</v>
      </c>
      <c r="M18" s="195">
        <v>0</v>
      </c>
      <c r="N18" s="195">
        <v>0</v>
      </c>
      <c r="O18" s="195">
        <v>0</v>
      </c>
      <c r="P18" s="195">
        <v>1</v>
      </c>
      <c r="Q18" s="195">
        <v>0</v>
      </c>
      <c r="R18" s="216">
        <v>32</v>
      </c>
      <c r="S18" s="216">
        <v>74</v>
      </c>
      <c r="T18" s="195">
        <v>11</v>
      </c>
      <c r="U18" s="195">
        <v>20</v>
      </c>
      <c r="V18" s="195">
        <v>0</v>
      </c>
      <c r="W18" s="195">
        <v>1</v>
      </c>
      <c r="X18" s="195">
        <v>1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5">
        <v>0</v>
      </c>
      <c r="AE18" s="195">
        <v>0</v>
      </c>
      <c r="AF18" s="216">
        <v>12</v>
      </c>
      <c r="AG18" s="216">
        <v>21</v>
      </c>
      <c r="AH18" s="195">
        <v>16</v>
      </c>
      <c r="AI18" s="195">
        <v>24</v>
      </c>
      <c r="AJ18" s="195">
        <v>0</v>
      </c>
      <c r="AK18" s="195">
        <v>0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0</v>
      </c>
      <c r="AR18" s="195">
        <v>1</v>
      </c>
      <c r="AS18" s="195">
        <v>0</v>
      </c>
      <c r="AT18" s="216">
        <v>16</v>
      </c>
      <c r="AU18" s="216">
        <v>24</v>
      </c>
      <c r="AV18" s="217">
        <v>62</v>
      </c>
      <c r="AW18" s="217">
        <v>119</v>
      </c>
      <c r="AX18" s="195">
        <v>58</v>
      </c>
      <c r="AY18" s="195">
        <v>110</v>
      </c>
      <c r="AZ18" s="195">
        <v>0</v>
      </c>
      <c r="BA18" s="195">
        <v>3</v>
      </c>
      <c r="BB18" s="195">
        <v>58</v>
      </c>
      <c r="BC18" s="195">
        <v>113</v>
      </c>
      <c r="BD18" s="195">
        <v>4</v>
      </c>
      <c r="BE18" s="195">
        <v>6</v>
      </c>
      <c r="BF18" s="195">
        <v>0</v>
      </c>
      <c r="BG18" s="195">
        <v>0</v>
      </c>
      <c r="BH18" s="195">
        <v>0</v>
      </c>
      <c r="BI18" s="195">
        <v>0</v>
      </c>
      <c r="BJ18" s="195">
        <v>4</v>
      </c>
      <c r="BK18" s="195">
        <v>6</v>
      </c>
      <c r="BL18" s="195">
        <v>62</v>
      </c>
      <c r="BM18" s="195">
        <v>119</v>
      </c>
      <c r="BN18" s="195">
        <v>58</v>
      </c>
      <c r="BO18" s="195">
        <v>113</v>
      </c>
      <c r="BP18" s="195">
        <v>1</v>
      </c>
      <c r="BQ18" s="195">
        <v>3</v>
      </c>
      <c r="BR18" s="195">
        <v>3</v>
      </c>
      <c r="BS18" s="195">
        <v>3</v>
      </c>
      <c r="BT18" s="195">
        <v>12</v>
      </c>
      <c r="BU18" s="195">
        <v>15</v>
      </c>
      <c r="BV18" s="195">
        <v>7</v>
      </c>
      <c r="BW18" s="195">
        <v>13</v>
      </c>
      <c r="BX18" s="195">
        <v>11</v>
      </c>
      <c r="BY18" s="195">
        <v>15</v>
      </c>
      <c r="BZ18" s="195">
        <v>11</v>
      </c>
      <c r="CA18" s="195">
        <v>12</v>
      </c>
      <c r="CB18" s="195">
        <v>5</v>
      </c>
      <c r="CC18" s="195">
        <v>23</v>
      </c>
      <c r="CD18" s="195">
        <v>8</v>
      </c>
      <c r="CE18" s="195">
        <v>29</v>
      </c>
      <c r="CF18" s="195">
        <v>58</v>
      </c>
      <c r="CG18" s="195">
        <v>113</v>
      </c>
      <c r="CH18" s="195">
        <v>1</v>
      </c>
      <c r="CI18" s="195">
        <v>4</v>
      </c>
      <c r="CJ18" s="195">
        <v>0</v>
      </c>
      <c r="CK18" s="195">
        <v>0</v>
      </c>
      <c r="CL18" s="195">
        <v>0</v>
      </c>
      <c r="CM18" s="195">
        <v>0</v>
      </c>
      <c r="CN18" s="195">
        <v>0</v>
      </c>
      <c r="CO18" s="195">
        <v>0</v>
      </c>
      <c r="CP18" s="195">
        <v>0</v>
      </c>
      <c r="CQ18" s="195">
        <v>0</v>
      </c>
      <c r="CR18" s="195">
        <v>1</v>
      </c>
      <c r="CS18" s="195">
        <v>2</v>
      </c>
      <c r="CT18" s="195">
        <v>0</v>
      </c>
      <c r="CU18" s="195">
        <v>1</v>
      </c>
      <c r="CV18" s="195">
        <v>0</v>
      </c>
      <c r="CW18" s="195">
        <v>1</v>
      </c>
      <c r="CX18" s="195">
        <v>0</v>
      </c>
      <c r="CY18" s="195">
        <v>0</v>
      </c>
      <c r="CZ18" s="195">
        <v>1</v>
      </c>
      <c r="DA18" s="195">
        <v>4</v>
      </c>
      <c r="DB18" s="195">
        <v>26</v>
      </c>
      <c r="DC18" s="195">
        <v>50</v>
      </c>
      <c r="DD18" s="195">
        <v>0</v>
      </c>
      <c r="DE18" s="195">
        <v>0</v>
      </c>
      <c r="DF18" s="195">
        <v>1</v>
      </c>
      <c r="DG18" s="195">
        <v>4</v>
      </c>
      <c r="DH18" s="195">
        <v>2</v>
      </c>
      <c r="DI18" s="195">
        <v>9</v>
      </c>
      <c r="DJ18" s="195">
        <v>6</v>
      </c>
      <c r="DK18" s="195">
        <v>10</v>
      </c>
      <c r="DL18" s="195">
        <v>35</v>
      </c>
      <c r="DM18" s="195">
        <v>73</v>
      </c>
      <c r="DN18" s="195">
        <v>2</v>
      </c>
      <c r="DO18" s="195">
        <v>2</v>
      </c>
      <c r="DP18" s="195">
        <v>0</v>
      </c>
      <c r="DQ18" s="195">
        <v>0</v>
      </c>
      <c r="DR18" s="195">
        <v>0</v>
      </c>
      <c r="DS18" s="195">
        <v>0</v>
      </c>
      <c r="DT18" s="195">
        <v>1</v>
      </c>
      <c r="DU18" s="195">
        <v>2</v>
      </c>
      <c r="DV18" s="195">
        <v>2</v>
      </c>
      <c r="DW18" s="195">
        <v>1</v>
      </c>
      <c r="DX18" s="195">
        <v>5</v>
      </c>
      <c r="DY18" s="195">
        <v>5</v>
      </c>
      <c r="DZ18" s="195">
        <v>0</v>
      </c>
      <c r="EA18" s="195">
        <v>2</v>
      </c>
      <c r="EB18" s="195">
        <v>0</v>
      </c>
      <c r="EC18" s="195">
        <v>0</v>
      </c>
      <c r="ED18" s="195">
        <v>0</v>
      </c>
      <c r="EE18" s="195">
        <v>0</v>
      </c>
      <c r="EF18" s="195">
        <v>0</v>
      </c>
      <c r="EG18" s="195">
        <v>0</v>
      </c>
      <c r="EH18" s="195">
        <v>0</v>
      </c>
      <c r="EI18" s="195">
        <v>0</v>
      </c>
      <c r="EJ18" s="195">
        <v>0</v>
      </c>
      <c r="EK18" s="195">
        <v>2</v>
      </c>
      <c r="EL18" s="280">
        <f t="shared" si="0"/>
        <v>40</v>
      </c>
      <c r="EM18" s="280">
        <f t="shared" si="1"/>
        <v>80</v>
      </c>
      <c r="EN18" s="195">
        <v>51</v>
      </c>
      <c r="EO18" s="195">
        <v>91</v>
      </c>
      <c r="EP18" s="195">
        <v>51</v>
      </c>
      <c r="EQ18" s="195">
        <v>91</v>
      </c>
      <c r="ER18" s="195">
        <v>0</v>
      </c>
      <c r="ES18" s="195">
        <v>0</v>
      </c>
      <c r="ET18" s="195">
        <v>0</v>
      </c>
      <c r="EU18" s="195">
        <v>0</v>
      </c>
      <c r="EV18" s="195">
        <v>0</v>
      </c>
      <c r="EW18" s="195">
        <v>0</v>
      </c>
      <c r="EX18" s="195">
        <v>0</v>
      </c>
      <c r="EY18" s="195">
        <v>0</v>
      </c>
      <c r="EZ18" s="195">
        <v>0</v>
      </c>
      <c r="FA18" s="195">
        <v>0</v>
      </c>
      <c r="FB18" s="195">
        <v>0</v>
      </c>
      <c r="FC18" s="195">
        <v>0</v>
      </c>
      <c r="FD18" s="195">
        <v>0</v>
      </c>
      <c r="FE18" s="195">
        <v>0</v>
      </c>
      <c r="FF18" s="195">
        <v>0</v>
      </c>
      <c r="FG18" s="195">
        <v>0</v>
      </c>
      <c r="FH18" s="195">
        <v>0</v>
      </c>
      <c r="FI18" s="195">
        <v>0</v>
      </c>
      <c r="FJ18" s="195">
        <v>28</v>
      </c>
      <c r="FK18" s="195">
        <v>75</v>
      </c>
      <c r="FL18" s="195">
        <v>757</v>
      </c>
      <c r="FM18" s="195">
        <v>1039</v>
      </c>
      <c r="FN18" s="195">
        <v>28</v>
      </c>
      <c r="FO18" s="195">
        <v>75</v>
      </c>
      <c r="FP18" s="195">
        <v>757</v>
      </c>
      <c r="FQ18" s="195">
        <v>1039</v>
      </c>
      <c r="FR18" s="195">
        <v>28</v>
      </c>
      <c r="FS18" s="195">
        <v>74</v>
      </c>
      <c r="FT18" s="195">
        <v>748</v>
      </c>
      <c r="FU18" s="195">
        <v>1016</v>
      </c>
      <c r="FV18" s="195">
        <v>3</v>
      </c>
      <c r="FW18" s="195">
        <v>5</v>
      </c>
      <c r="FX18" s="195">
        <v>81</v>
      </c>
      <c r="FY18" s="195">
        <v>231</v>
      </c>
    </row>
    <row r="19" spans="1:190" x14ac:dyDescent="0.2">
      <c r="A19" s="434"/>
      <c r="B19" s="139">
        <v>12</v>
      </c>
      <c r="C19" s="140" t="s">
        <v>118</v>
      </c>
      <c r="D19" s="195">
        <v>3</v>
      </c>
      <c r="E19" s="195">
        <v>4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216">
        <v>3</v>
      </c>
      <c r="S19" s="216">
        <v>4</v>
      </c>
      <c r="T19" s="195">
        <v>1</v>
      </c>
      <c r="U19" s="195">
        <v>1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195">
        <v>0</v>
      </c>
      <c r="AE19" s="195">
        <v>0</v>
      </c>
      <c r="AF19" s="216">
        <v>1</v>
      </c>
      <c r="AG19" s="216">
        <v>1</v>
      </c>
      <c r="AH19" s="195">
        <v>1</v>
      </c>
      <c r="AI19" s="195">
        <v>3</v>
      </c>
      <c r="AJ19" s="195"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0</v>
      </c>
      <c r="AR19" s="195">
        <v>0</v>
      </c>
      <c r="AS19" s="195">
        <v>0</v>
      </c>
      <c r="AT19" s="216">
        <v>1</v>
      </c>
      <c r="AU19" s="216">
        <v>3</v>
      </c>
      <c r="AV19" s="217">
        <v>5</v>
      </c>
      <c r="AW19" s="217">
        <v>8</v>
      </c>
      <c r="AX19" s="195">
        <v>5</v>
      </c>
      <c r="AY19" s="195">
        <v>8</v>
      </c>
      <c r="AZ19" s="195">
        <v>0</v>
      </c>
      <c r="BA19" s="195">
        <v>0</v>
      </c>
      <c r="BB19" s="195">
        <v>5</v>
      </c>
      <c r="BC19" s="195">
        <v>8</v>
      </c>
      <c r="BD19" s="195">
        <v>0</v>
      </c>
      <c r="BE19" s="195">
        <v>0</v>
      </c>
      <c r="BF19" s="195">
        <v>0</v>
      </c>
      <c r="BG19" s="195">
        <v>0</v>
      </c>
      <c r="BH19" s="195">
        <v>0</v>
      </c>
      <c r="BI19" s="195">
        <v>0</v>
      </c>
      <c r="BJ19" s="195">
        <v>0</v>
      </c>
      <c r="BK19" s="195">
        <v>0</v>
      </c>
      <c r="BL19" s="195">
        <v>5</v>
      </c>
      <c r="BM19" s="195">
        <v>8</v>
      </c>
      <c r="BN19" s="195">
        <v>5</v>
      </c>
      <c r="BO19" s="195">
        <v>8</v>
      </c>
      <c r="BP19" s="195">
        <v>0</v>
      </c>
      <c r="BQ19" s="195">
        <v>0</v>
      </c>
      <c r="BR19" s="195">
        <v>0</v>
      </c>
      <c r="BS19" s="195">
        <v>0</v>
      </c>
      <c r="BT19" s="195">
        <v>1</v>
      </c>
      <c r="BU19" s="195">
        <v>1</v>
      </c>
      <c r="BV19" s="195">
        <v>0</v>
      </c>
      <c r="BW19" s="195">
        <v>1</v>
      </c>
      <c r="BX19" s="195">
        <v>3</v>
      </c>
      <c r="BY19" s="195">
        <v>1</v>
      </c>
      <c r="BZ19" s="195">
        <v>1</v>
      </c>
      <c r="CA19" s="195">
        <v>2</v>
      </c>
      <c r="CB19" s="195">
        <v>0</v>
      </c>
      <c r="CC19" s="195">
        <v>3</v>
      </c>
      <c r="CD19" s="195">
        <v>0</v>
      </c>
      <c r="CE19" s="195">
        <v>0</v>
      </c>
      <c r="CF19" s="195">
        <v>5</v>
      </c>
      <c r="CG19" s="195">
        <v>8</v>
      </c>
      <c r="CH19" s="195">
        <v>0</v>
      </c>
      <c r="CI19" s="195">
        <v>0</v>
      </c>
      <c r="CJ19" s="195">
        <v>0</v>
      </c>
      <c r="CK19" s="195">
        <v>0</v>
      </c>
      <c r="CL19" s="195">
        <v>0</v>
      </c>
      <c r="CM19" s="195">
        <v>0</v>
      </c>
      <c r="CN19" s="195">
        <v>0</v>
      </c>
      <c r="CO19" s="195">
        <v>0</v>
      </c>
      <c r="CP19" s="195">
        <v>0</v>
      </c>
      <c r="CQ19" s="195">
        <v>0</v>
      </c>
      <c r="CR19" s="195">
        <v>0</v>
      </c>
      <c r="CS19" s="195">
        <v>0</v>
      </c>
      <c r="CT19" s="195">
        <v>0</v>
      </c>
      <c r="CU19" s="195">
        <v>0</v>
      </c>
      <c r="CV19" s="195">
        <v>0</v>
      </c>
      <c r="CW19" s="195">
        <v>0</v>
      </c>
      <c r="CX19" s="195">
        <v>0</v>
      </c>
      <c r="CY19" s="195">
        <v>0</v>
      </c>
      <c r="CZ19" s="195">
        <v>0</v>
      </c>
      <c r="DA19" s="195">
        <v>0</v>
      </c>
      <c r="DB19" s="195">
        <v>4</v>
      </c>
      <c r="DC19" s="195">
        <v>4</v>
      </c>
      <c r="DD19" s="195">
        <v>0</v>
      </c>
      <c r="DE19" s="195">
        <v>0</v>
      </c>
      <c r="DF19" s="195">
        <v>0</v>
      </c>
      <c r="DG19" s="195">
        <v>0</v>
      </c>
      <c r="DH19" s="195">
        <v>0</v>
      </c>
      <c r="DI19" s="195">
        <v>1</v>
      </c>
      <c r="DJ19" s="195">
        <v>0</v>
      </c>
      <c r="DK19" s="195">
        <v>3</v>
      </c>
      <c r="DL19" s="195">
        <v>4</v>
      </c>
      <c r="DM19" s="195">
        <v>8</v>
      </c>
      <c r="DN19" s="195">
        <v>0</v>
      </c>
      <c r="DO19" s="195">
        <v>0</v>
      </c>
      <c r="DP19" s="195">
        <v>0</v>
      </c>
      <c r="DQ19" s="195">
        <v>0</v>
      </c>
      <c r="DR19" s="195">
        <v>0</v>
      </c>
      <c r="DS19" s="195">
        <v>0</v>
      </c>
      <c r="DT19" s="195">
        <v>1</v>
      </c>
      <c r="DU19" s="195">
        <v>0</v>
      </c>
      <c r="DV19" s="195">
        <v>0</v>
      </c>
      <c r="DW19" s="195">
        <v>0</v>
      </c>
      <c r="DX19" s="195">
        <v>1</v>
      </c>
      <c r="DY19" s="195">
        <v>0</v>
      </c>
      <c r="DZ19" s="195">
        <v>0</v>
      </c>
      <c r="EA19" s="195">
        <v>0</v>
      </c>
      <c r="EB19" s="195">
        <v>0</v>
      </c>
      <c r="EC19" s="195">
        <v>0</v>
      </c>
      <c r="ED19" s="195">
        <v>0</v>
      </c>
      <c r="EE19" s="195">
        <v>0</v>
      </c>
      <c r="EF19" s="195">
        <v>0</v>
      </c>
      <c r="EG19" s="195">
        <v>0</v>
      </c>
      <c r="EH19" s="195">
        <v>0</v>
      </c>
      <c r="EI19" s="195">
        <v>0</v>
      </c>
      <c r="EJ19" s="195">
        <v>0</v>
      </c>
      <c r="EK19" s="195">
        <v>0</v>
      </c>
      <c r="EL19" s="280">
        <f t="shared" si="0"/>
        <v>5</v>
      </c>
      <c r="EM19" s="280">
        <f t="shared" si="1"/>
        <v>8</v>
      </c>
      <c r="EN19" s="195">
        <v>5</v>
      </c>
      <c r="EO19" s="195">
        <v>8</v>
      </c>
      <c r="EP19" s="195">
        <v>5</v>
      </c>
      <c r="EQ19" s="195">
        <v>8</v>
      </c>
      <c r="ER19" s="195">
        <v>0</v>
      </c>
      <c r="ES19" s="195">
        <v>0</v>
      </c>
      <c r="ET19" s="195">
        <v>0</v>
      </c>
      <c r="EU19" s="195">
        <v>0</v>
      </c>
      <c r="EV19" s="195">
        <v>0</v>
      </c>
      <c r="EW19" s="195">
        <v>0</v>
      </c>
      <c r="EX19" s="195">
        <v>0</v>
      </c>
      <c r="EY19" s="195">
        <v>0</v>
      </c>
      <c r="EZ19" s="195">
        <v>0</v>
      </c>
      <c r="FA19" s="195">
        <v>0</v>
      </c>
      <c r="FB19" s="195">
        <v>0</v>
      </c>
      <c r="FC19" s="195">
        <v>0</v>
      </c>
      <c r="FD19" s="195">
        <v>0</v>
      </c>
      <c r="FE19" s="195">
        <v>0</v>
      </c>
      <c r="FF19" s="195">
        <v>0</v>
      </c>
      <c r="FG19" s="195">
        <v>0</v>
      </c>
      <c r="FH19" s="195">
        <v>0</v>
      </c>
      <c r="FI19" s="195">
        <v>0</v>
      </c>
      <c r="FJ19" s="195">
        <v>0</v>
      </c>
      <c r="FK19" s="195">
        <v>0</v>
      </c>
      <c r="FL19" s="195">
        <v>23</v>
      </c>
      <c r="FM19" s="195">
        <v>48</v>
      </c>
      <c r="FN19" s="195">
        <v>0</v>
      </c>
      <c r="FO19" s="195">
        <v>0</v>
      </c>
      <c r="FP19" s="195">
        <v>23</v>
      </c>
      <c r="FQ19" s="195">
        <v>48</v>
      </c>
      <c r="FR19" s="195">
        <v>0</v>
      </c>
      <c r="FS19" s="195">
        <v>0</v>
      </c>
      <c r="FT19" s="195">
        <v>23</v>
      </c>
      <c r="FU19" s="195">
        <v>48</v>
      </c>
      <c r="FV19" s="195">
        <v>0</v>
      </c>
      <c r="FW19" s="195">
        <v>0</v>
      </c>
      <c r="FX19" s="195">
        <v>0</v>
      </c>
      <c r="FY19" s="195">
        <v>10</v>
      </c>
    </row>
    <row r="20" spans="1:190" x14ac:dyDescent="0.2">
      <c r="A20" s="434"/>
      <c r="B20" s="139">
        <v>13</v>
      </c>
      <c r="C20" s="140" t="s">
        <v>130</v>
      </c>
      <c r="D20" s="195">
        <v>45</v>
      </c>
      <c r="E20" s="195">
        <v>86</v>
      </c>
      <c r="F20" s="195">
        <v>7</v>
      </c>
      <c r="G20" s="195">
        <v>12</v>
      </c>
      <c r="H20" s="195">
        <v>0</v>
      </c>
      <c r="I20" s="195">
        <v>2</v>
      </c>
      <c r="J20" s="195">
        <v>0</v>
      </c>
      <c r="K20" s="195">
        <v>2</v>
      </c>
      <c r="L20" s="195">
        <v>0</v>
      </c>
      <c r="M20" s="195">
        <v>0</v>
      </c>
      <c r="N20" s="195">
        <v>0</v>
      </c>
      <c r="O20" s="195">
        <v>0</v>
      </c>
      <c r="P20" s="195">
        <v>1</v>
      </c>
      <c r="Q20" s="195">
        <v>0</v>
      </c>
      <c r="R20" s="216">
        <v>52</v>
      </c>
      <c r="S20" s="216">
        <v>102</v>
      </c>
      <c r="T20" s="195">
        <v>6</v>
      </c>
      <c r="U20" s="195">
        <v>18</v>
      </c>
      <c r="V20" s="195">
        <v>0</v>
      </c>
      <c r="W20" s="195">
        <v>0</v>
      </c>
      <c r="X20" s="195">
        <v>0</v>
      </c>
      <c r="Y20" s="195">
        <v>0</v>
      </c>
      <c r="Z20" s="195">
        <v>0</v>
      </c>
      <c r="AA20" s="195">
        <v>0</v>
      </c>
      <c r="AB20" s="195">
        <v>0</v>
      </c>
      <c r="AC20" s="195">
        <v>0</v>
      </c>
      <c r="AD20" s="195">
        <v>0</v>
      </c>
      <c r="AE20" s="195">
        <v>1</v>
      </c>
      <c r="AF20" s="216">
        <v>6</v>
      </c>
      <c r="AG20" s="216">
        <v>18</v>
      </c>
      <c r="AH20" s="195">
        <v>60</v>
      </c>
      <c r="AI20" s="195">
        <v>41</v>
      </c>
      <c r="AJ20" s="195">
        <v>0</v>
      </c>
      <c r="AK20" s="195">
        <v>0</v>
      </c>
      <c r="AL20" s="195">
        <v>0</v>
      </c>
      <c r="AM20" s="195">
        <v>0</v>
      </c>
      <c r="AN20" s="195">
        <v>0</v>
      </c>
      <c r="AO20" s="195">
        <v>2</v>
      </c>
      <c r="AP20" s="195">
        <v>1</v>
      </c>
      <c r="AQ20" s="195">
        <v>0</v>
      </c>
      <c r="AR20" s="195">
        <v>1</v>
      </c>
      <c r="AS20" s="195">
        <v>3</v>
      </c>
      <c r="AT20" s="216">
        <v>61</v>
      </c>
      <c r="AU20" s="216">
        <v>43</v>
      </c>
      <c r="AV20" s="217">
        <v>121</v>
      </c>
      <c r="AW20" s="217">
        <v>167</v>
      </c>
      <c r="AX20" s="195">
        <v>106</v>
      </c>
      <c r="AY20" s="195">
        <v>152</v>
      </c>
      <c r="AZ20" s="195">
        <v>10</v>
      </c>
      <c r="BA20" s="195">
        <v>13</v>
      </c>
      <c r="BB20" s="195">
        <v>116</v>
      </c>
      <c r="BC20" s="195">
        <v>165</v>
      </c>
      <c r="BD20" s="195">
        <v>3</v>
      </c>
      <c r="BE20" s="195">
        <v>2</v>
      </c>
      <c r="BF20" s="195">
        <v>0</v>
      </c>
      <c r="BG20" s="195">
        <v>0</v>
      </c>
      <c r="BH20" s="195">
        <v>2</v>
      </c>
      <c r="BI20" s="195">
        <v>0</v>
      </c>
      <c r="BJ20" s="195">
        <v>5</v>
      </c>
      <c r="BK20" s="195">
        <v>2</v>
      </c>
      <c r="BL20" s="195">
        <v>121</v>
      </c>
      <c r="BM20" s="195">
        <v>167</v>
      </c>
      <c r="BN20" s="195">
        <v>111</v>
      </c>
      <c r="BO20" s="195">
        <v>145</v>
      </c>
      <c r="BP20" s="195">
        <v>2</v>
      </c>
      <c r="BQ20" s="195">
        <v>0</v>
      </c>
      <c r="BR20" s="195">
        <v>3</v>
      </c>
      <c r="BS20" s="195">
        <v>2</v>
      </c>
      <c r="BT20" s="195">
        <v>27</v>
      </c>
      <c r="BU20" s="195">
        <v>37</v>
      </c>
      <c r="BV20" s="195">
        <v>18</v>
      </c>
      <c r="BW20" s="195">
        <v>20</v>
      </c>
      <c r="BX20" s="195">
        <v>21</v>
      </c>
      <c r="BY20" s="195">
        <v>16</v>
      </c>
      <c r="BZ20" s="195">
        <v>19</v>
      </c>
      <c r="CA20" s="195">
        <v>28</v>
      </c>
      <c r="CB20" s="195">
        <v>7</v>
      </c>
      <c r="CC20" s="195">
        <v>19</v>
      </c>
      <c r="CD20" s="195">
        <v>14</v>
      </c>
      <c r="CE20" s="195">
        <v>23</v>
      </c>
      <c r="CF20" s="195">
        <v>111</v>
      </c>
      <c r="CG20" s="195">
        <v>145</v>
      </c>
      <c r="CH20" s="195">
        <v>7</v>
      </c>
      <c r="CI20" s="195">
        <v>12</v>
      </c>
      <c r="CJ20" s="195">
        <v>0</v>
      </c>
      <c r="CK20" s="195">
        <v>0</v>
      </c>
      <c r="CL20" s="195">
        <v>0</v>
      </c>
      <c r="CM20" s="195">
        <v>0</v>
      </c>
      <c r="CN20" s="195">
        <v>2</v>
      </c>
      <c r="CO20" s="195">
        <v>0</v>
      </c>
      <c r="CP20" s="195">
        <v>2</v>
      </c>
      <c r="CQ20" s="195">
        <v>1</v>
      </c>
      <c r="CR20" s="195">
        <v>0</v>
      </c>
      <c r="CS20" s="195">
        <v>3</v>
      </c>
      <c r="CT20" s="195">
        <v>2</v>
      </c>
      <c r="CU20" s="195">
        <v>3</v>
      </c>
      <c r="CV20" s="195">
        <v>0</v>
      </c>
      <c r="CW20" s="195">
        <v>2</v>
      </c>
      <c r="CX20" s="195">
        <v>1</v>
      </c>
      <c r="CY20" s="195">
        <v>3</v>
      </c>
      <c r="CZ20" s="195">
        <v>7</v>
      </c>
      <c r="DA20" s="195">
        <v>12</v>
      </c>
      <c r="DB20" s="195">
        <v>2</v>
      </c>
      <c r="DC20" s="195">
        <v>6</v>
      </c>
      <c r="DD20" s="195">
        <v>1</v>
      </c>
      <c r="DE20" s="195">
        <v>0</v>
      </c>
      <c r="DF20" s="195">
        <v>0</v>
      </c>
      <c r="DG20" s="195">
        <v>0</v>
      </c>
      <c r="DH20" s="195">
        <v>0</v>
      </c>
      <c r="DI20" s="195">
        <v>0</v>
      </c>
      <c r="DJ20" s="195">
        <v>0</v>
      </c>
      <c r="DK20" s="195">
        <v>0</v>
      </c>
      <c r="DL20" s="195">
        <v>3</v>
      </c>
      <c r="DM20" s="195">
        <v>6</v>
      </c>
      <c r="DN20" s="195">
        <v>11</v>
      </c>
      <c r="DO20" s="195">
        <v>13</v>
      </c>
      <c r="DP20" s="195">
        <v>3</v>
      </c>
      <c r="DQ20" s="195">
        <v>3</v>
      </c>
      <c r="DR20" s="195">
        <v>0</v>
      </c>
      <c r="DS20" s="195">
        <v>1</v>
      </c>
      <c r="DT20" s="195">
        <v>2</v>
      </c>
      <c r="DU20" s="195">
        <v>5</v>
      </c>
      <c r="DV20" s="195">
        <v>14</v>
      </c>
      <c r="DW20" s="195">
        <v>11</v>
      </c>
      <c r="DX20" s="195">
        <v>30</v>
      </c>
      <c r="DY20" s="195">
        <v>33</v>
      </c>
      <c r="DZ20" s="195">
        <v>0</v>
      </c>
      <c r="EA20" s="195">
        <v>4</v>
      </c>
      <c r="EB20" s="195">
        <v>0</v>
      </c>
      <c r="EC20" s="195">
        <v>0</v>
      </c>
      <c r="ED20" s="195">
        <v>0</v>
      </c>
      <c r="EE20" s="195">
        <v>0</v>
      </c>
      <c r="EF20" s="195">
        <v>0</v>
      </c>
      <c r="EG20" s="195">
        <v>0</v>
      </c>
      <c r="EH20" s="195">
        <v>0</v>
      </c>
      <c r="EI20" s="195">
        <v>0</v>
      </c>
      <c r="EJ20" s="195">
        <v>0</v>
      </c>
      <c r="EK20" s="195">
        <v>4</v>
      </c>
      <c r="EL20" s="280">
        <f t="shared" si="0"/>
        <v>33</v>
      </c>
      <c r="EM20" s="280">
        <f t="shared" si="1"/>
        <v>43</v>
      </c>
      <c r="EN20" s="195">
        <v>114</v>
      </c>
      <c r="EO20" s="195">
        <v>145</v>
      </c>
      <c r="EP20" s="195">
        <v>114</v>
      </c>
      <c r="EQ20" s="195">
        <v>145</v>
      </c>
      <c r="ER20" s="195">
        <v>3</v>
      </c>
      <c r="ES20" s="195">
        <v>3</v>
      </c>
      <c r="ET20" s="195">
        <v>3</v>
      </c>
      <c r="EU20" s="195">
        <v>3</v>
      </c>
      <c r="EV20" s="195">
        <v>3</v>
      </c>
      <c r="EW20" s="195">
        <v>3</v>
      </c>
      <c r="EX20" s="195">
        <v>21</v>
      </c>
      <c r="EY20" s="195">
        <v>36</v>
      </c>
      <c r="EZ20" s="195">
        <v>0</v>
      </c>
      <c r="FA20" s="195">
        <v>2</v>
      </c>
      <c r="FB20" s="195">
        <v>1</v>
      </c>
      <c r="FC20" s="195">
        <v>0</v>
      </c>
      <c r="FD20" s="195">
        <v>145</v>
      </c>
      <c r="FE20" s="195">
        <v>202</v>
      </c>
      <c r="FF20" s="195">
        <v>9</v>
      </c>
      <c r="FG20" s="195">
        <v>14</v>
      </c>
      <c r="FH20" s="195">
        <v>176</v>
      </c>
      <c r="FI20" s="195">
        <v>254</v>
      </c>
      <c r="FJ20" s="195">
        <v>44</v>
      </c>
      <c r="FK20" s="195">
        <v>87</v>
      </c>
      <c r="FL20" s="195">
        <v>1074</v>
      </c>
      <c r="FM20" s="195">
        <v>1376</v>
      </c>
      <c r="FN20" s="195">
        <v>44</v>
      </c>
      <c r="FO20" s="195">
        <v>86</v>
      </c>
      <c r="FP20" s="195">
        <v>1059</v>
      </c>
      <c r="FQ20" s="195">
        <v>1352</v>
      </c>
      <c r="FR20" s="195">
        <v>46</v>
      </c>
      <c r="FS20" s="195">
        <v>87</v>
      </c>
      <c r="FT20" s="195">
        <v>1050</v>
      </c>
      <c r="FU20" s="195">
        <v>1338</v>
      </c>
      <c r="FV20" s="195">
        <v>7</v>
      </c>
      <c r="FW20" s="195">
        <v>12</v>
      </c>
      <c r="FX20" s="195">
        <v>157</v>
      </c>
      <c r="FY20" s="195">
        <v>302</v>
      </c>
    </row>
    <row r="21" spans="1:190" x14ac:dyDescent="0.2">
      <c r="A21" s="434"/>
      <c r="B21" s="139">
        <v>14</v>
      </c>
      <c r="C21" s="140" t="s">
        <v>117</v>
      </c>
      <c r="D21" s="195">
        <v>1</v>
      </c>
      <c r="E21" s="195">
        <v>1</v>
      </c>
      <c r="F21" s="195">
        <v>0</v>
      </c>
      <c r="G21" s="195">
        <v>1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216">
        <v>1</v>
      </c>
      <c r="S21" s="216">
        <v>2</v>
      </c>
      <c r="T21" s="195">
        <v>0</v>
      </c>
      <c r="U21" s="195">
        <v>1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v>0</v>
      </c>
      <c r="AD21" s="195">
        <v>0</v>
      </c>
      <c r="AE21" s="195">
        <v>0</v>
      </c>
      <c r="AF21" s="216">
        <v>0</v>
      </c>
      <c r="AG21" s="216">
        <v>1</v>
      </c>
      <c r="AH21" s="195">
        <v>1</v>
      </c>
      <c r="AI21" s="195">
        <v>3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0</v>
      </c>
      <c r="AQ21" s="195">
        <v>0</v>
      </c>
      <c r="AR21" s="195">
        <v>0</v>
      </c>
      <c r="AS21" s="195">
        <v>0</v>
      </c>
      <c r="AT21" s="216">
        <v>1</v>
      </c>
      <c r="AU21" s="216">
        <v>3</v>
      </c>
      <c r="AV21" s="217">
        <v>2</v>
      </c>
      <c r="AW21" s="217">
        <v>6</v>
      </c>
      <c r="AX21" s="195">
        <v>2</v>
      </c>
      <c r="AY21" s="195">
        <v>5</v>
      </c>
      <c r="AZ21" s="195">
        <v>0</v>
      </c>
      <c r="BA21" s="195">
        <v>1</v>
      </c>
      <c r="BB21" s="195">
        <v>2</v>
      </c>
      <c r="BC21" s="195">
        <v>6</v>
      </c>
      <c r="BD21" s="195">
        <v>0</v>
      </c>
      <c r="BE21" s="195">
        <v>0</v>
      </c>
      <c r="BF21" s="195">
        <v>0</v>
      </c>
      <c r="BG21" s="195">
        <v>0</v>
      </c>
      <c r="BH21" s="195">
        <v>0</v>
      </c>
      <c r="BI21" s="195">
        <v>0</v>
      </c>
      <c r="BJ21" s="195">
        <v>0</v>
      </c>
      <c r="BK21" s="195">
        <v>0</v>
      </c>
      <c r="BL21" s="195">
        <v>2</v>
      </c>
      <c r="BM21" s="195">
        <v>6</v>
      </c>
      <c r="BN21" s="195">
        <v>2</v>
      </c>
      <c r="BO21" s="195">
        <v>5</v>
      </c>
      <c r="BP21" s="195">
        <v>0</v>
      </c>
      <c r="BQ21" s="195">
        <v>0</v>
      </c>
      <c r="BR21" s="195">
        <v>0</v>
      </c>
      <c r="BS21" s="195">
        <v>0</v>
      </c>
      <c r="BT21" s="195">
        <v>1</v>
      </c>
      <c r="BU21" s="195">
        <v>2</v>
      </c>
      <c r="BV21" s="195">
        <v>0</v>
      </c>
      <c r="BW21" s="195">
        <v>2</v>
      </c>
      <c r="BX21" s="195">
        <v>0</v>
      </c>
      <c r="BY21" s="195">
        <v>0</v>
      </c>
      <c r="BZ21" s="195">
        <v>0</v>
      </c>
      <c r="CA21" s="195">
        <v>1</v>
      </c>
      <c r="CB21" s="195">
        <v>0</v>
      </c>
      <c r="CC21" s="195">
        <v>0</v>
      </c>
      <c r="CD21" s="195">
        <v>1</v>
      </c>
      <c r="CE21" s="195">
        <v>0</v>
      </c>
      <c r="CF21" s="195">
        <v>2</v>
      </c>
      <c r="CG21" s="195">
        <v>5</v>
      </c>
      <c r="CH21" s="195">
        <v>0</v>
      </c>
      <c r="CI21" s="195">
        <v>1</v>
      </c>
      <c r="CJ21" s="195">
        <v>0</v>
      </c>
      <c r="CK21" s="195">
        <v>0</v>
      </c>
      <c r="CL21" s="195">
        <v>0</v>
      </c>
      <c r="CM21" s="195">
        <v>0</v>
      </c>
      <c r="CN21" s="195">
        <v>0</v>
      </c>
      <c r="CO21" s="195">
        <v>0</v>
      </c>
      <c r="CP21" s="195">
        <v>0</v>
      </c>
      <c r="CQ21" s="195">
        <v>0</v>
      </c>
      <c r="CR21" s="195">
        <v>0</v>
      </c>
      <c r="CS21" s="195">
        <v>0</v>
      </c>
      <c r="CT21" s="195">
        <v>0</v>
      </c>
      <c r="CU21" s="195">
        <v>0</v>
      </c>
      <c r="CV21" s="195">
        <v>0</v>
      </c>
      <c r="CW21" s="195">
        <v>0</v>
      </c>
      <c r="CX21" s="195">
        <v>0</v>
      </c>
      <c r="CY21" s="195">
        <v>1</v>
      </c>
      <c r="CZ21" s="195">
        <v>0</v>
      </c>
      <c r="DA21" s="195">
        <v>1</v>
      </c>
      <c r="DB21" s="195">
        <v>0</v>
      </c>
      <c r="DC21" s="195">
        <v>0</v>
      </c>
      <c r="DD21" s="195">
        <v>0</v>
      </c>
      <c r="DE21" s="195">
        <v>0</v>
      </c>
      <c r="DF21" s="195">
        <v>0</v>
      </c>
      <c r="DG21" s="195">
        <v>0</v>
      </c>
      <c r="DH21" s="195">
        <v>0</v>
      </c>
      <c r="DI21" s="195">
        <v>1</v>
      </c>
      <c r="DJ21" s="195">
        <v>0</v>
      </c>
      <c r="DK21" s="195">
        <v>2</v>
      </c>
      <c r="DL21" s="195">
        <v>0</v>
      </c>
      <c r="DM21" s="195">
        <v>3</v>
      </c>
      <c r="DN21" s="195">
        <v>0</v>
      </c>
      <c r="DO21" s="195">
        <v>0</v>
      </c>
      <c r="DP21" s="195">
        <v>0</v>
      </c>
      <c r="DQ21" s="195">
        <v>0</v>
      </c>
      <c r="DR21" s="195">
        <v>0</v>
      </c>
      <c r="DS21" s="195">
        <v>0</v>
      </c>
      <c r="DT21" s="195">
        <v>0</v>
      </c>
      <c r="DU21" s="195">
        <v>0</v>
      </c>
      <c r="DV21" s="195">
        <v>0</v>
      </c>
      <c r="DW21" s="195">
        <v>0</v>
      </c>
      <c r="DX21" s="195">
        <v>0</v>
      </c>
      <c r="DY21" s="195">
        <v>0</v>
      </c>
      <c r="DZ21" s="195">
        <v>0</v>
      </c>
      <c r="EA21" s="195">
        <v>0</v>
      </c>
      <c r="EB21" s="195">
        <v>0</v>
      </c>
      <c r="EC21" s="195">
        <v>0</v>
      </c>
      <c r="ED21" s="195">
        <v>0</v>
      </c>
      <c r="EE21" s="195">
        <v>0</v>
      </c>
      <c r="EF21" s="195">
        <v>0</v>
      </c>
      <c r="EG21" s="195">
        <v>0</v>
      </c>
      <c r="EH21" s="195">
        <v>0</v>
      </c>
      <c r="EI21" s="195">
        <v>0</v>
      </c>
      <c r="EJ21" s="195">
        <v>0</v>
      </c>
      <c r="EK21" s="195">
        <v>0</v>
      </c>
      <c r="EL21" s="280">
        <f t="shared" si="0"/>
        <v>0</v>
      </c>
      <c r="EM21" s="280">
        <f t="shared" si="1"/>
        <v>3</v>
      </c>
      <c r="EN21" s="195">
        <v>2</v>
      </c>
      <c r="EO21" s="195">
        <v>6</v>
      </c>
      <c r="EP21" s="195">
        <v>2</v>
      </c>
      <c r="EQ21" s="195">
        <v>6</v>
      </c>
      <c r="ER21" s="195">
        <v>0</v>
      </c>
      <c r="ES21" s="195">
        <v>0</v>
      </c>
      <c r="ET21" s="195">
        <v>0</v>
      </c>
      <c r="EU21" s="195">
        <v>0</v>
      </c>
      <c r="EV21" s="195">
        <v>0</v>
      </c>
      <c r="EW21" s="195">
        <v>0</v>
      </c>
      <c r="EX21" s="195">
        <v>0</v>
      </c>
      <c r="EY21" s="195">
        <v>0</v>
      </c>
      <c r="EZ21" s="195">
        <v>0</v>
      </c>
      <c r="FA21" s="195">
        <v>0</v>
      </c>
      <c r="FB21" s="195">
        <v>0</v>
      </c>
      <c r="FC21" s="195">
        <v>0</v>
      </c>
      <c r="FD21" s="195">
        <v>0</v>
      </c>
      <c r="FE21" s="195">
        <v>0</v>
      </c>
      <c r="FF21" s="195">
        <v>0</v>
      </c>
      <c r="FG21" s="195">
        <v>0</v>
      </c>
      <c r="FH21" s="195">
        <v>0</v>
      </c>
      <c r="FI21" s="195">
        <v>0</v>
      </c>
      <c r="FJ21" s="195">
        <v>2</v>
      </c>
      <c r="FK21" s="195">
        <v>2</v>
      </c>
      <c r="FL21" s="195">
        <v>27</v>
      </c>
      <c r="FM21" s="195">
        <v>29</v>
      </c>
      <c r="FN21" s="195">
        <v>2</v>
      </c>
      <c r="FO21" s="195">
        <v>2</v>
      </c>
      <c r="FP21" s="195">
        <v>27</v>
      </c>
      <c r="FQ21" s="195">
        <v>29</v>
      </c>
      <c r="FR21" s="195">
        <v>2</v>
      </c>
      <c r="FS21" s="195">
        <v>2</v>
      </c>
      <c r="FT21" s="195">
        <v>27</v>
      </c>
      <c r="FU21" s="195">
        <v>29</v>
      </c>
      <c r="FV21" s="195">
        <v>1</v>
      </c>
      <c r="FW21" s="195">
        <v>1</v>
      </c>
      <c r="FX21" s="195">
        <v>9</v>
      </c>
      <c r="FY21" s="195">
        <v>5</v>
      </c>
      <c r="FZ21">
        <v>0</v>
      </c>
      <c r="GA21">
        <v>0</v>
      </c>
      <c r="GB21">
        <v>0</v>
      </c>
      <c r="GC21">
        <v>39222</v>
      </c>
      <c r="GD21">
        <v>0</v>
      </c>
      <c r="GE21">
        <v>0</v>
      </c>
      <c r="GF21">
        <v>0</v>
      </c>
      <c r="GG21">
        <v>0</v>
      </c>
      <c r="GH21">
        <v>0</v>
      </c>
    </row>
    <row r="22" spans="1:190" x14ac:dyDescent="0.2">
      <c r="A22" s="434"/>
      <c r="B22" s="139">
        <v>15</v>
      </c>
      <c r="C22" s="146" t="s">
        <v>131</v>
      </c>
      <c r="D22" s="195">
        <v>0</v>
      </c>
      <c r="E22" s="195">
        <v>4</v>
      </c>
      <c r="F22" s="195">
        <v>0</v>
      </c>
      <c r="G22" s="195">
        <v>1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216">
        <v>0</v>
      </c>
      <c r="S22" s="216">
        <v>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195">
        <v>0</v>
      </c>
      <c r="AE22" s="195">
        <v>1</v>
      </c>
      <c r="AF22" s="216">
        <v>0</v>
      </c>
      <c r="AG22" s="216">
        <v>0</v>
      </c>
      <c r="AH22" s="195">
        <v>0</v>
      </c>
      <c r="AI22" s="195">
        <v>2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216">
        <v>0</v>
      </c>
      <c r="AU22" s="216">
        <v>2</v>
      </c>
      <c r="AV22" s="217">
        <v>0</v>
      </c>
      <c r="AW22" s="217">
        <v>8</v>
      </c>
      <c r="AX22" s="195">
        <v>0</v>
      </c>
      <c r="AY22" s="195">
        <v>7</v>
      </c>
      <c r="AZ22" s="195">
        <v>0</v>
      </c>
      <c r="BA22" s="195">
        <v>1</v>
      </c>
      <c r="BB22" s="195">
        <v>0</v>
      </c>
      <c r="BC22" s="195">
        <v>8</v>
      </c>
      <c r="BD22" s="195">
        <v>0</v>
      </c>
      <c r="BE22" s="195">
        <v>0</v>
      </c>
      <c r="BF22" s="195">
        <v>0</v>
      </c>
      <c r="BG22" s="195">
        <v>0</v>
      </c>
      <c r="BH22" s="195">
        <v>0</v>
      </c>
      <c r="BI22" s="195">
        <v>0</v>
      </c>
      <c r="BJ22" s="195">
        <v>0</v>
      </c>
      <c r="BK22" s="195">
        <v>0</v>
      </c>
      <c r="BL22" s="195">
        <v>0</v>
      </c>
      <c r="BM22" s="195">
        <v>8</v>
      </c>
      <c r="BN22" s="195">
        <v>0</v>
      </c>
      <c r="BO22" s="195">
        <v>6</v>
      </c>
      <c r="BP22" s="195">
        <v>0</v>
      </c>
      <c r="BQ22" s="195">
        <v>0</v>
      </c>
      <c r="BR22" s="195">
        <v>0</v>
      </c>
      <c r="BS22" s="195">
        <v>0</v>
      </c>
      <c r="BT22" s="195">
        <v>0</v>
      </c>
      <c r="BU22" s="195">
        <v>0</v>
      </c>
      <c r="BV22" s="195">
        <v>0</v>
      </c>
      <c r="BW22" s="195">
        <v>1</v>
      </c>
      <c r="BX22" s="195">
        <v>0</v>
      </c>
      <c r="BY22" s="195">
        <v>0</v>
      </c>
      <c r="BZ22" s="195">
        <v>0</v>
      </c>
      <c r="CA22" s="195">
        <v>2</v>
      </c>
      <c r="CB22" s="195">
        <v>0</v>
      </c>
      <c r="CC22" s="195">
        <v>2</v>
      </c>
      <c r="CD22" s="195">
        <v>0</v>
      </c>
      <c r="CE22" s="195">
        <v>1</v>
      </c>
      <c r="CF22" s="195">
        <v>0</v>
      </c>
      <c r="CG22" s="195">
        <v>6</v>
      </c>
      <c r="CH22" s="195">
        <v>0</v>
      </c>
      <c r="CI22" s="195">
        <v>1</v>
      </c>
      <c r="CJ22" s="195">
        <v>0</v>
      </c>
      <c r="CK22" s="195">
        <v>0</v>
      </c>
      <c r="CL22" s="195">
        <v>0</v>
      </c>
      <c r="CM22" s="195">
        <v>0</v>
      </c>
      <c r="CN22" s="195">
        <v>0</v>
      </c>
      <c r="CO22" s="195">
        <v>0</v>
      </c>
      <c r="CP22" s="195">
        <v>0</v>
      </c>
      <c r="CQ22" s="195">
        <v>0</v>
      </c>
      <c r="CR22" s="195">
        <v>0</v>
      </c>
      <c r="CS22" s="195">
        <v>0</v>
      </c>
      <c r="CT22" s="195">
        <v>0</v>
      </c>
      <c r="CU22" s="195">
        <v>0</v>
      </c>
      <c r="CV22" s="195">
        <v>0</v>
      </c>
      <c r="CW22" s="195">
        <v>0</v>
      </c>
      <c r="CX22" s="195">
        <v>0</v>
      </c>
      <c r="CY22" s="195">
        <v>1</v>
      </c>
      <c r="CZ22" s="195">
        <v>0</v>
      </c>
      <c r="DA22" s="195">
        <v>1</v>
      </c>
      <c r="DB22" s="195">
        <v>0</v>
      </c>
      <c r="DC22" s="195">
        <v>0</v>
      </c>
      <c r="DD22" s="195">
        <v>0</v>
      </c>
      <c r="DE22" s="195">
        <v>0</v>
      </c>
      <c r="DF22" s="195">
        <v>0</v>
      </c>
      <c r="DG22" s="195">
        <v>0</v>
      </c>
      <c r="DH22" s="195">
        <v>0</v>
      </c>
      <c r="DI22" s="195">
        <v>0</v>
      </c>
      <c r="DJ22" s="195">
        <v>0</v>
      </c>
      <c r="DK22" s="195">
        <v>0</v>
      </c>
      <c r="DL22" s="195">
        <v>0</v>
      </c>
      <c r="DM22" s="195">
        <v>0</v>
      </c>
      <c r="DN22" s="195">
        <v>0</v>
      </c>
      <c r="DO22" s="195">
        <v>0</v>
      </c>
      <c r="DP22" s="195">
        <v>0</v>
      </c>
      <c r="DQ22" s="195">
        <v>0</v>
      </c>
      <c r="DR22" s="195">
        <v>0</v>
      </c>
      <c r="DS22" s="195">
        <v>0</v>
      </c>
      <c r="DT22" s="195">
        <v>0</v>
      </c>
      <c r="DU22" s="195">
        <v>0</v>
      </c>
      <c r="DV22" s="195">
        <v>0</v>
      </c>
      <c r="DW22" s="195">
        <v>0</v>
      </c>
      <c r="DX22" s="195">
        <v>0</v>
      </c>
      <c r="DY22" s="195">
        <v>0</v>
      </c>
      <c r="DZ22" s="195">
        <v>0</v>
      </c>
      <c r="EA22" s="195">
        <v>0</v>
      </c>
      <c r="EB22" s="195">
        <v>0</v>
      </c>
      <c r="EC22" s="195">
        <v>0</v>
      </c>
      <c r="ED22" s="195">
        <v>0</v>
      </c>
      <c r="EE22" s="195">
        <v>0</v>
      </c>
      <c r="EF22" s="195">
        <v>0</v>
      </c>
      <c r="EG22" s="195">
        <v>0</v>
      </c>
      <c r="EH22" s="195">
        <v>0</v>
      </c>
      <c r="EI22" s="195">
        <v>0</v>
      </c>
      <c r="EJ22" s="195">
        <v>0</v>
      </c>
      <c r="EK22" s="195">
        <v>0</v>
      </c>
      <c r="EL22" s="280">
        <f t="shared" si="0"/>
        <v>0</v>
      </c>
      <c r="EM22" s="280">
        <f t="shared" si="1"/>
        <v>0</v>
      </c>
      <c r="EN22" s="195">
        <v>0</v>
      </c>
      <c r="EO22" s="195">
        <v>8</v>
      </c>
      <c r="EP22" s="195">
        <v>0</v>
      </c>
      <c r="EQ22" s="195">
        <v>8</v>
      </c>
      <c r="ER22" s="195">
        <v>0</v>
      </c>
      <c r="ES22" s="195">
        <v>0</v>
      </c>
      <c r="ET22" s="195">
        <v>0</v>
      </c>
      <c r="EU22" s="195">
        <v>0</v>
      </c>
      <c r="EV22" s="195">
        <v>0</v>
      </c>
      <c r="EW22" s="195">
        <v>0</v>
      </c>
      <c r="EX22" s="195">
        <v>0</v>
      </c>
      <c r="EY22" s="195">
        <v>0</v>
      </c>
      <c r="EZ22" s="195">
        <v>0</v>
      </c>
      <c r="FA22" s="195">
        <v>0</v>
      </c>
      <c r="FB22" s="195">
        <v>0</v>
      </c>
      <c r="FC22" s="195">
        <v>0</v>
      </c>
      <c r="FD22" s="195">
        <v>0</v>
      </c>
      <c r="FE22" s="195">
        <v>0</v>
      </c>
      <c r="FF22" s="195">
        <v>0</v>
      </c>
      <c r="FG22" s="195">
        <v>0</v>
      </c>
      <c r="FH22" s="195">
        <v>0</v>
      </c>
      <c r="FI22" s="195">
        <v>0</v>
      </c>
      <c r="FJ22" s="195">
        <v>0</v>
      </c>
      <c r="FK22" s="195">
        <v>3</v>
      </c>
      <c r="FL22" s="195">
        <v>31</v>
      </c>
      <c r="FM22" s="195">
        <v>33</v>
      </c>
      <c r="FN22" s="195">
        <v>0</v>
      </c>
      <c r="FO22" s="195">
        <v>3</v>
      </c>
      <c r="FP22" s="195">
        <v>31</v>
      </c>
      <c r="FQ22" s="195">
        <v>33</v>
      </c>
      <c r="FR22" s="195">
        <v>0</v>
      </c>
      <c r="FS22" s="195">
        <v>3</v>
      </c>
      <c r="FT22" s="195">
        <v>31</v>
      </c>
      <c r="FU22" s="195">
        <v>33</v>
      </c>
      <c r="FV22" s="195">
        <v>0</v>
      </c>
      <c r="FW22" s="195">
        <v>0</v>
      </c>
      <c r="FX22" s="195">
        <v>1</v>
      </c>
      <c r="FY22" s="195">
        <v>9</v>
      </c>
    </row>
    <row r="23" spans="1:190" x14ac:dyDescent="0.2">
      <c r="A23" s="435"/>
      <c r="B23" s="139">
        <v>16</v>
      </c>
      <c r="C23" s="146" t="s">
        <v>132</v>
      </c>
      <c r="D23" s="195">
        <v>12</v>
      </c>
      <c r="E23" s="195">
        <v>31</v>
      </c>
      <c r="F23" s="195">
        <v>0</v>
      </c>
      <c r="G23" s="195">
        <v>2</v>
      </c>
      <c r="H23" s="195">
        <v>0</v>
      </c>
      <c r="I23" s="195">
        <v>3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216">
        <v>12</v>
      </c>
      <c r="S23" s="216">
        <v>36</v>
      </c>
      <c r="T23" s="195">
        <v>5</v>
      </c>
      <c r="U23" s="195">
        <v>5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216">
        <v>5</v>
      </c>
      <c r="AG23" s="216">
        <v>5</v>
      </c>
      <c r="AH23" s="195">
        <v>5</v>
      </c>
      <c r="AI23" s="195">
        <v>13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195">
        <v>0</v>
      </c>
      <c r="AS23" s="195">
        <v>4</v>
      </c>
      <c r="AT23" s="216">
        <v>5</v>
      </c>
      <c r="AU23" s="216">
        <v>13</v>
      </c>
      <c r="AV23" s="217">
        <v>22</v>
      </c>
      <c r="AW23" s="217">
        <v>58</v>
      </c>
      <c r="AX23" s="195">
        <v>22</v>
      </c>
      <c r="AY23" s="195">
        <v>54</v>
      </c>
      <c r="AZ23" s="195">
        <v>0</v>
      </c>
      <c r="BA23" s="195">
        <v>4</v>
      </c>
      <c r="BB23" s="195">
        <v>22</v>
      </c>
      <c r="BC23" s="195">
        <v>58</v>
      </c>
      <c r="BD23" s="195">
        <v>0</v>
      </c>
      <c r="BE23" s="195">
        <v>0</v>
      </c>
      <c r="BF23" s="195">
        <v>0</v>
      </c>
      <c r="BG23" s="195">
        <v>0</v>
      </c>
      <c r="BH23" s="195">
        <v>0</v>
      </c>
      <c r="BI23" s="195">
        <v>0</v>
      </c>
      <c r="BJ23" s="195">
        <v>0</v>
      </c>
      <c r="BK23" s="195">
        <v>0</v>
      </c>
      <c r="BL23" s="195">
        <v>22</v>
      </c>
      <c r="BM23" s="195">
        <v>58</v>
      </c>
      <c r="BN23" s="195">
        <v>22</v>
      </c>
      <c r="BO23" s="195">
        <v>49</v>
      </c>
      <c r="BP23" s="195">
        <v>0</v>
      </c>
      <c r="BQ23" s="195">
        <v>0</v>
      </c>
      <c r="BR23" s="195">
        <v>0</v>
      </c>
      <c r="BS23" s="195">
        <v>0</v>
      </c>
      <c r="BT23" s="195">
        <v>8</v>
      </c>
      <c r="BU23" s="195">
        <v>9</v>
      </c>
      <c r="BV23" s="195">
        <v>9</v>
      </c>
      <c r="BW23" s="195">
        <v>12</v>
      </c>
      <c r="BX23" s="195">
        <v>3</v>
      </c>
      <c r="BY23" s="195">
        <v>4</v>
      </c>
      <c r="BZ23" s="195">
        <v>0</v>
      </c>
      <c r="CA23" s="195">
        <v>7</v>
      </c>
      <c r="CB23" s="195">
        <v>1</v>
      </c>
      <c r="CC23" s="195">
        <v>4</v>
      </c>
      <c r="CD23" s="195">
        <v>1</v>
      </c>
      <c r="CE23" s="195">
        <v>13</v>
      </c>
      <c r="CF23" s="195">
        <v>22</v>
      </c>
      <c r="CG23" s="195">
        <v>49</v>
      </c>
      <c r="CH23" s="195">
        <v>0</v>
      </c>
      <c r="CI23" s="195">
        <v>2</v>
      </c>
      <c r="CJ23" s="195">
        <v>0</v>
      </c>
      <c r="CK23" s="195">
        <v>0</v>
      </c>
      <c r="CL23" s="195">
        <v>0</v>
      </c>
      <c r="CM23" s="195">
        <v>0</v>
      </c>
      <c r="CN23" s="195">
        <v>0</v>
      </c>
      <c r="CO23" s="195">
        <v>1</v>
      </c>
      <c r="CP23" s="195">
        <v>0</v>
      </c>
      <c r="CQ23" s="195">
        <v>0</v>
      </c>
      <c r="CR23" s="195">
        <v>0</v>
      </c>
      <c r="CS23" s="195">
        <v>0</v>
      </c>
      <c r="CT23" s="195">
        <v>0</v>
      </c>
      <c r="CU23" s="195">
        <v>0</v>
      </c>
      <c r="CV23" s="195">
        <v>0</v>
      </c>
      <c r="CW23" s="195">
        <v>0</v>
      </c>
      <c r="CX23" s="195">
        <v>0</v>
      </c>
      <c r="CY23" s="195">
        <v>1</v>
      </c>
      <c r="CZ23" s="195">
        <v>0</v>
      </c>
      <c r="DA23" s="195">
        <v>2</v>
      </c>
      <c r="DB23" s="195">
        <v>0</v>
      </c>
      <c r="DC23" s="195">
        <v>1</v>
      </c>
      <c r="DD23" s="195">
        <v>0</v>
      </c>
      <c r="DE23" s="195">
        <v>0</v>
      </c>
      <c r="DF23" s="195">
        <v>0</v>
      </c>
      <c r="DG23" s="195">
        <v>0</v>
      </c>
      <c r="DH23" s="195">
        <v>0</v>
      </c>
      <c r="DI23" s="195">
        <v>0</v>
      </c>
      <c r="DJ23" s="195">
        <v>0</v>
      </c>
      <c r="DK23" s="195">
        <v>0</v>
      </c>
      <c r="DL23" s="195">
        <v>0</v>
      </c>
      <c r="DM23" s="195">
        <v>1</v>
      </c>
      <c r="DN23" s="195">
        <v>0</v>
      </c>
      <c r="DO23" s="195">
        <v>0</v>
      </c>
      <c r="DP23" s="195">
        <v>0</v>
      </c>
      <c r="DQ23" s="195">
        <v>0</v>
      </c>
      <c r="DR23" s="195">
        <v>0</v>
      </c>
      <c r="DS23" s="195">
        <v>0</v>
      </c>
      <c r="DT23" s="195">
        <v>0</v>
      </c>
      <c r="DU23" s="195">
        <v>0</v>
      </c>
      <c r="DV23" s="195">
        <v>0</v>
      </c>
      <c r="DW23" s="195">
        <v>0</v>
      </c>
      <c r="DX23" s="195">
        <v>0</v>
      </c>
      <c r="DY23" s="195">
        <v>0</v>
      </c>
      <c r="DZ23" s="195">
        <v>0</v>
      </c>
      <c r="EA23" s="195">
        <v>0</v>
      </c>
      <c r="EB23" s="195">
        <v>0</v>
      </c>
      <c r="EC23" s="195">
        <v>0</v>
      </c>
      <c r="ED23" s="195">
        <v>0</v>
      </c>
      <c r="EE23" s="195">
        <v>0</v>
      </c>
      <c r="EF23" s="195">
        <v>0</v>
      </c>
      <c r="EG23" s="195">
        <v>0</v>
      </c>
      <c r="EH23" s="195">
        <v>0</v>
      </c>
      <c r="EI23" s="195">
        <v>0</v>
      </c>
      <c r="EJ23" s="195">
        <v>0</v>
      </c>
      <c r="EK23" s="195">
        <v>0</v>
      </c>
      <c r="EL23" s="280">
        <f t="shared" si="0"/>
        <v>0</v>
      </c>
      <c r="EM23" s="280">
        <f t="shared" si="1"/>
        <v>1</v>
      </c>
      <c r="EN23" s="195">
        <v>19</v>
      </c>
      <c r="EO23" s="195">
        <v>41</v>
      </c>
      <c r="EP23" s="195">
        <v>19</v>
      </c>
      <c r="EQ23" s="195">
        <v>41</v>
      </c>
      <c r="ER23" s="195">
        <v>0</v>
      </c>
      <c r="ES23" s="195">
        <v>0</v>
      </c>
      <c r="ET23" s="195">
        <v>0</v>
      </c>
      <c r="EU23" s="195">
        <v>0</v>
      </c>
      <c r="EV23" s="195">
        <v>0</v>
      </c>
      <c r="EW23" s="195">
        <v>0</v>
      </c>
      <c r="EX23" s="195">
        <v>0</v>
      </c>
      <c r="EY23" s="195">
        <v>0</v>
      </c>
      <c r="EZ23" s="195">
        <v>0</v>
      </c>
      <c r="FA23" s="195">
        <v>0</v>
      </c>
      <c r="FB23" s="195">
        <v>0</v>
      </c>
      <c r="FC23" s="195">
        <v>0</v>
      </c>
      <c r="FD23" s="195">
        <v>0</v>
      </c>
      <c r="FE23" s="195">
        <v>0</v>
      </c>
      <c r="FF23" s="195">
        <v>0</v>
      </c>
      <c r="FG23" s="195">
        <v>0</v>
      </c>
      <c r="FH23" s="195">
        <v>0</v>
      </c>
      <c r="FI23" s="195">
        <v>0</v>
      </c>
      <c r="FJ23" s="195">
        <v>4</v>
      </c>
      <c r="FK23" s="195">
        <v>15</v>
      </c>
      <c r="FL23" s="195">
        <v>181</v>
      </c>
      <c r="FM23" s="195">
        <v>195</v>
      </c>
      <c r="FN23" s="195">
        <v>4</v>
      </c>
      <c r="FO23" s="195">
        <v>15</v>
      </c>
      <c r="FP23" s="195">
        <v>181</v>
      </c>
      <c r="FQ23" s="195">
        <v>195</v>
      </c>
      <c r="FR23" s="195">
        <v>4</v>
      </c>
      <c r="FS23" s="195">
        <v>15</v>
      </c>
      <c r="FT23" s="195">
        <v>181</v>
      </c>
      <c r="FU23" s="195">
        <v>195</v>
      </c>
      <c r="FV23" s="195">
        <v>0</v>
      </c>
      <c r="FW23" s="195">
        <v>5</v>
      </c>
      <c r="FX23" s="195">
        <v>13</v>
      </c>
      <c r="FY23" s="195">
        <v>35</v>
      </c>
    </row>
    <row r="24" spans="1:190" x14ac:dyDescent="0.2">
      <c r="A24" s="147"/>
      <c r="B24" s="148"/>
      <c r="C24" s="147" t="s">
        <v>195</v>
      </c>
      <c r="D24" s="196">
        <f>SUM(D8:D23)</f>
        <v>228</v>
      </c>
      <c r="E24" s="196">
        <f t="shared" ref="E24:AW24" si="2">SUM(E8:E23)</f>
        <v>529</v>
      </c>
      <c r="F24" s="196">
        <f t="shared" si="2"/>
        <v>19</v>
      </c>
      <c r="G24" s="196">
        <f t="shared" si="2"/>
        <v>61</v>
      </c>
      <c r="H24" s="196">
        <f t="shared" si="2"/>
        <v>1</v>
      </c>
      <c r="I24" s="196">
        <f t="shared" si="2"/>
        <v>7</v>
      </c>
      <c r="J24" s="196">
        <f t="shared" si="2"/>
        <v>1</v>
      </c>
      <c r="K24" s="196">
        <f t="shared" si="2"/>
        <v>8</v>
      </c>
      <c r="L24" s="196">
        <f t="shared" si="2"/>
        <v>2</v>
      </c>
      <c r="M24" s="196">
        <f t="shared" si="2"/>
        <v>2</v>
      </c>
      <c r="N24" s="196">
        <f t="shared" si="2"/>
        <v>0</v>
      </c>
      <c r="O24" s="196">
        <f t="shared" si="2"/>
        <v>0</v>
      </c>
      <c r="P24" s="196">
        <f t="shared" si="2"/>
        <v>8</v>
      </c>
      <c r="Q24" s="196">
        <f t="shared" si="2"/>
        <v>10</v>
      </c>
      <c r="R24" s="196">
        <f t="shared" si="2"/>
        <v>251</v>
      </c>
      <c r="S24" s="196">
        <f t="shared" si="2"/>
        <v>607</v>
      </c>
      <c r="T24" s="196">
        <f t="shared" si="2"/>
        <v>46</v>
      </c>
      <c r="U24" s="196">
        <f t="shared" si="2"/>
        <v>117</v>
      </c>
      <c r="V24" s="196">
        <f t="shared" si="2"/>
        <v>2</v>
      </c>
      <c r="W24" s="196">
        <f t="shared" si="2"/>
        <v>2</v>
      </c>
      <c r="X24" s="196">
        <f t="shared" si="2"/>
        <v>1</v>
      </c>
      <c r="Y24" s="196">
        <f t="shared" si="2"/>
        <v>1</v>
      </c>
      <c r="Z24" s="196">
        <f t="shared" si="2"/>
        <v>3</v>
      </c>
      <c r="AA24" s="196">
        <f t="shared" si="2"/>
        <v>3</v>
      </c>
      <c r="AB24" s="196">
        <f t="shared" si="2"/>
        <v>0</v>
      </c>
      <c r="AC24" s="196">
        <f t="shared" si="2"/>
        <v>0</v>
      </c>
      <c r="AD24" s="196">
        <f t="shared" si="2"/>
        <v>3</v>
      </c>
      <c r="AE24" s="196">
        <f t="shared" si="2"/>
        <v>3</v>
      </c>
      <c r="AF24" s="196">
        <f t="shared" si="2"/>
        <v>52</v>
      </c>
      <c r="AG24" s="196">
        <f t="shared" si="2"/>
        <v>123</v>
      </c>
      <c r="AH24" s="196">
        <f t="shared" si="2"/>
        <v>196</v>
      </c>
      <c r="AI24" s="196">
        <f t="shared" si="2"/>
        <v>251</v>
      </c>
      <c r="AJ24" s="196">
        <f t="shared" si="2"/>
        <v>2</v>
      </c>
      <c r="AK24" s="196">
        <f t="shared" si="2"/>
        <v>0</v>
      </c>
      <c r="AL24" s="196">
        <f t="shared" si="2"/>
        <v>0</v>
      </c>
      <c r="AM24" s="196">
        <f t="shared" si="2"/>
        <v>0</v>
      </c>
      <c r="AN24" s="196">
        <f t="shared" si="2"/>
        <v>1</v>
      </c>
      <c r="AO24" s="196">
        <f t="shared" si="2"/>
        <v>5</v>
      </c>
      <c r="AP24" s="196">
        <f t="shared" si="2"/>
        <v>1</v>
      </c>
      <c r="AQ24" s="196">
        <f t="shared" si="2"/>
        <v>1</v>
      </c>
      <c r="AR24" s="196">
        <f t="shared" si="2"/>
        <v>5</v>
      </c>
      <c r="AS24" s="196">
        <f t="shared" si="2"/>
        <v>15</v>
      </c>
      <c r="AT24" s="196">
        <f t="shared" si="2"/>
        <v>200</v>
      </c>
      <c r="AU24" s="196">
        <f t="shared" si="2"/>
        <v>257</v>
      </c>
      <c r="AV24" s="196">
        <f t="shared" si="2"/>
        <v>519</v>
      </c>
      <c r="AW24" s="196">
        <f t="shared" si="2"/>
        <v>1015</v>
      </c>
      <c r="AX24" s="196">
        <f t="shared" ref="AX24:BP24" si="3">SUM(AX8:AX23)</f>
        <v>466</v>
      </c>
      <c r="AY24" s="196">
        <f t="shared" si="3"/>
        <v>913</v>
      </c>
      <c r="AZ24" s="196">
        <f t="shared" si="3"/>
        <v>31</v>
      </c>
      <c r="BA24" s="196">
        <f t="shared" si="3"/>
        <v>77</v>
      </c>
      <c r="BB24" s="196">
        <f t="shared" si="3"/>
        <v>497</v>
      </c>
      <c r="BC24" s="196">
        <f t="shared" si="3"/>
        <v>990</v>
      </c>
      <c r="BD24" s="196">
        <f t="shared" si="3"/>
        <v>17</v>
      </c>
      <c r="BE24" s="196">
        <f t="shared" si="3"/>
        <v>21</v>
      </c>
      <c r="BF24" s="196">
        <f t="shared" si="3"/>
        <v>0</v>
      </c>
      <c r="BG24" s="196">
        <f t="shared" si="3"/>
        <v>0</v>
      </c>
      <c r="BH24" s="196">
        <f t="shared" si="3"/>
        <v>5</v>
      </c>
      <c r="BI24" s="196">
        <f t="shared" si="3"/>
        <v>5</v>
      </c>
      <c r="BJ24" s="196">
        <f t="shared" si="3"/>
        <v>22</v>
      </c>
      <c r="BK24" s="196">
        <f t="shared" si="3"/>
        <v>26</v>
      </c>
      <c r="BL24" s="196">
        <f t="shared" si="3"/>
        <v>519</v>
      </c>
      <c r="BM24" s="196">
        <f t="shared" si="3"/>
        <v>1016</v>
      </c>
      <c r="BN24" s="196">
        <f t="shared" si="3"/>
        <v>470</v>
      </c>
      <c r="BO24" s="196">
        <f t="shared" si="3"/>
        <v>897</v>
      </c>
      <c r="BP24" s="196">
        <f t="shared" si="3"/>
        <v>9</v>
      </c>
      <c r="BQ24" s="196">
        <f t="shared" ref="BQ24:EB24" si="4">SUM(BQ8:BQ23)</f>
        <v>9</v>
      </c>
      <c r="BR24" s="196">
        <f t="shared" si="4"/>
        <v>14</v>
      </c>
      <c r="BS24" s="196">
        <f t="shared" si="4"/>
        <v>19</v>
      </c>
      <c r="BT24" s="196">
        <f t="shared" si="4"/>
        <v>124</v>
      </c>
      <c r="BU24" s="196">
        <f t="shared" si="4"/>
        <v>164</v>
      </c>
      <c r="BV24" s="196">
        <f t="shared" si="4"/>
        <v>99</v>
      </c>
      <c r="BW24" s="196">
        <f t="shared" si="4"/>
        <v>170</v>
      </c>
      <c r="BX24" s="196">
        <f t="shared" si="4"/>
        <v>69</v>
      </c>
      <c r="BY24" s="196">
        <f t="shared" si="4"/>
        <v>133</v>
      </c>
      <c r="BZ24" s="196">
        <f t="shared" si="4"/>
        <v>67</v>
      </c>
      <c r="CA24" s="196">
        <f t="shared" si="4"/>
        <v>133</v>
      </c>
      <c r="CB24" s="196">
        <f t="shared" si="4"/>
        <v>40</v>
      </c>
      <c r="CC24" s="196">
        <f t="shared" si="4"/>
        <v>127</v>
      </c>
      <c r="CD24" s="196">
        <f t="shared" si="4"/>
        <v>48</v>
      </c>
      <c r="CE24" s="196">
        <f t="shared" si="4"/>
        <v>144</v>
      </c>
      <c r="CF24" s="196">
        <f t="shared" si="4"/>
        <v>470</v>
      </c>
      <c r="CG24" s="196">
        <f t="shared" si="4"/>
        <v>899</v>
      </c>
      <c r="CH24" s="196">
        <f t="shared" si="4"/>
        <v>23</v>
      </c>
      <c r="CI24" s="196">
        <f t="shared" si="4"/>
        <v>63</v>
      </c>
      <c r="CJ24" s="196">
        <f t="shared" si="4"/>
        <v>0</v>
      </c>
      <c r="CK24" s="196">
        <f t="shared" si="4"/>
        <v>0</v>
      </c>
      <c r="CL24" s="196">
        <f t="shared" si="4"/>
        <v>0</v>
      </c>
      <c r="CM24" s="196">
        <f t="shared" si="4"/>
        <v>0</v>
      </c>
      <c r="CN24" s="196">
        <f t="shared" si="4"/>
        <v>5</v>
      </c>
      <c r="CO24" s="196">
        <f t="shared" si="4"/>
        <v>1</v>
      </c>
      <c r="CP24" s="196">
        <f t="shared" si="4"/>
        <v>7</v>
      </c>
      <c r="CQ24" s="196">
        <f t="shared" si="4"/>
        <v>7</v>
      </c>
      <c r="CR24" s="196">
        <f t="shared" si="4"/>
        <v>4</v>
      </c>
      <c r="CS24" s="196">
        <f t="shared" si="4"/>
        <v>15</v>
      </c>
      <c r="CT24" s="196">
        <f t="shared" si="4"/>
        <v>2</v>
      </c>
      <c r="CU24" s="196">
        <f t="shared" si="4"/>
        <v>16</v>
      </c>
      <c r="CV24" s="196">
        <f t="shared" si="4"/>
        <v>1</v>
      </c>
      <c r="CW24" s="196">
        <f t="shared" si="4"/>
        <v>10</v>
      </c>
      <c r="CX24" s="196">
        <f t="shared" si="4"/>
        <v>4</v>
      </c>
      <c r="CY24" s="196">
        <f t="shared" si="4"/>
        <v>14</v>
      </c>
      <c r="CZ24" s="196">
        <f t="shared" si="4"/>
        <v>23</v>
      </c>
      <c r="DA24" s="196">
        <f t="shared" si="4"/>
        <v>63</v>
      </c>
      <c r="DB24" s="196">
        <f t="shared" si="4"/>
        <v>59</v>
      </c>
      <c r="DC24" s="196">
        <f t="shared" si="4"/>
        <v>135</v>
      </c>
      <c r="DD24" s="196">
        <f t="shared" si="4"/>
        <v>1</v>
      </c>
      <c r="DE24" s="196">
        <f t="shared" si="4"/>
        <v>9</v>
      </c>
      <c r="DF24" s="196">
        <f t="shared" si="4"/>
        <v>2</v>
      </c>
      <c r="DG24" s="196">
        <f t="shared" si="4"/>
        <v>5</v>
      </c>
      <c r="DH24" s="196">
        <f t="shared" si="4"/>
        <v>3</v>
      </c>
      <c r="DI24" s="196">
        <f t="shared" si="4"/>
        <v>16</v>
      </c>
      <c r="DJ24" s="196">
        <f t="shared" si="4"/>
        <v>14</v>
      </c>
      <c r="DK24" s="196">
        <f t="shared" si="4"/>
        <v>29</v>
      </c>
      <c r="DL24" s="196">
        <f t="shared" si="4"/>
        <v>79</v>
      </c>
      <c r="DM24" s="196">
        <f t="shared" si="4"/>
        <v>194</v>
      </c>
      <c r="DN24" s="196">
        <f t="shared" si="4"/>
        <v>46</v>
      </c>
      <c r="DO24" s="196">
        <f t="shared" si="4"/>
        <v>103</v>
      </c>
      <c r="DP24" s="196">
        <f t="shared" si="4"/>
        <v>6</v>
      </c>
      <c r="DQ24" s="196">
        <f t="shared" si="4"/>
        <v>12</v>
      </c>
      <c r="DR24" s="196">
        <f t="shared" si="4"/>
        <v>1</v>
      </c>
      <c r="DS24" s="196">
        <f t="shared" si="4"/>
        <v>1</v>
      </c>
      <c r="DT24" s="196">
        <f t="shared" si="4"/>
        <v>16</v>
      </c>
      <c r="DU24" s="196">
        <f t="shared" si="4"/>
        <v>36</v>
      </c>
      <c r="DV24" s="196">
        <f t="shared" si="4"/>
        <v>67</v>
      </c>
      <c r="DW24" s="196">
        <f t="shared" si="4"/>
        <v>85</v>
      </c>
      <c r="DX24" s="196">
        <f t="shared" si="4"/>
        <v>136</v>
      </c>
      <c r="DY24" s="196">
        <f t="shared" si="4"/>
        <v>237</v>
      </c>
      <c r="DZ24" s="196">
        <f t="shared" si="4"/>
        <v>2</v>
      </c>
      <c r="EA24" s="196">
        <f t="shared" si="4"/>
        <v>11</v>
      </c>
      <c r="EB24" s="196">
        <f t="shared" si="4"/>
        <v>1</v>
      </c>
      <c r="EC24" s="196">
        <f t="shared" ref="EC24:FY24" si="5">SUM(EC8:EC23)</f>
        <v>0</v>
      </c>
      <c r="ED24" s="196">
        <f t="shared" si="5"/>
        <v>0</v>
      </c>
      <c r="EE24" s="196">
        <f t="shared" si="5"/>
        <v>0</v>
      </c>
      <c r="EF24" s="196">
        <f t="shared" si="5"/>
        <v>0</v>
      </c>
      <c r="EG24" s="196">
        <f t="shared" si="5"/>
        <v>7</v>
      </c>
      <c r="EH24" s="196">
        <f t="shared" si="5"/>
        <v>7</v>
      </c>
      <c r="EI24" s="196">
        <f t="shared" si="5"/>
        <v>15</v>
      </c>
      <c r="EJ24" s="196">
        <f t="shared" si="5"/>
        <v>10</v>
      </c>
      <c r="EK24" s="196">
        <f t="shared" si="5"/>
        <v>33</v>
      </c>
      <c r="EL24" s="196">
        <f t="shared" si="5"/>
        <v>225</v>
      </c>
      <c r="EM24" s="196">
        <f t="shared" si="5"/>
        <v>464</v>
      </c>
      <c r="EN24" s="196">
        <f t="shared" si="5"/>
        <v>347</v>
      </c>
      <c r="EO24" s="196">
        <f t="shared" si="5"/>
        <v>637</v>
      </c>
      <c r="EP24" s="196">
        <f t="shared" si="5"/>
        <v>345</v>
      </c>
      <c r="EQ24" s="196">
        <f t="shared" si="5"/>
        <v>636</v>
      </c>
      <c r="ER24" s="196">
        <f t="shared" si="5"/>
        <v>3</v>
      </c>
      <c r="ES24" s="196">
        <f t="shared" si="5"/>
        <v>3</v>
      </c>
      <c r="ET24" s="196">
        <f t="shared" si="5"/>
        <v>3</v>
      </c>
      <c r="EU24" s="196">
        <f t="shared" si="5"/>
        <v>3</v>
      </c>
      <c r="EV24" s="196">
        <f t="shared" si="5"/>
        <v>3</v>
      </c>
      <c r="EW24" s="196">
        <f t="shared" si="5"/>
        <v>3</v>
      </c>
      <c r="EX24" s="196">
        <f t="shared" si="5"/>
        <v>65</v>
      </c>
      <c r="EY24" s="196">
        <f t="shared" si="5"/>
        <v>152</v>
      </c>
      <c r="EZ24" s="196">
        <f t="shared" si="5"/>
        <v>2</v>
      </c>
      <c r="FA24" s="196">
        <f t="shared" si="5"/>
        <v>7</v>
      </c>
      <c r="FB24" s="196">
        <f t="shared" si="5"/>
        <v>1</v>
      </c>
      <c r="FC24" s="196">
        <f t="shared" si="5"/>
        <v>4</v>
      </c>
      <c r="FD24" s="196">
        <f t="shared" si="5"/>
        <v>418</v>
      </c>
      <c r="FE24" s="196">
        <f t="shared" si="5"/>
        <v>633</v>
      </c>
      <c r="FF24" s="196">
        <f t="shared" si="5"/>
        <v>68</v>
      </c>
      <c r="FG24" s="196">
        <f t="shared" si="5"/>
        <v>76</v>
      </c>
      <c r="FH24" s="196">
        <f t="shared" si="5"/>
        <v>554</v>
      </c>
      <c r="FI24" s="196">
        <f t="shared" si="5"/>
        <v>872</v>
      </c>
      <c r="FJ24" s="196">
        <f t="shared" si="5"/>
        <v>213</v>
      </c>
      <c r="FK24" s="196">
        <f t="shared" si="5"/>
        <v>470</v>
      </c>
      <c r="FL24" s="196">
        <f t="shared" si="5"/>
        <v>5157</v>
      </c>
      <c r="FM24" s="196">
        <f t="shared" si="5"/>
        <v>7030</v>
      </c>
      <c r="FN24" s="196">
        <f t="shared" si="5"/>
        <v>206</v>
      </c>
      <c r="FO24" s="196">
        <f t="shared" si="5"/>
        <v>454</v>
      </c>
      <c r="FP24" s="196">
        <f t="shared" si="5"/>
        <v>4534</v>
      </c>
      <c r="FQ24" s="196">
        <f t="shared" si="5"/>
        <v>6007</v>
      </c>
      <c r="FR24" s="196">
        <f t="shared" si="5"/>
        <v>789</v>
      </c>
      <c r="FS24" s="196">
        <f t="shared" si="5"/>
        <v>1282</v>
      </c>
      <c r="FT24" s="196">
        <f t="shared" si="5"/>
        <v>4303</v>
      </c>
      <c r="FU24" s="196">
        <f t="shared" si="5"/>
        <v>5708</v>
      </c>
      <c r="FV24" s="196">
        <f t="shared" si="5"/>
        <v>621</v>
      </c>
      <c r="FW24" s="196">
        <f t="shared" si="5"/>
        <v>897</v>
      </c>
      <c r="FX24" s="196">
        <f t="shared" si="5"/>
        <v>903</v>
      </c>
      <c r="FY24" s="196">
        <f t="shared" si="5"/>
        <v>1478</v>
      </c>
    </row>
    <row r="25" spans="1:190" x14ac:dyDescent="0.2">
      <c r="A25" s="436" t="s">
        <v>200</v>
      </c>
      <c r="B25" s="155">
        <v>1</v>
      </c>
      <c r="C25" s="156" t="s">
        <v>136</v>
      </c>
      <c r="D25" s="31">
        <v>53</v>
      </c>
      <c r="E25" s="31">
        <v>93</v>
      </c>
      <c r="F25" s="31">
        <v>9</v>
      </c>
      <c r="G25" s="31">
        <v>12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2</v>
      </c>
      <c r="Q25" s="31">
        <v>1</v>
      </c>
      <c r="R25" s="216">
        <v>62</v>
      </c>
      <c r="S25" s="216">
        <v>105</v>
      </c>
      <c r="T25" s="31">
        <v>32</v>
      </c>
      <c r="U25" s="31">
        <v>38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1</v>
      </c>
      <c r="AF25" s="216">
        <v>32</v>
      </c>
      <c r="AG25" s="216">
        <v>38</v>
      </c>
      <c r="AH25" s="31">
        <v>22</v>
      </c>
      <c r="AI25" s="31">
        <v>36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216">
        <v>22</v>
      </c>
      <c r="AU25" s="216">
        <v>36</v>
      </c>
      <c r="AV25" s="217">
        <v>118</v>
      </c>
      <c r="AW25" s="217">
        <v>181</v>
      </c>
      <c r="AX25" s="31">
        <v>99</v>
      </c>
      <c r="AY25" s="31">
        <v>163</v>
      </c>
      <c r="AZ25" s="31">
        <v>12</v>
      </c>
      <c r="BA25" s="31">
        <v>14</v>
      </c>
      <c r="BB25" s="31">
        <v>111</v>
      </c>
      <c r="BC25" s="31">
        <v>177</v>
      </c>
      <c r="BD25" s="31">
        <v>7</v>
      </c>
      <c r="BE25" s="31">
        <v>4</v>
      </c>
      <c r="BF25" s="31">
        <v>0</v>
      </c>
      <c r="BG25" s="31">
        <v>0</v>
      </c>
      <c r="BH25" s="31">
        <v>0</v>
      </c>
      <c r="BI25" s="31">
        <v>0</v>
      </c>
      <c r="BJ25" s="31">
        <v>7</v>
      </c>
      <c r="BK25" s="31">
        <v>4</v>
      </c>
      <c r="BL25" s="31">
        <v>118</v>
      </c>
      <c r="BM25" s="31">
        <v>181</v>
      </c>
      <c r="BN25" s="31">
        <v>107</v>
      </c>
      <c r="BO25" s="31">
        <v>167</v>
      </c>
      <c r="BP25" s="31">
        <v>2</v>
      </c>
      <c r="BQ25" s="31">
        <v>1</v>
      </c>
      <c r="BR25" s="31">
        <v>5</v>
      </c>
      <c r="BS25" s="31">
        <v>3</v>
      </c>
      <c r="BT25" s="31">
        <v>19</v>
      </c>
      <c r="BU25" s="31">
        <v>26</v>
      </c>
      <c r="BV25" s="31">
        <v>15</v>
      </c>
      <c r="BW25" s="31">
        <v>16</v>
      </c>
      <c r="BX25" s="31">
        <v>15</v>
      </c>
      <c r="BY25" s="31">
        <v>17</v>
      </c>
      <c r="BZ25" s="31">
        <v>21</v>
      </c>
      <c r="CA25" s="31">
        <v>30</v>
      </c>
      <c r="CB25" s="31">
        <v>17</v>
      </c>
      <c r="CC25" s="31">
        <v>32</v>
      </c>
      <c r="CD25" s="31">
        <v>13</v>
      </c>
      <c r="CE25" s="31">
        <v>42</v>
      </c>
      <c r="CF25" s="31">
        <v>107</v>
      </c>
      <c r="CG25" s="31">
        <v>167</v>
      </c>
      <c r="CH25" s="31">
        <v>9</v>
      </c>
      <c r="CI25" s="31">
        <v>12</v>
      </c>
      <c r="CJ25" s="31">
        <v>0</v>
      </c>
      <c r="CK25" s="31">
        <v>0</v>
      </c>
      <c r="CL25" s="31">
        <v>0</v>
      </c>
      <c r="CM25" s="31">
        <v>0</v>
      </c>
      <c r="CN25" s="31">
        <v>3</v>
      </c>
      <c r="CO25" s="31">
        <v>1</v>
      </c>
      <c r="CP25" s="31">
        <v>1</v>
      </c>
      <c r="CQ25" s="31">
        <v>2</v>
      </c>
      <c r="CR25" s="31">
        <v>2</v>
      </c>
      <c r="CS25" s="31">
        <v>4</v>
      </c>
      <c r="CT25" s="31">
        <v>2</v>
      </c>
      <c r="CU25" s="31">
        <v>4</v>
      </c>
      <c r="CV25" s="31">
        <v>0</v>
      </c>
      <c r="CW25" s="31">
        <v>1</v>
      </c>
      <c r="CX25" s="31">
        <v>1</v>
      </c>
      <c r="CY25" s="31">
        <v>0</v>
      </c>
      <c r="CZ25" s="31">
        <v>9</v>
      </c>
      <c r="DA25" s="31">
        <v>12</v>
      </c>
      <c r="DB25" s="31">
        <v>20</v>
      </c>
      <c r="DC25" s="31">
        <v>45</v>
      </c>
      <c r="DD25" s="31">
        <v>4</v>
      </c>
      <c r="DE25" s="31">
        <v>8</v>
      </c>
      <c r="DF25" s="31">
        <v>0</v>
      </c>
      <c r="DG25" s="31">
        <v>0</v>
      </c>
      <c r="DH25" s="31">
        <v>6</v>
      </c>
      <c r="DI25" s="31">
        <v>12</v>
      </c>
      <c r="DJ25" s="31">
        <v>2</v>
      </c>
      <c r="DK25" s="31">
        <v>9</v>
      </c>
      <c r="DL25" s="31">
        <v>32</v>
      </c>
      <c r="DM25" s="31">
        <v>74</v>
      </c>
      <c r="DN25" s="31">
        <v>18</v>
      </c>
      <c r="DO25" s="31">
        <v>22</v>
      </c>
      <c r="DP25" s="31">
        <v>7</v>
      </c>
      <c r="DQ25" s="31">
        <v>1</v>
      </c>
      <c r="DR25" s="31">
        <v>0</v>
      </c>
      <c r="DS25" s="31">
        <v>0</v>
      </c>
      <c r="DT25" s="31">
        <v>1</v>
      </c>
      <c r="DU25" s="31">
        <v>7</v>
      </c>
      <c r="DV25" s="31">
        <v>8</v>
      </c>
      <c r="DW25" s="31">
        <v>7</v>
      </c>
      <c r="DX25" s="31">
        <v>34</v>
      </c>
      <c r="DY25" s="31">
        <v>37</v>
      </c>
      <c r="DZ25" s="31">
        <v>3</v>
      </c>
      <c r="EA25" s="31">
        <v>4</v>
      </c>
      <c r="EB25" s="31">
        <v>2</v>
      </c>
      <c r="EC25" s="31">
        <v>0</v>
      </c>
      <c r="ED25" s="31">
        <v>0</v>
      </c>
      <c r="EE25" s="31">
        <v>0</v>
      </c>
      <c r="EF25" s="31">
        <v>1</v>
      </c>
      <c r="EG25" s="31">
        <v>1</v>
      </c>
      <c r="EH25" s="31">
        <v>0</v>
      </c>
      <c r="EI25" s="31">
        <v>1</v>
      </c>
      <c r="EJ25" s="31">
        <v>6</v>
      </c>
      <c r="EK25" s="31">
        <v>6</v>
      </c>
      <c r="EL25" s="280">
        <f t="shared" ref="EL25:EL43" si="6">EJ25+DX25+DL25</f>
        <v>72</v>
      </c>
      <c r="EM25" s="280">
        <f t="shared" ref="EM25:EM43" si="7">EK25+DY25+DM25</f>
        <v>117</v>
      </c>
      <c r="EN25" s="31">
        <v>83</v>
      </c>
      <c r="EO25" s="31">
        <v>132</v>
      </c>
      <c r="EP25" s="31">
        <v>83</v>
      </c>
      <c r="EQ25" s="31">
        <v>132</v>
      </c>
      <c r="ER25" s="31">
        <v>0</v>
      </c>
      <c r="ES25" s="31">
        <v>0</v>
      </c>
      <c r="ET25" s="31">
        <v>0</v>
      </c>
      <c r="EU25" s="31">
        <v>0</v>
      </c>
      <c r="EV25" s="31">
        <v>0</v>
      </c>
      <c r="EW25" s="31">
        <v>0</v>
      </c>
      <c r="EX25" s="31">
        <v>0</v>
      </c>
      <c r="EY25" s="31">
        <v>0</v>
      </c>
      <c r="EZ25" s="31">
        <v>0</v>
      </c>
      <c r="FA25" s="31">
        <v>0</v>
      </c>
      <c r="FB25" s="31">
        <v>0</v>
      </c>
      <c r="FC25" s="31">
        <v>0</v>
      </c>
      <c r="FD25" s="31">
        <v>0</v>
      </c>
      <c r="FE25" s="31">
        <v>0</v>
      </c>
      <c r="FF25" s="31">
        <v>0</v>
      </c>
      <c r="FG25" s="31">
        <v>0</v>
      </c>
      <c r="FH25" s="31">
        <v>0</v>
      </c>
      <c r="FI25" s="31">
        <v>0</v>
      </c>
      <c r="FJ25" s="31">
        <v>36</v>
      </c>
      <c r="FK25" s="31">
        <v>68</v>
      </c>
      <c r="FL25" s="31">
        <v>506</v>
      </c>
      <c r="FM25" s="31">
        <v>677</v>
      </c>
      <c r="FN25" s="31">
        <v>36</v>
      </c>
      <c r="FO25" s="31">
        <v>68</v>
      </c>
      <c r="FP25" s="31">
        <v>506</v>
      </c>
      <c r="FQ25" s="31">
        <v>677</v>
      </c>
      <c r="FR25" s="31">
        <v>36</v>
      </c>
      <c r="FS25" s="31">
        <v>68</v>
      </c>
      <c r="FT25" s="31">
        <v>506</v>
      </c>
      <c r="FU25" s="31">
        <v>677</v>
      </c>
      <c r="FV25" s="31">
        <v>4</v>
      </c>
      <c r="FW25" s="31">
        <v>15</v>
      </c>
      <c r="FX25" s="31">
        <v>108</v>
      </c>
      <c r="FY25" s="31">
        <v>228</v>
      </c>
    </row>
    <row r="26" spans="1:190" x14ac:dyDescent="0.2">
      <c r="A26" s="437"/>
      <c r="B26" s="155">
        <v>2</v>
      </c>
      <c r="C26" s="158" t="s">
        <v>137</v>
      </c>
      <c r="D26" s="31">
        <v>27</v>
      </c>
      <c r="E26" s="31">
        <v>52</v>
      </c>
      <c r="F26" s="31">
        <v>6</v>
      </c>
      <c r="G26" s="31">
        <v>8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1</v>
      </c>
      <c r="Q26" s="31">
        <v>2</v>
      </c>
      <c r="R26" s="216">
        <v>33</v>
      </c>
      <c r="S26" s="216">
        <v>60</v>
      </c>
      <c r="T26" s="31">
        <v>6</v>
      </c>
      <c r="U26" s="31">
        <v>9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216">
        <v>6</v>
      </c>
      <c r="AG26" s="216">
        <v>9</v>
      </c>
      <c r="AH26" s="31">
        <v>38</v>
      </c>
      <c r="AI26" s="31">
        <v>43</v>
      </c>
      <c r="AJ26" s="31">
        <v>1</v>
      </c>
      <c r="AK26" s="31">
        <v>1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216">
        <v>39</v>
      </c>
      <c r="AU26" s="216">
        <v>44</v>
      </c>
      <c r="AV26" s="217">
        <v>79</v>
      </c>
      <c r="AW26" s="217">
        <v>115</v>
      </c>
      <c r="AX26" s="31">
        <v>71</v>
      </c>
      <c r="AY26" s="31">
        <v>99</v>
      </c>
      <c r="AZ26" s="31">
        <v>6</v>
      </c>
      <c r="BA26" s="31">
        <v>10</v>
      </c>
      <c r="BB26" s="31">
        <v>72</v>
      </c>
      <c r="BC26" s="31">
        <v>104</v>
      </c>
      <c r="BD26" s="31">
        <v>3</v>
      </c>
      <c r="BE26" s="31">
        <v>5</v>
      </c>
      <c r="BF26" s="31">
        <v>0</v>
      </c>
      <c r="BG26" s="31">
        <v>0</v>
      </c>
      <c r="BH26" s="31">
        <v>0</v>
      </c>
      <c r="BI26" s="31">
        <v>0</v>
      </c>
      <c r="BJ26" s="31">
        <v>6</v>
      </c>
      <c r="BK26" s="31">
        <v>5</v>
      </c>
      <c r="BL26" s="31">
        <v>79</v>
      </c>
      <c r="BM26" s="31">
        <v>115</v>
      </c>
      <c r="BN26" s="31">
        <v>71</v>
      </c>
      <c r="BO26" s="31">
        <v>104</v>
      </c>
      <c r="BP26" s="31">
        <v>0</v>
      </c>
      <c r="BQ26" s="31">
        <v>3</v>
      </c>
      <c r="BR26" s="31">
        <v>3</v>
      </c>
      <c r="BS26" s="31">
        <v>2</v>
      </c>
      <c r="BT26" s="31">
        <v>24</v>
      </c>
      <c r="BU26" s="31">
        <v>24</v>
      </c>
      <c r="BV26" s="31">
        <v>18</v>
      </c>
      <c r="BW26" s="31">
        <v>21</v>
      </c>
      <c r="BX26" s="31">
        <v>11</v>
      </c>
      <c r="BY26" s="31">
        <v>16</v>
      </c>
      <c r="BZ26" s="31">
        <v>4</v>
      </c>
      <c r="CA26" s="31">
        <v>20</v>
      </c>
      <c r="CB26" s="31">
        <v>7</v>
      </c>
      <c r="CC26" s="31">
        <v>7</v>
      </c>
      <c r="CD26" s="31">
        <v>4</v>
      </c>
      <c r="CE26" s="31">
        <v>11</v>
      </c>
      <c r="CF26" s="31">
        <v>71</v>
      </c>
      <c r="CG26" s="31">
        <v>104</v>
      </c>
      <c r="CH26" s="31">
        <v>7</v>
      </c>
      <c r="CI26" s="31">
        <v>9</v>
      </c>
      <c r="CJ26" s="31">
        <v>0</v>
      </c>
      <c r="CK26" s="31">
        <v>0</v>
      </c>
      <c r="CL26" s="31">
        <v>1</v>
      </c>
      <c r="CM26" s="31">
        <v>0</v>
      </c>
      <c r="CN26" s="31">
        <v>1</v>
      </c>
      <c r="CO26" s="31">
        <v>1</v>
      </c>
      <c r="CP26" s="31">
        <v>3</v>
      </c>
      <c r="CQ26" s="31">
        <v>0</v>
      </c>
      <c r="CR26" s="31">
        <v>0</v>
      </c>
      <c r="CS26" s="31">
        <v>1</v>
      </c>
      <c r="CT26" s="31">
        <v>0</v>
      </c>
      <c r="CU26" s="31">
        <v>3</v>
      </c>
      <c r="CV26" s="31">
        <v>2</v>
      </c>
      <c r="CW26" s="31">
        <v>2</v>
      </c>
      <c r="CX26" s="31">
        <v>0</v>
      </c>
      <c r="CY26" s="31">
        <v>2</v>
      </c>
      <c r="CZ26" s="31">
        <v>7</v>
      </c>
      <c r="DA26" s="31">
        <v>9</v>
      </c>
      <c r="DB26" s="31">
        <v>1</v>
      </c>
      <c r="DC26" s="31">
        <v>3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1</v>
      </c>
      <c r="DM26" s="31">
        <v>3</v>
      </c>
      <c r="DN26" s="31">
        <v>1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1</v>
      </c>
      <c r="DW26" s="31">
        <v>1</v>
      </c>
      <c r="DX26" s="31">
        <v>2</v>
      </c>
      <c r="DY26" s="31">
        <v>1</v>
      </c>
      <c r="DZ26" s="31">
        <v>1</v>
      </c>
      <c r="EA26" s="31">
        <v>0</v>
      </c>
      <c r="EB26" s="31">
        <v>0</v>
      </c>
      <c r="EC26" s="31">
        <v>0</v>
      </c>
      <c r="ED26" s="31">
        <v>0</v>
      </c>
      <c r="EE26" s="31">
        <v>0</v>
      </c>
      <c r="EF26" s="31">
        <v>0</v>
      </c>
      <c r="EG26" s="31">
        <v>0</v>
      </c>
      <c r="EH26" s="31">
        <v>0</v>
      </c>
      <c r="EI26" s="31">
        <v>0</v>
      </c>
      <c r="EJ26" s="31">
        <v>1</v>
      </c>
      <c r="EK26" s="31">
        <v>0</v>
      </c>
      <c r="EL26" s="280">
        <f t="shared" si="6"/>
        <v>4</v>
      </c>
      <c r="EM26" s="280">
        <f t="shared" si="7"/>
        <v>4</v>
      </c>
      <c r="EN26" s="31">
        <v>69</v>
      </c>
      <c r="EO26" s="31">
        <v>102</v>
      </c>
      <c r="EP26" s="31">
        <v>69</v>
      </c>
      <c r="EQ26" s="31">
        <v>102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0</v>
      </c>
      <c r="EX26" s="31">
        <v>0</v>
      </c>
      <c r="EY26" s="31">
        <v>0</v>
      </c>
      <c r="EZ26" s="31">
        <v>0</v>
      </c>
      <c r="FA26" s="31">
        <v>0</v>
      </c>
      <c r="FB26" s="31">
        <v>0</v>
      </c>
      <c r="FC26" s="31">
        <v>0</v>
      </c>
      <c r="FD26" s="31">
        <v>0</v>
      </c>
      <c r="FE26" s="31">
        <v>0</v>
      </c>
      <c r="FF26" s="31">
        <v>0</v>
      </c>
      <c r="FG26" s="31">
        <v>0</v>
      </c>
      <c r="FH26" s="31">
        <v>0</v>
      </c>
      <c r="FI26" s="31">
        <v>0</v>
      </c>
      <c r="FJ26" s="31">
        <v>2</v>
      </c>
      <c r="FK26" s="31">
        <v>3</v>
      </c>
      <c r="FL26" s="31">
        <v>196</v>
      </c>
      <c r="FM26" s="31">
        <v>209</v>
      </c>
      <c r="FN26" s="31">
        <v>2</v>
      </c>
      <c r="FO26" s="31">
        <v>3</v>
      </c>
      <c r="FP26" s="31">
        <v>196</v>
      </c>
      <c r="FQ26" s="31">
        <v>209</v>
      </c>
      <c r="FR26" s="31">
        <v>2</v>
      </c>
      <c r="FS26" s="31">
        <v>3</v>
      </c>
      <c r="FT26" s="31">
        <v>196</v>
      </c>
      <c r="FU26" s="31">
        <v>209</v>
      </c>
      <c r="FV26" s="31">
        <v>1</v>
      </c>
      <c r="FW26" s="31">
        <v>0</v>
      </c>
      <c r="FX26" s="31">
        <v>55</v>
      </c>
      <c r="FY26" s="31">
        <v>38</v>
      </c>
    </row>
    <row r="27" spans="1:190" x14ac:dyDescent="0.2">
      <c r="A27" s="437"/>
      <c r="B27" s="155">
        <v>3</v>
      </c>
      <c r="C27" s="156" t="s">
        <v>138</v>
      </c>
      <c r="D27" s="31">
        <v>39</v>
      </c>
      <c r="E27" s="31">
        <v>84</v>
      </c>
      <c r="F27" s="31">
        <v>5</v>
      </c>
      <c r="G27" s="31">
        <v>22</v>
      </c>
      <c r="H27" s="31">
        <v>1</v>
      </c>
      <c r="I27" s="31">
        <v>0</v>
      </c>
      <c r="J27" s="31">
        <v>0</v>
      </c>
      <c r="K27" s="31">
        <v>3</v>
      </c>
      <c r="L27" s="31">
        <v>0</v>
      </c>
      <c r="M27" s="31">
        <v>0</v>
      </c>
      <c r="N27" s="31">
        <v>0</v>
      </c>
      <c r="O27" s="31">
        <v>1</v>
      </c>
      <c r="P27" s="31">
        <v>1</v>
      </c>
      <c r="Q27" s="31">
        <v>0</v>
      </c>
      <c r="R27" s="216">
        <v>45</v>
      </c>
      <c r="S27" s="216">
        <v>110</v>
      </c>
      <c r="T27" s="31">
        <v>16</v>
      </c>
      <c r="U27" s="31">
        <v>37</v>
      </c>
      <c r="V27" s="31">
        <v>1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16">
        <v>17</v>
      </c>
      <c r="AG27" s="216">
        <v>37</v>
      </c>
      <c r="AH27" s="31">
        <v>38</v>
      </c>
      <c r="AI27" s="31">
        <v>36</v>
      </c>
      <c r="AJ27" s="31">
        <v>2</v>
      </c>
      <c r="AK27" s="31">
        <v>2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1</v>
      </c>
      <c r="AR27" s="31">
        <v>1</v>
      </c>
      <c r="AS27" s="31">
        <v>1</v>
      </c>
      <c r="AT27" s="216">
        <v>40</v>
      </c>
      <c r="AU27" s="216">
        <v>39</v>
      </c>
      <c r="AV27" s="217">
        <v>104</v>
      </c>
      <c r="AW27" s="217">
        <v>187</v>
      </c>
      <c r="AX27" s="31">
        <v>92</v>
      </c>
      <c r="AY27" s="31">
        <v>159</v>
      </c>
      <c r="AZ27" s="31">
        <v>9</v>
      </c>
      <c r="BA27" s="31">
        <v>26</v>
      </c>
      <c r="BB27" s="31">
        <v>78</v>
      </c>
      <c r="BC27" s="31">
        <v>159</v>
      </c>
      <c r="BD27" s="31">
        <v>4</v>
      </c>
      <c r="BE27" s="31">
        <v>2</v>
      </c>
      <c r="BF27" s="31">
        <v>0</v>
      </c>
      <c r="BG27" s="31">
        <v>0</v>
      </c>
      <c r="BH27" s="31">
        <v>0</v>
      </c>
      <c r="BI27" s="31">
        <v>0</v>
      </c>
      <c r="BJ27" s="31">
        <v>4</v>
      </c>
      <c r="BK27" s="31">
        <v>2</v>
      </c>
      <c r="BL27" s="31">
        <v>104</v>
      </c>
      <c r="BM27" s="31">
        <v>187</v>
      </c>
      <c r="BN27" s="31">
        <v>93</v>
      </c>
      <c r="BO27" s="31">
        <v>157</v>
      </c>
      <c r="BP27" s="31">
        <v>3</v>
      </c>
      <c r="BQ27" s="31">
        <v>1</v>
      </c>
      <c r="BR27" s="31">
        <v>0</v>
      </c>
      <c r="BS27" s="31">
        <v>1</v>
      </c>
      <c r="BT27" s="31">
        <v>23</v>
      </c>
      <c r="BU27" s="31">
        <v>24</v>
      </c>
      <c r="BV27" s="31">
        <v>20</v>
      </c>
      <c r="BW27" s="31">
        <v>27</v>
      </c>
      <c r="BX27" s="31">
        <v>9</v>
      </c>
      <c r="BY27" s="31">
        <v>23</v>
      </c>
      <c r="BZ27" s="31">
        <v>11</v>
      </c>
      <c r="CA27" s="31">
        <v>33</v>
      </c>
      <c r="CB27" s="31">
        <v>10</v>
      </c>
      <c r="CC27" s="31">
        <v>18</v>
      </c>
      <c r="CD27" s="31">
        <v>17</v>
      </c>
      <c r="CE27" s="31">
        <v>29</v>
      </c>
      <c r="CF27" s="31">
        <v>93</v>
      </c>
      <c r="CG27" s="31">
        <v>157</v>
      </c>
      <c r="CH27" s="31">
        <v>8</v>
      </c>
      <c r="CI27" s="31">
        <v>24</v>
      </c>
      <c r="CJ27" s="31">
        <v>0</v>
      </c>
      <c r="CK27" s="31">
        <v>0</v>
      </c>
      <c r="CL27" s="31">
        <v>0</v>
      </c>
      <c r="CM27" s="31">
        <v>0</v>
      </c>
      <c r="CN27" s="31">
        <v>1</v>
      </c>
      <c r="CO27" s="31">
        <v>2</v>
      </c>
      <c r="CP27" s="31">
        <v>3</v>
      </c>
      <c r="CQ27" s="31">
        <v>4</v>
      </c>
      <c r="CR27" s="31">
        <v>1</v>
      </c>
      <c r="CS27" s="31">
        <v>4</v>
      </c>
      <c r="CT27" s="31">
        <v>1</v>
      </c>
      <c r="CU27" s="31">
        <v>1</v>
      </c>
      <c r="CV27" s="31">
        <v>1</v>
      </c>
      <c r="CW27" s="31">
        <v>5</v>
      </c>
      <c r="CX27" s="31">
        <v>1</v>
      </c>
      <c r="CY27" s="31">
        <v>7</v>
      </c>
      <c r="CZ27" s="31">
        <v>8</v>
      </c>
      <c r="DA27" s="31">
        <v>24</v>
      </c>
      <c r="DB27" s="31">
        <v>7</v>
      </c>
      <c r="DC27" s="31">
        <v>16</v>
      </c>
      <c r="DD27" s="31">
        <v>1</v>
      </c>
      <c r="DE27" s="31">
        <v>0</v>
      </c>
      <c r="DF27" s="31">
        <v>0</v>
      </c>
      <c r="DG27" s="31">
        <v>1</v>
      </c>
      <c r="DH27" s="31">
        <v>2</v>
      </c>
      <c r="DI27" s="31">
        <v>3</v>
      </c>
      <c r="DJ27" s="31">
        <v>6</v>
      </c>
      <c r="DK27" s="31">
        <v>1</v>
      </c>
      <c r="DL27" s="31">
        <v>14</v>
      </c>
      <c r="DM27" s="31">
        <v>21</v>
      </c>
      <c r="DN27" s="31">
        <v>13</v>
      </c>
      <c r="DO27" s="31">
        <v>24</v>
      </c>
      <c r="DP27" s="31">
        <v>1</v>
      </c>
      <c r="DQ27" s="31">
        <v>4</v>
      </c>
      <c r="DR27" s="31">
        <v>2</v>
      </c>
      <c r="DS27" s="31">
        <v>5</v>
      </c>
      <c r="DT27" s="31">
        <v>12</v>
      </c>
      <c r="DU27" s="31">
        <v>18</v>
      </c>
      <c r="DV27" s="31">
        <v>28</v>
      </c>
      <c r="DW27" s="31">
        <v>36</v>
      </c>
      <c r="DX27" s="31">
        <v>56</v>
      </c>
      <c r="DY27" s="31">
        <v>85</v>
      </c>
      <c r="DZ27" s="31">
        <v>1</v>
      </c>
      <c r="EA27" s="31">
        <v>8</v>
      </c>
      <c r="EB27" s="31">
        <v>0</v>
      </c>
      <c r="EC27" s="31">
        <v>0</v>
      </c>
      <c r="ED27" s="31">
        <v>0</v>
      </c>
      <c r="EE27" s="31">
        <v>0</v>
      </c>
      <c r="EF27" s="31">
        <v>0</v>
      </c>
      <c r="EG27" s="31">
        <v>0</v>
      </c>
      <c r="EH27" s="31">
        <v>0</v>
      </c>
      <c r="EI27" s="31">
        <v>0</v>
      </c>
      <c r="EJ27" s="31">
        <v>1</v>
      </c>
      <c r="EK27" s="31">
        <v>9</v>
      </c>
      <c r="EL27" s="280">
        <f t="shared" si="6"/>
        <v>71</v>
      </c>
      <c r="EM27" s="280">
        <f t="shared" si="7"/>
        <v>115</v>
      </c>
      <c r="EN27" s="31">
        <v>83</v>
      </c>
      <c r="EO27" s="31">
        <v>149</v>
      </c>
      <c r="EP27" s="31">
        <v>83</v>
      </c>
      <c r="EQ27" s="31">
        <v>149</v>
      </c>
      <c r="ER27" s="31">
        <v>1</v>
      </c>
      <c r="ES27" s="31">
        <v>5</v>
      </c>
      <c r="ET27" s="31">
        <v>1</v>
      </c>
      <c r="EU27" s="31">
        <v>5</v>
      </c>
      <c r="EV27" s="31">
        <v>0</v>
      </c>
      <c r="EW27" s="31">
        <v>0</v>
      </c>
      <c r="EX27" s="31">
        <v>19</v>
      </c>
      <c r="EY27" s="31">
        <v>61</v>
      </c>
      <c r="EZ27" s="31">
        <v>0</v>
      </c>
      <c r="FA27" s="31">
        <v>8</v>
      </c>
      <c r="FB27" s="31">
        <v>0</v>
      </c>
      <c r="FC27" s="31">
        <v>0</v>
      </c>
      <c r="FD27" s="31">
        <v>237</v>
      </c>
      <c r="FE27" s="31">
        <v>301</v>
      </c>
      <c r="FF27" s="31">
        <v>32</v>
      </c>
      <c r="FG27" s="31">
        <v>59</v>
      </c>
      <c r="FH27" s="31">
        <v>1</v>
      </c>
      <c r="FI27" s="31">
        <v>430</v>
      </c>
      <c r="FJ27" s="31">
        <v>30</v>
      </c>
      <c r="FK27" s="31">
        <v>86</v>
      </c>
      <c r="FL27" s="31">
        <v>1167</v>
      </c>
      <c r="FM27" s="31">
        <v>1407</v>
      </c>
      <c r="FN27" s="31">
        <v>29</v>
      </c>
      <c r="FO27" s="31">
        <v>81</v>
      </c>
      <c r="FP27" s="31">
        <v>1168</v>
      </c>
      <c r="FQ27" s="31">
        <v>1400</v>
      </c>
      <c r="FR27" s="31">
        <v>30</v>
      </c>
      <c r="FS27" s="31">
        <v>80</v>
      </c>
      <c r="FT27" s="31">
        <v>1037</v>
      </c>
      <c r="FU27" s="31">
        <v>1299</v>
      </c>
      <c r="FV27" s="31">
        <v>3</v>
      </c>
      <c r="FW27" s="31">
        <v>7</v>
      </c>
      <c r="FX27" s="31">
        <v>195</v>
      </c>
      <c r="FY27" s="31">
        <v>350</v>
      </c>
    </row>
    <row r="28" spans="1:190" x14ac:dyDescent="0.2">
      <c r="A28" s="437"/>
      <c r="B28" s="155">
        <v>4</v>
      </c>
      <c r="C28" s="156" t="s">
        <v>139</v>
      </c>
      <c r="D28" s="31">
        <v>8</v>
      </c>
      <c r="E28" s="31">
        <v>28</v>
      </c>
      <c r="F28" s="31">
        <v>1</v>
      </c>
      <c r="G28" s="31">
        <v>5</v>
      </c>
      <c r="H28" s="31">
        <v>0</v>
      </c>
      <c r="I28" s="31">
        <v>0</v>
      </c>
      <c r="J28" s="31">
        <v>0</v>
      </c>
      <c r="K28" s="31">
        <v>2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2</v>
      </c>
      <c r="R28" s="216">
        <v>9</v>
      </c>
      <c r="S28" s="216">
        <v>35</v>
      </c>
      <c r="T28" s="31">
        <v>4</v>
      </c>
      <c r="U28" s="31">
        <v>4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16">
        <v>4</v>
      </c>
      <c r="AG28" s="216">
        <v>4</v>
      </c>
      <c r="AH28" s="31">
        <v>7</v>
      </c>
      <c r="AI28" s="31">
        <v>18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216">
        <v>7</v>
      </c>
      <c r="AU28" s="216">
        <v>18</v>
      </c>
      <c r="AV28" s="217">
        <v>20</v>
      </c>
      <c r="AW28" s="217">
        <v>59</v>
      </c>
      <c r="AX28" s="31">
        <v>16</v>
      </c>
      <c r="AY28" s="31">
        <v>49</v>
      </c>
      <c r="AZ28" s="31">
        <v>1</v>
      </c>
      <c r="BA28" s="31">
        <v>7</v>
      </c>
      <c r="BB28" s="31">
        <v>17</v>
      </c>
      <c r="BC28" s="31">
        <v>56</v>
      </c>
      <c r="BD28" s="31">
        <v>3</v>
      </c>
      <c r="BE28" s="31">
        <v>3</v>
      </c>
      <c r="BF28" s="31">
        <v>0</v>
      </c>
      <c r="BG28" s="31">
        <v>0</v>
      </c>
      <c r="BH28" s="31">
        <v>0</v>
      </c>
      <c r="BI28" s="31">
        <v>0</v>
      </c>
      <c r="BJ28" s="31">
        <v>3</v>
      </c>
      <c r="BK28" s="31">
        <v>3</v>
      </c>
      <c r="BL28" s="31">
        <v>20</v>
      </c>
      <c r="BM28" s="31">
        <v>59</v>
      </c>
      <c r="BN28" s="31">
        <v>19</v>
      </c>
      <c r="BO28" s="31">
        <v>50</v>
      </c>
      <c r="BP28" s="31">
        <v>0</v>
      </c>
      <c r="BQ28" s="31">
        <v>1</v>
      </c>
      <c r="BR28" s="31">
        <v>1</v>
      </c>
      <c r="BS28" s="31">
        <v>1</v>
      </c>
      <c r="BT28" s="31">
        <v>6</v>
      </c>
      <c r="BU28" s="31">
        <v>7</v>
      </c>
      <c r="BV28" s="31">
        <v>5</v>
      </c>
      <c r="BW28" s="31">
        <v>11</v>
      </c>
      <c r="BX28" s="31">
        <v>1</v>
      </c>
      <c r="BY28" s="31">
        <v>9</v>
      </c>
      <c r="BZ28" s="31">
        <v>4</v>
      </c>
      <c r="CA28" s="31">
        <v>4</v>
      </c>
      <c r="CB28" s="31">
        <v>1</v>
      </c>
      <c r="CC28" s="31">
        <v>7</v>
      </c>
      <c r="CD28" s="31">
        <v>1</v>
      </c>
      <c r="CE28" s="31">
        <v>10</v>
      </c>
      <c r="CF28" s="31">
        <v>19</v>
      </c>
      <c r="CG28" s="31">
        <v>50</v>
      </c>
      <c r="CH28" s="31">
        <v>1</v>
      </c>
      <c r="CI28" s="31">
        <v>5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1</v>
      </c>
      <c r="CR28" s="31">
        <v>1</v>
      </c>
      <c r="CS28" s="31">
        <v>2</v>
      </c>
      <c r="CT28" s="31">
        <v>0</v>
      </c>
      <c r="CU28" s="31">
        <v>2</v>
      </c>
      <c r="CV28" s="31">
        <v>0</v>
      </c>
      <c r="CW28" s="31">
        <v>0</v>
      </c>
      <c r="CX28" s="31">
        <v>0</v>
      </c>
      <c r="CY28" s="31">
        <v>0</v>
      </c>
      <c r="CZ28" s="31">
        <v>1</v>
      </c>
      <c r="DA28" s="31">
        <v>5</v>
      </c>
      <c r="DB28" s="31">
        <v>0</v>
      </c>
      <c r="DC28" s="31">
        <v>0</v>
      </c>
      <c r="DD28" s="31">
        <v>0</v>
      </c>
      <c r="DE28" s="31">
        <v>1</v>
      </c>
      <c r="DF28" s="31">
        <v>0</v>
      </c>
      <c r="DG28" s="31">
        <v>0</v>
      </c>
      <c r="DH28" s="31">
        <v>0</v>
      </c>
      <c r="DI28" s="31">
        <v>1</v>
      </c>
      <c r="DJ28" s="31">
        <v>0</v>
      </c>
      <c r="DK28" s="31">
        <v>1</v>
      </c>
      <c r="DL28" s="31">
        <v>0</v>
      </c>
      <c r="DM28" s="31">
        <v>3</v>
      </c>
      <c r="DN28" s="31">
        <v>5</v>
      </c>
      <c r="DO28" s="31">
        <v>7</v>
      </c>
      <c r="DP28" s="31">
        <v>1</v>
      </c>
      <c r="DQ28" s="31">
        <v>10</v>
      </c>
      <c r="DR28" s="31">
        <v>0</v>
      </c>
      <c r="DS28" s="31">
        <v>1</v>
      </c>
      <c r="DT28" s="31">
        <v>0</v>
      </c>
      <c r="DU28" s="31">
        <v>0</v>
      </c>
      <c r="DV28" s="31">
        <v>3</v>
      </c>
      <c r="DW28" s="31">
        <v>6</v>
      </c>
      <c r="DX28" s="31">
        <v>9</v>
      </c>
      <c r="DY28" s="31">
        <v>24</v>
      </c>
      <c r="DZ28" s="31">
        <v>0</v>
      </c>
      <c r="EA28" s="31">
        <v>0</v>
      </c>
      <c r="EB28" s="31">
        <v>0</v>
      </c>
      <c r="EC28" s="31">
        <v>0</v>
      </c>
      <c r="ED28" s="31">
        <v>0</v>
      </c>
      <c r="EE28" s="31">
        <v>0</v>
      </c>
      <c r="EF28" s="31">
        <v>0</v>
      </c>
      <c r="EG28" s="31">
        <v>0</v>
      </c>
      <c r="EH28" s="31">
        <v>0</v>
      </c>
      <c r="EI28" s="31">
        <v>0</v>
      </c>
      <c r="EJ28" s="31">
        <v>0</v>
      </c>
      <c r="EK28" s="31">
        <v>0</v>
      </c>
      <c r="EL28" s="280">
        <f t="shared" si="6"/>
        <v>9</v>
      </c>
      <c r="EM28" s="280">
        <f t="shared" si="7"/>
        <v>27</v>
      </c>
      <c r="EN28" s="31">
        <v>14</v>
      </c>
      <c r="EO28" s="31">
        <v>27</v>
      </c>
      <c r="EP28" s="31">
        <v>14</v>
      </c>
      <c r="EQ28" s="31">
        <v>27</v>
      </c>
      <c r="ER28" s="31">
        <v>0</v>
      </c>
      <c r="ES28" s="31">
        <v>0</v>
      </c>
      <c r="ET28" s="31">
        <v>0</v>
      </c>
      <c r="EU28" s="31">
        <v>0</v>
      </c>
      <c r="EV28" s="31">
        <v>0</v>
      </c>
      <c r="EW28" s="31">
        <v>0</v>
      </c>
      <c r="EX28" s="31">
        <v>0</v>
      </c>
      <c r="EY28" s="31">
        <v>0</v>
      </c>
      <c r="EZ28" s="31">
        <v>0</v>
      </c>
      <c r="FA28" s="31">
        <v>0</v>
      </c>
      <c r="FB28" s="31">
        <v>0</v>
      </c>
      <c r="FC28" s="31">
        <v>0</v>
      </c>
      <c r="FD28" s="31">
        <v>0</v>
      </c>
      <c r="FE28" s="31">
        <v>0</v>
      </c>
      <c r="FF28" s="31">
        <v>0</v>
      </c>
      <c r="FG28" s="31">
        <v>0</v>
      </c>
      <c r="FH28" s="31">
        <v>0</v>
      </c>
      <c r="FI28" s="31">
        <v>0</v>
      </c>
      <c r="FJ28" s="31">
        <v>0</v>
      </c>
      <c r="FK28" s="31">
        <v>2</v>
      </c>
      <c r="FL28" s="31">
        <v>29</v>
      </c>
      <c r="FM28" s="31">
        <v>39</v>
      </c>
      <c r="FN28" s="31">
        <v>0</v>
      </c>
      <c r="FO28" s="31">
        <v>2</v>
      </c>
      <c r="FP28" s="31">
        <v>29</v>
      </c>
      <c r="FQ28" s="31">
        <v>39</v>
      </c>
      <c r="FR28" s="31">
        <v>0</v>
      </c>
      <c r="FS28" s="31">
        <v>2</v>
      </c>
      <c r="FT28" s="31">
        <v>29</v>
      </c>
      <c r="FU28" s="31">
        <v>39</v>
      </c>
      <c r="FV28" s="31">
        <v>0</v>
      </c>
      <c r="FW28" s="31">
        <v>0</v>
      </c>
      <c r="FX28" s="31">
        <v>8</v>
      </c>
      <c r="FY28" s="31">
        <v>8</v>
      </c>
    </row>
    <row r="29" spans="1:190" x14ac:dyDescent="0.2">
      <c r="A29" s="437"/>
      <c r="B29" s="155">
        <v>5</v>
      </c>
      <c r="C29" s="156" t="s">
        <v>140</v>
      </c>
      <c r="D29" s="31">
        <v>41</v>
      </c>
      <c r="E29" s="31">
        <v>74</v>
      </c>
      <c r="F29" s="31">
        <v>3</v>
      </c>
      <c r="G29" s="31">
        <v>7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0</v>
      </c>
      <c r="O29" s="31">
        <v>0</v>
      </c>
      <c r="P29" s="31">
        <v>1</v>
      </c>
      <c r="Q29" s="31">
        <v>1</v>
      </c>
      <c r="R29" s="216">
        <v>45</v>
      </c>
      <c r="S29" s="216">
        <v>82</v>
      </c>
      <c r="T29" s="31">
        <v>17</v>
      </c>
      <c r="U29" s="31">
        <v>19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2</v>
      </c>
      <c r="AD29" s="31">
        <v>0</v>
      </c>
      <c r="AE29" s="31">
        <v>0</v>
      </c>
      <c r="AF29" s="216">
        <v>17</v>
      </c>
      <c r="AG29" s="216">
        <v>21</v>
      </c>
      <c r="AH29" s="31">
        <v>16</v>
      </c>
      <c r="AI29" s="31">
        <v>30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216">
        <v>16</v>
      </c>
      <c r="AU29" s="216">
        <v>30</v>
      </c>
      <c r="AV29" s="217">
        <v>79</v>
      </c>
      <c r="AW29" s="217">
        <v>134</v>
      </c>
      <c r="AX29" s="31">
        <v>71</v>
      </c>
      <c r="AY29" s="31">
        <v>122</v>
      </c>
      <c r="AZ29" s="31">
        <v>3</v>
      </c>
      <c r="BA29" s="31">
        <v>8</v>
      </c>
      <c r="BB29" s="203">
        <v>74</v>
      </c>
      <c r="BC29" s="204">
        <v>130</v>
      </c>
      <c r="BD29" s="31">
        <v>0</v>
      </c>
      <c r="BE29" s="31">
        <v>2</v>
      </c>
      <c r="BF29" s="31">
        <v>0</v>
      </c>
      <c r="BG29" s="31">
        <v>1</v>
      </c>
      <c r="BH29" s="31">
        <v>2</v>
      </c>
      <c r="BI29" s="31">
        <v>3</v>
      </c>
      <c r="BJ29" s="195">
        <v>2</v>
      </c>
      <c r="BK29" s="195">
        <v>6</v>
      </c>
      <c r="BL29" s="202">
        <v>79</v>
      </c>
      <c r="BM29" s="201">
        <v>134</v>
      </c>
      <c r="BN29" s="30">
        <v>74</v>
      </c>
      <c r="BO29" s="30">
        <v>123</v>
      </c>
      <c r="BP29" s="31">
        <v>3</v>
      </c>
      <c r="BQ29" s="31">
        <v>0</v>
      </c>
      <c r="BR29" s="31">
        <v>1</v>
      </c>
      <c r="BS29" s="31">
        <v>4</v>
      </c>
      <c r="BT29" s="31">
        <v>13</v>
      </c>
      <c r="BU29" s="31">
        <v>22</v>
      </c>
      <c r="BV29" s="31">
        <v>10</v>
      </c>
      <c r="BW29" s="31">
        <v>16</v>
      </c>
      <c r="BX29" s="31">
        <v>9</v>
      </c>
      <c r="BY29" s="31">
        <v>13</v>
      </c>
      <c r="BZ29" s="31">
        <v>12</v>
      </c>
      <c r="CA29" s="31">
        <v>14</v>
      </c>
      <c r="CB29" s="31">
        <v>19</v>
      </c>
      <c r="CC29" s="31">
        <v>22</v>
      </c>
      <c r="CD29" s="31">
        <v>8</v>
      </c>
      <c r="CE29" s="31">
        <v>28</v>
      </c>
      <c r="CF29" s="202">
        <v>74</v>
      </c>
      <c r="CG29" s="202">
        <v>123</v>
      </c>
      <c r="CH29" s="31">
        <v>3</v>
      </c>
      <c r="CI29" s="31">
        <v>7</v>
      </c>
      <c r="CJ29" s="31">
        <v>0</v>
      </c>
      <c r="CK29" s="31">
        <v>0</v>
      </c>
      <c r="CL29" s="31">
        <v>1</v>
      </c>
      <c r="CM29" s="31">
        <v>0</v>
      </c>
      <c r="CN29" s="31">
        <v>0</v>
      </c>
      <c r="CO29" s="31">
        <v>0</v>
      </c>
      <c r="CP29" s="31">
        <v>0</v>
      </c>
      <c r="CQ29" s="31">
        <v>1</v>
      </c>
      <c r="CR29" s="31">
        <v>0</v>
      </c>
      <c r="CS29" s="31">
        <v>1</v>
      </c>
      <c r="CT29" s="31">
        <v>0</v>
      </c>
      <c r="CU29" s="31">
        <v>2</v>
      </c>
      <c r="CV29" s="31">
        <v>1</v>
      </c>
      <c r="CW29" s="31">
        <v>1</v>
      </c>
      <c r="CX29" s="31">
        <v>1</v>
      </c>
      <c r="CY29" s="31">
        <v>2</v>
      </c>
      <c r="CZ29" s="202">
        <v>3</v>
      </c>
      <c r="DA29" s="201">
        <v>7</v>
      </c>
      <c r="DB29" s="31">
        <v>5</v>
      </c>
      <c r="DC29" s="31">
        <v>11</v>
      </c>
      <c r="DD29" s="31">
        <v>0</v>
      </c>
      <c r="DE29" s="31">
        <v>0</v>
      </c>
      <c r="DF29" s="31">
        <v>0</v>
      </c>
      <c r="DG29" s="31">
        <v>0</v>
      </c>
      <c r="DH29" s="31">
        <v>1</v>
      </c>
      <c r="DI29" s="31">
        <v>1</v>
      </c>
      <c r="DJ29" s="31">
        <v>1</v>
      </c>
      <c r="DK29" s="31">
        <v>5</v>
      </c>
      <c r="DL29" s="202">
        <v>7</v>
      </c>
      <c r="DM29" s="201">
        <v>17</v>
      </c>
      <c r="DN29" s="31">
        <v>2</v>
      </c>
      <c r="DO29" s="31">
        <v>12</v>
      </c>
      <c r="DP29" s="31">
        <v>0</v>
      </c>
      <c r="DQ29" s="31">
        <v>1</v>
      </c>
      <c r="DR29" s="31">
        <v>0</v>
      </c>
      <c r="DS29" s="31">
        <v>0</v>
      </c>
      <c r="DT29" s="31">
        <v>4</v>
      </c>
      <c r="DU29" s="31">
        <v>3</v>
      </c>
      <c r="DV29" s="31">
        <v>3</v>
      </c>
      <c r="DW29" s="31">
        <v>6</v>
      </c>
      <c r="DX29" s="202">
        <v>9</v>
      </c>
      <c r="DY29" s="201">
        <v>22</v>
      </c>
      <c r="DZ29" s="31">
        <v>5</v>
      </c>
      <c r="EA29" s="31">
        <v>4</v>
      </c>
      <c r="EB29" s="31">
        <v>1</v>
      </c>
      <c r="EC29" s="31">
        <v>0</v>
      </c>
      <c r="ED29" s="31">
        <v>0</v>
      </c>
      <c r="EE29" s="31">
        <v>0</v>
      </c>
      <c r="EF29" s="31">
        <v>0</v>
      </c>
      <c r="EG29" s="31">
        <v>0</v>
      </c>
      <c r="EH29" s="31">
        <v>3</v>
      </c>
      <c r="EI29" s="31">
        <v>1</v>
      </c>
      <c r="EJ29" s="202">
        <v>9</v>
      </c>
      <c r="EK29" s="201">
        <v>5</v>
      </c>
      <c r="EL29" s="280">
        <f t="shared" si="6"/>
        <v>25</v>
      </c>
      <c r="EM29" s="280">
        <f t="shared" si="7"/>
        <v>44</v>
      </c>
      <c r="EN29" s="31">
        <v>78</v>
      </c>
      <c r="EO29" s="31">
        <v>128</v>
      </c>
      <c r="EP29" s="31">
        <v>78</v>
      </c>
      <c r="EQ29" s="31">
        <v>128</v>
      </c>
      <c r="ER29" s="31">
        <v>0</v>
      </c>
      <c r="ES29" s="31">
        <v>0</v>
      </c>
      <c r="ET29" s="31">
        <v>0</v>
      </c>
      <c r="EU29" s="31">
        <v>0</v>
      </c>
      <c r="EV29" s="31">
        <v>0</v>
      </c>
      <c r="EW29" s="31">
        <v>0</v>
      </c>
      <c r="EX29" s="31">
        <v>1</v>
      </c>
      <c r="EY29" s="31">
        <v>9</v>
      </c>
      <c r="EZ29" s="31">
        <v>1</v>
      </c>
      <c r="FA29" s="31">
        <v>0</v>
      </c>
      <c r="FB29" s="31">
        <v>0</v>
      </c>
      <c r="FC29" s="31">
        <v>0</v>
      </c>
      <c r="FD29" s="31">
        <v>69</v>
      </c>
      <c r="FE29" s="31">
        <v>61</v>
      </c>
      <c r="FF29" s="31">
        <v>6</v>
      </c>
      <c r="FG29" s="31">
        <v>14</v>
      </c>
      <c r="FH29" s="202">
        <v>77</v>
      </c>
      <c r="FI29" s="201">
        <v>84</v>
      </c>
      <c r="FJ29" s="31">
        <v>47</v>
      </c>
      <c r="FK29" s="31">
        <v>90</v>
      </c>
      <c r="FL29" s="31">
        <v>891</v>
      </c>
      <c r="FM29" s="31">
        <v>1085</v>
      </c>
      <c r="FN29" s="31">
        <v>47</v>
      </c>
      <c r="FO29" s="31">
        <v>91</v>
      </c>
      <c r="FP29" s="31">
        <v>891</v>
      </c>
      <c r="FQ29" s="31">
        <v>1085</v>
      </c>
      <c r="FR29" s="31">
        <v>46</v>
      </c>
      <c r="FS29" s="31">
        <v>88</v>
      </c>
      <c r="FT29" s="31">
        <v>900</v>
      </c>
      <c r="FU29" s="31">
        <v>1078</v>
      </c>
      <c r="FV29" s="31">
        <v>2</v>
      </c>
      <c r="FW29" s="31">
        <v>0</v>
      </c>
      <c r="FX29" s="31">
        <v>116</v>
      </c>
      <c r="FY29" s="31">
        <v>252</v>
      </c>
    </row>
    <row r="30" spans="1:190" x14ac:dyDescent="0.2">
      <c r="A30" s="437"/>
      <c r="B30" s="155">
        <v>6</v>
      </c>
      <c r="C30" s="156" t="s">
        <v>141</v>
      </c>
      <c r="D30" s="31">
        <v>4</v>
      </c>
      <c r="E30" s="31">
        <v>8</v>
      </c>
      <c r="F30" s="31">
        <v>0</v>
      </c>
      <c r="G30" s="31">
        <v>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1</v>
      </c>
      <c r="Q30" s="31">
        <v>0</v>
      </c>
      <c r="R30" s="216">
        <v>4</v>
      </c>
      <c r="S30" s="216">
        <v>11</v>
      </c>
      <c r="T30" s="31">
        <v>2</v>
      </c>
      <c r="U30" s="31">
        <v>3</v>
      </c>
      <c r="V30" s="31">
        <v>1</v>
      </c>
      <c r="W30" s="31">
        <v>1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216">
        <v>3</v>
      </c>
      <c r="AG30" s="216">
        <v>4</v>
      </c>
      <c r="AH30" s="31">
        <v>9</v>
      </c>
      <c r="AI30" s="31">
        <v>9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1</v>
      </c>
      <c r="AT30" s="216">
        <v>9</v>
      </c>
      <c r="AU30" s="216">
        <v>9</v>
      </c>
      <c r="AV30" s="217">
        <v>17</v>
      </c>
      <c r="AW30" s="217">
        <v>25</v>
      </c>
      <c r="AX30" s="31">
        <v>16</v>
      </c>
      <c r="AY30" s="31">
        <v>21</v>
      </c>
      <c r="AZ30" s="31">
        <v>1</v>
      </c>
      <c r="BA30" s="31">
        <v>4</v>
      </c>
      <c r="BB30" s="31">
        <v>17</v>
      </c>
      <c r="BC30" s="31">
        <v>25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17</v>
      </c>
      <c r="BM30" s="31">
        <v>25</v>
      </c>
      <c r="BN30" s="31">
        <v>15</v>
      </c>
      <c r="BO30" s="31">
        <v>20</v>
      </c>
      <c r="BP30" s="31">
        <v>0</v>
      </c>
      <c r="BQ30" s="31">
        <v>0</v>
      </c>
      <c r="BR30" s="31">
        <v>0</v>
      </c>
      <c r="BS30" s="31">
        <v>0</v>
      </c>
      <c r="BT30" s="31">
        <v>2</v>
      </c>
      <c r="BU30" s="31">
        <v>5</v>
      </c>
      <c r="BV30" s="31">
        <v>3</v>
      </c>
      <c r="BW30" s="31">
        <v>2</v>
      </c>
      <c r="BX30" s="31">
        <v>0</v>
      </c>
      <c r="BY30" s="31">
        <v>2</v>
      </c>
      <c r="BZ30" s="31">
        <v>4</v>
      </c>
      <c r="CA30" s="31">
        <v>3</v>
      </c>
      <c r="CB30" s="31">
        <v>2</v>
      </c>
      <c r="CC30" s="31">
        <v>3</v>
      </c>
      <c r="CD30" s="31">
        <v>4</v>
      </c>
      <c r="CE30" s="31">
        <v>5</v>
      </c>
      <c r="CF30" s="31">
        <v>15</v>
      </c>
      <c r="CG30" s="31">
        <v>20</v>
      </c>
      <c r="CH30" s="31">
        <v>1</v>
      </c>
      <c r="CI30" s="31">
        <v>4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2</v>
      </c>
      <c r="CR30" s="31">
        <v>0</v>
      </c>
      <c r="CS30" s="31">
        <v>0</v>
      </c>
      <c r="CT30" s="31">
        <v>1</v>
      </c>
      <c r="CU30" s="31">
        <v>1</v>
      </c>
      <c r="CV30" s="31">
        <v>0</v>
      </c>
      <c r="CW30" s="31">
        <v>1</v>
      </c>
      <c r="CX30" s="31">
        <v>0</v>
      </c>
      <c r="CY30" s="31">
        <v>0</v>
      </c>
      <c r="CZ30" s="31">
        <v>1</v>
      </c>
      <c r="DA30" s="31">
        <v>4</v>
      </c>
      <c r="DB30" s="31">
        <v>2</v>
      </c>
      <c r="DC30" s="31">
        <v>1</v>
      </c>
      <c r="DD30" s="31">
        <v>0</v>
      </c>
      <c r="DE30" s="31">
        <v>0</v>
      </c>
      <c r="DF30" s="31">
        <v>0</v>
      </c>
      <c r="DG30" s="31">
        <v>0</v>
      </c>
      <c r="DH30" s="31">
        <v>2</v>
      </c>
      <c r="DI30" s="31">
        <v>2</v>
      </c>
      <c r="DJ30" s="31">
        <v>5</v>
      </c>
      <c r="DK30" s="31">
        <v>2</v>
      </c>
      <c r="DL30" s="31">
        <v>9</v>
      </c>
      <c r="DM30" s="31">
        <v>5</v>
      </c>
      <c r="DN30" s="31">
        <v>0</v>
      </c>
      <c r="DO30" s="31">
        <v>1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>
        <v>1</v>
      </c>
      <c r="DZ30" s="31">
        <v>0</v>
      </c>
      <c r="EA30" s="31">
        <v>1</v>
      </c>
      <c r="EB30" s="31">
        <v>0</v>
      </c>
      <c r="EC30" s="31">
        <v>0</v>
      </c>
      <c r="ED30" s="31">
        <v>0</v>
      </c>
      <c r="EE30" s="31">
        <v>0</v>
      </c>
      <c r="EF30" s="31">
        <v>0</v>
      </c>
      <c r="EG30" s="31">
        <v>0</v>
      </c>
      <c r="EH30" s="31">
        <v>0</v>
      </c>
      <c r="EI30" s="31">
        <v>0</v>
      </c>
      <c r="EJ30" s="31">
        <v>0</v>
      </c>
      <c r="EK30" s="31">
        <v>1</v>
      </c>
      <c r="EL30" s="280">
        <f t="shared" si="6"/>
        <v>9</v>
      </c>
      <c r="EM30" s="280">
        <f t="shared" si="7"/>
        <v>7</v>
      </c>
      <c r="EN30" s="31">
        <v>15</v>
      </c>
      <c r="EO30" s="31">
        <v>22</v>
      </c>
      <c r="EP30" s="31">
        <v>15</v>
      </c>
      <c r="EQ30" s="31">
        <v>22</v>
      </c>
      <c r="ER30" s="31">
        <v>0</v>
      </c>
      <c r="ES30" s="31">
        <v>0</v>
      </c>
      <c r="ET30" s="31">
        <v>0</v>
      </c>
      <c r="EU30" s="31">
        <v>0</v>
      </c>
      <c r="EV30" s="31">
        <v>0</v>
      </c>
      <c r="EW30" s="31">
        <v>0</v>
      </c>
      <c r="EX30" s="31">
        <v>0</v>
      </c>
      <c r="EY30" s="31">
        <v>0</v>
      </c>
      <c r="EZ30" s="31">
        <v>0</v>
      </c>
      <c r="FA30" s="31">
        <v>0</v>
      </c>
      <c r="FB30" s="31">
        <v>0</v>
      </c>
      <c r="FC30" s="31">
        <v>0</v>
      </c>
      <c r="FD30" s="31">
        <v>0</v>
      </c>
      <c r="FE30" s="31">
        <v>0</v>
      </c>
      <c r="FF30" s="31">
        <v>0</v>
      </c>
      <c r="FG30" s="31">
        <v>0</v>
      </c>
      <c r="FH30" s="31">
        <v>0</v>
      </c>
      <c r="FI30" s="31">
        <v>0</v>
      </c>
      <c r="FJ30" s="31">
        <v>5</v>
      </c>
      <c r="FK30" s="31">
        <v>5</v>
      </c>
      <c r="FL30" s="31">
        <v>39</v>
      </c>
      <c r="FM30" s="31">
        <v>83</v>
      </c>
      <c r="FN30" s="31">
        <v>5</v>
      </c>
      <c r="FO30" s="31">
        <v>5</v>
      </c>
      <c r="FP30" s="31">
        <v>39</v>
      </c>
      <c r="FQ30" s="31">
        <v>83</v>
      </c>
      <c r="FR30" s="31">
        <v>5</v>
      </c>
      <c r="FS30" s="31">
        <v>5</v>
      </c>
      <c r="FT30" s="31">
        <v>39</v>
      </c>
      <c r="FU30" s="31">
        <v>83</v>
      </c>
      <c r="FV30" s="31">
        <v>0</v>
      </c>
      <c r="FW30" s="31">
        <v>0</v>
      </c>
      <c r="FX30" s="31">
        <v>14</v>
      </c>
      <c r="FY30" s="31">
        <v>28</v>
      </c>
    </row>
    <row r="31" spans="1:190" x14ac:dyDescent="0.2">
      <c r="A31" s="437"/>
      <c r="B31" s="155">
        <v>7</v>
      </c>
      <c r="C31" s="156" t="s">
        <v>142</v>
      </c>
      <c r="D31" s="31">
        <v>125</v>
      </c>
      <c r="E31" s="31">
        <v>203</v>
      </c>
      <c r="F31" s="31">
        <v>18</v>
      </c>
      <c r="G31" s="31">
        <v>44</v>
      </c>
      <c r="H31" s="31">
        <v>1</v>
      </c>
      <c r="I31" s="31">
        <v>4</v>
      </c>
      <c r="J31" s="31">
        <v>1</v>
      </c>
      <c r="K31" s="31">
        <v>2</v>
      </c>
      <c r="L31" s="31">
        <v>0</v>
      </c>
      <c r="M31" s="31">
        <v>6</v>
      </c>
      <c r="N31" s="31">
        <v>1</v>
      </c>
      <c r="O31" s="31">
        <v>0</v>
      </c>
      <c r="P31" s="31">
        <v>8</v>
      </c>
      <c r="Q31" s="31">
        <v>27</v>
      </c>
      <c r="R31" s="216">
        <v>146</v>
      </c>
      <c r="S31" s="216">
        <v>259</v>
      </c>
      <c r="T31" s="31">
        <v>15</v>
      </c>
      <c r="U31" s="31">
        <v>31</v>
      </c>
      <c r="V31" s="31">
        <v>1</v>
      </c>
      <c r="W31" s="31">
        <v>0</v>
      </c>
      <c r="X31" s="31">
        <v>0</v>
      </c>
      <c r="Y31" s="31">
        <v>1</v>
      </c>
      <c r="Z31" s="31">
        <v>0</v>
      </c>
      <c r="AA31" s="31">
        <v>2</v>
      </c>
      <c r="AB31" s="31">
        <v>0</v>
      </c>
      <c r="AC31" s="31">
        <v>1</v>
      </c>
      <c r="AD31" s="31">
        <v>2</v>
      </c>
      <c r="AE31" s="31">
        <v>8</v>
      </c>
      <c r="AF31" s="216">
        <v>16</v>
      </c>
      <c r="AG31" s="216">
        <v>35</v>
      </c>
      <c r="AH31" s="31">
        <v>229</v>
      </c>
      <c r="AI31" s="31">
        <v>223</v>
      </c>
      <c r="AJ31" s="31">
        <v>15</v>
      </c>
      <c r="AK31" s="31">
        <v>14</v>
      </c>
      <c r="AL31" s="31">
        <v>1</v>
      </c>
      <c r="AM31" s="31">
        <v>1</v>
      </c>
      <c r="AN31" s="31">
        <v>5</v>
      </c>
      <c r="AO31" s="31">
        <v>5</v>
      </c>
      <c r="AP31" s="31">
        <v>3</v>
      </c>
      <c r="AQ31" s="31">
        <v>2</v>
      </c>
      <c r="AR31" s="31">
        <v>16</v>
      </c>
      <c r="AS31" s="31">
        <v>20</v>
      </c>
      <c r="AT31" s="216">
        <v>253</v>
      </c>
      <c r="AU31" s="216">
        <v>245</v>
      </c>
      <c r="AV31" s="217">
        <v>441</v>
      </c>
      <c r="AW31" s="217">
        <v>594</v>
      </c>
      <c r="AX31" s="31">
        <v>383</v>
      </c>
      <c r="AY31" s="31">
        <v>489</v>
      </c>
      <c r="AZ31" s="31">
        <v>39</v>
      </c>
      <c r="BA31" s="31">
        <v>72</v>
      </c>
      <c r="BB31" s="31">
        <v>422</v>
      </c>
      <c r="BC31" s="31">
        <v>561</v>
      </c>
      <c r="BD31" s="31">
        <v>19</v>
      </c>
      <c r="BE31" s="31">
        <v>32</v>
      </c>
      <c r="BF31" s="31">
        <v>0</v>
      </c>
      <c r="BG31" s="31">
        <v>1</v>
      </c>
      <c r="BH31" s="31">
        <v>0</v>
      </c>
      <c r="BI31" s="31">
        <v>0</v>
      </c>
      <c r="BJ31" s="31">
        <v>19</v>
      </c>
      <c r="BK31" s="31">
        <v>33</v>
      </c>
      <c r="BL31" s="31">
        <v>441</v>
      </c>
      <c r="BM31" s="31">
        <v>594</v>
      </c>
      <c r="BN31" s="31">
        <v>369</v>
      </c>
      <c r="BO31" s="31">
        <v>457</v>
      </c>
      <c r="BP31" s="31">
        <v>6</v>
      </c>
      <c r="BQ31" s="31">
        <v>8</v>
      </c>
      <c r="BR31" s="31">
        <v>8</v>
      </c>
      <c r="BS31" s="31">
        <v>7</v>
      </c>
      <c r="BT31" s="31">
        <v>130</v>
      </c>
      <c r="BU31" s="31">
        <v>132</v>
      </c>
      <c r="BV31" s="31">
        <v>113</v>
      </c>
      <c r="BW31" s="31">
        <v>83</v>
      </c>
      <c r="BX31" s="31">
        <v>36</v>
      </c>
      <c r="BY31" s="31">
        <v>71</v>
      </c>
      <c r="BZ31" s="31">
        <v>25</v>
      </c>
      <c r="CA31" s="31">
        <v>54</v>
      </c>
      <c r="CB31" s="31">
        <v>17</v>
      </c>
      <c r="CC31" s="31">
        <v>41</v>
      </c>
      <c r="CD31" s="31">
        <v>34</v>
      </c>
      <c r="CE31" s="31">
        <v>61</v>
      </c>
      <c r="CF31" s="31">
        <v>369</v>
      </c>
      <c r="CG31" s="31">
        <v>457</v>
      </c>
      <c r="CH31" s="31">
        <v>34</v>
      </c>
      <c r="CI31" s="31">
        <v>58</v>
      </c>
      <c r="CJ31" s="31">
        <v>0</v>
      </c>
      <c r="CK31" s="31">
        <v>0</v>
      </c>
      <c r="CL31" s="31">
        <v>0</v>
      </c>
      <c r="CM31" s="31">
        <v>0</v>
      </c>
      <c r="CN31" s="31">
        <v>10</v>
      </c>
      <c r="CO31" s="31">
        <v>9</v>
      </c>
      <c r="CP31" s="31">
        <v>6</v>
      </c>
      <c r="CQ31" s="31">
        <v>15</v>
      </c>
      <c r="CR31" s="31">
        <v>9</v>
      </c>
      <c r="CS31" s="31">
        <v>9</v>
      </c>
      <c r="CT31" s="31">
        <v>4</v>
      </c>
      <c r="CU31" s="31">
        <v>9</v>
      </c>
      <c r="CV31" s="31">
        <v>2</v>
      </c>
      <c r="CW31" s="31">
        <v>8</v>
      </c>
      <c r="CX31" s="31">
        <v>3</v>
      </c>
      <c r="CY31" s="31">
        <v>8</v>
      </c>
      <c r="CZ31" s="31">
        <v>34</v>
      </c>
      <c r="DA31" s="31">
        <v>58</v>
      </c>
      <c r="DB31" s="31">
        <v>5</v>
      </c>
      <c r="DC31" s="31">
        <v>8</v>
      </c>
      <c r="DD31" s="31">
        <v>1</v>
      </c>
      <c r="DE31" s="31">
        <v>1</v>
      </c>
      <c r="DF31" s="31">
        <v>0</v>
      </c>
      <c r="DG31" s="31">
        <v>0</v>
      </c>
      <c r="DH31" s="31">
        <v>1</v>
      </c>
      <c r="DI31" s="31">
        <v>1</v>
      </c>
      <c r="DJ31" s="31">
        <v>4</v>
      </c>
      <c r="DK31" s="31">
        <v>6</v>
      </c>
      <c r="DL31" s="31">
        <v>11</v>
      </c>
      <c r="DM31" s="31">
        <v>16</v>
      </c>
      <c r="DN31" s="31">
        <v>15</v>
      </c>
      <c r="DO31" s="31">
        <v>34</v>
      </c>
      <c r="DP31" s="31">
        <v>5</v>
      </c>
      <c r="DQ31" s="31">
        <v>4</v>
      </c>
      <c r="DR31" s="31">
        <v>0</v>
      </c>
      <c r="DS31" s="31">
        <v>5</v>
      </c>
      <c r="DT31" s="31">
        <v>7</v>
      </c>
      <c r="DU31" s="31">
        <v>4</v>
      </c>
      <c r="DV31" s="31">
        <v>38</v>
      </c>
      <c r="DW31" s="31">
        <v>38</v>
      </c>
      <c r="DX31" s="31">
        <v>65</v>
      </c>
      <c r="DY31" s="31">
        <v>85</v>
      </c>
      <c r="DZ31" s="31">
        <v>0</v>
      </c>
      <c r="EA31" s="31">
        <v>0</v>
      </c>
      <c r="EB31" s="31">
        <v>0</v>
      </c>
      <c r="EC31" s="31">
        <v>0</v>
      </c>
      <c r="ED31" s="31">
        <v>0</v>
      </c>
      <c r="EE31" s="31">
        <v>0</v>
      </c>
      <c r="EF31" s="31">
        <v>0</v>
      </c>
      <c r="EG31" s="31">
        <v>0</v>
      </c>
      <c r="EH31" s="31">
        <v>0</v>
      </c>
      <c r="EI31" s="31">
        <v>0</v>
      </c>
      <c r="EJ31" s="31">
        <v>0</v>
      </c>
      <c r="EK31" s="31">
        <v>6</v>
      </c>
      <c r="EL31" s="280">
        <f t="shared" si="6"/>
        <v>76</v>
      </c>
      <c r="EM31" s="280">
        <f t="shared" si="7"/>
        <v>107</v>
      </c>
      <c r="EN31" s="31">
        <v>185</v>
      </c>
      <c r="EO31" s="31">
        <v>237</v>
      </c>
      <c r="EP31" s="31">
        <v>185</v>
      </c>
      <c r="EQ31" s="31">
        <v>237</v>
      </c>
      <c r="ER31" s="31">
        <v>0</v>
      </c>
      <c r="ES31" s="31">
        <v>3</v>
      </c>
      <c r="ET31" s="31">
        <v>0</v>
      </c>
      <c r="EU31" s="31">
        <v>3</v>
      </c>
      <c r="EV31" s="31">
        <v>0</v>
      </c>
      <c r="EW31" s="31">
        <v>1</v>
      </c>
      <c r="EX31" s="31">
        <v>157</v>
      </c>
      <c r="EY31" s="31">
        <v>251</v>
      </c>
      <c r="EZ31" s="31">
        <v>4</v>
      </c>
      <c r="FA31" s="31">
        <v>23</v>
      </c>
      <c r="FB31" s="31">
        <v>0</v>
      </c>
      <c r="FC31" s="31">
        <v>0</v>
      </c>
      <c r="FD31" s="31">
        <v>582</v>
      </c>
      <c r="FE31" s="31">
        <v>722</v>
      </c>
      <c r="FF31" s="31">
        <v>26</v>
      </c>
      <c r="FG31" s="31">
        <v>33</v>
      </c>
      <c r="FH31" s="31">
        <v>769</v>
      </c>
      <c r="FI31" s="31">
        <v>1029</v>
      </c>
      <c r="FJ31" s="31">
        <v>85</v>
      </c>
      <c r="FK31" s="31">
        <v>180</v>
      </c>
      <c r="FL31" s="31">
        <v>2277</v>
      </c>
      <c r="FM31" s="31">
        <v>2953</v>
      </c>
      <c r="FN31" s="31">
        <v>80</v>
      </c>
      <c r="FO31" s="31">
        <v>166</v>
      </c>
      <c r="FP31" s="31">
        <v>2241</v>
      </c>
      <c r="FQ31" s="31">
        <v>2926</v>
      </c>
      <c r="FR31" s="31">
        <v>88</v>
      </c>
      <c r="FS31" s="31">
        <v>170</v>
      </c>
      <c r="FT31" s="31">
        <v>2045</v>
      </c>
      <c r="FU31" s="31">
        <v>2648</v>
      </c>
      <c r="FV31" s="31">
        <v>52</v>
      </c>
      <c r="FW31" s="31">
        <v>66</v>
      </c>
      <c r="FX31" s="31">
        <v>449</v>
      </c>
      <c r="FY31" s="31">
        <v>521</v>
      </c>
    </row>
    <row r="32" spans="1:190" x14ac:dyDescent="0.2">
      <c r="A32" s="437"/>
      <c r="B32" s="155">
        <v>8</v>
      </c>
      <c r="C32" s="156" t="s">
        <v>143</v>
      </c>
      <c r="D32" s="31">
        <v>10</v>
      </c>
      <c r="E32" s="31">
        <v>32</v>
      </c>
      <c r="F32" s="31">
        <v>1</v>
      </c>
      <c r="G32" s="31">
        <v>4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216">
        <v>11</v>
      </c>
      <c r="S32" s="216">
        <v>36</v>
      </c>
      <c r="T32" s="31">
        <v>0</v>
      </c>
      <c r="U32" s="31">
        <v>3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1</v>
      </c>
      <c r="AD32" s="31">
        <v>0</v>
      </c>
      <c r="AE32" s="31">
        <v>0</v>
      </c>
      <c r="AF32" s="216">
        <v>0</v>
      </c>
      <c r="AG32" s="216">
        <v>4</v>
      </c>
      <c r="AH32" s="31">
        <v>16</v>
      </c>
      <c r="AI32" s="31">
        <v>11</v>
      </c>
      <c r="AJ32" s="31">
        <v>3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1</v>
      </c>
      <c r="AR32" s="31">
        <v>0</v>
      </c>
      <c r="AS32" s="31">
        <v>0</v>
      </c>
      <c r="AT32" s="216">
        <v>19</v>
      </c>
      <c r="AU32" s="216">
        <v>12</v>
      </c>
      <c r="AV32" s="217">
        <v>30</v>
      </c>
      <c r="AW32" s="217">
        <v>52</v>
      </c>
      <c r="AX32" s="31">
        <v>24</v>
      </c>
      <c r="AY32" s="31">
        <v>47</v>
      </c>
      <c r="AZ32" s="31">
        <v>4</v>
      </c>
      <c r="BA32" s="31">
        <v>5</v>
      </c>
      <c r="BB32" s="31">
        <v>28</v>
      </c>
      <c r="BC32" s="31">
        <v>52</v>
      </c>
      <c r="BD32" s="31">
        <v>2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2</v>
      </c>
      <c r="BK32" s="31">
        <v>0</v>
      </c>
      <c r="BL32" s="31">
        <v>30</v>
      </c>
      <c r="BM32" s="31">
        <v>52</v>
      </c>
      <c r="BN32" s="31">
        <v>26</v>
      </c>
      <c r="BO32" s="31">
        <v>46</v>
      </c>
      <c r="BP32" s="31">
        <v>0</v>
      </c>
      <c r="BQ32" s="31">
        <v>0</v>
      </c>
      <c r="BR32" s="31">
        <v>2</v>
      </c>
      <c r="BS32" s="31">
        <v>0</v>
      </c>
      <c r="BT32" s="31">
        <v>6</v>
      </c>
      <c r="BU32" s="31">
        <v>8</v>
      </c>
      <c r="BV32" s="31">
        <v>8</v>
      </c>
      <c r="BW32" s="31">
        <v>8</v>
      </c>
      <c r="BX32" s="31">
        <v>2</v>
      </c>
      <c r="BY32" s="31">
        <v>7</v>
      </c>
      <c r="BZ32" s="31">
        <v>5</v>
      </c>
      <c r="CA32" s="31">
        <v>6</v>
      </c>
      <c r="CB32" s="31">
        <v>1</v>
      </c>
      <c r="CC32" s="31">
        <v>6</v>
      </c>
      <c r="CD32" s="31">
        <v>2</v>
      </c>
      <c r="CE32" s="31">
        <v>11</v>
      </c>
      <c r="CF32" s="31">
        <v>26</v>
      </c>
      <c r="CG32" s="31">
        <v>46</v>
      </c>
      <c r="CH32" s="31">
        <v>4</v>
      </c>
      <c r="CI32" s="31">
        <v>4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1</v>
      </c>
      <c r="CS32" s="31">
        <v>1</v>
      </c>
      <c r="CT32" s="31">
        <v>1</v>
      </c>
      <c r="CU32" s="31">
        <v>2</v>
      </c>
      <c r="CV32" s="31">
        <v>2</v>
      </c>
      <c r="CW32" s="31">
        <v>1</v>
      </c>
      <c r="CX32" s="31">
        <v>0</v>
      </c>
      <c r="CY32" s="31">
        <v>0</v>
      </c>
      <c r="CZ32" s="31">
        <v>4</v>
      </c>
      <c r="DA32" s="31">
        <v>4</v>
      </c>
      <c r="DB32" s="31">
        <v>4</v>
      </c>
      <c r="DC32" s="31">
        <v>3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2</v>
      </c>
      <c r="DJ32" s="31">
        <v>1</v>
      </c>
      <c r="DK32" s="31">
        <v>2</v>
      </c>
      <c r="DL32" s="31">
        <v>5</v>
      </c>
      <c r="DM32" s="31">
        <v>7</v>
      </c>
      <c r="DN32" s="31">
        <v>3</v>
      </c>
      <c r="DO32" s="31">
        <v>5</v>
      </c>
      <c r="DP32" s="31">
        <v>1</v>
      </c>
      <c r="DQ32" s="31">
        <v>0</v>
      </c>
      <c r="DR32" s="31">
        <v>1</v>
      </c>
      <c r="DS32" s="31">
        <v>0</v>
      </c>
      <c r="DT32" s="31">
        <v>0</v>
      </c>
      <c r="DU32" s="31">
        <v>2</v>
      </c>
      <c r="DV32" s="31">
        <v>11</v>
      </c>
      <c r="DW32" s="31">
        <v>4</v>
      </c>
      <c r="DX32" s="31">
        <v>16</v>
      </c>
      <c r="DY32" s="31">
        <v>11</v>
      </c>
      <c r="DZ32" s="31">
        <v>0</v>
      </c>
      <c r="EA32" s="31">
        <v>2</v>
      </c>
      <c r="EB32" s="31">
        <v>0</v>
      </c>
      <c r="EC32" s="31">
        <v>2</v>
      </c>
      <c r="ED32" s="31">
        <v>0</v>
      </c>
      <c r="EE32" s="31">
        <v>0</v>
      </c>
      <c r="EF32" s="31">
        <v>0</v>
      </c>
      <c r="EG32" s="31">
        <v>0</v>
      </c>
      <c r="EH32" s="31">
        <v>0</v>
      </c>
      <c r="EI32" s="31">
        <v>0</v>
      </c>
      <c r="EJ32" s="31">
        <v>0</v>
      </c>
      <c r="EK32" s="31">
        <v>4</v>
      </c>
      <c r="EL32" s="280">
        <f t="shared" si="6"/>
        <v>21</v>
      </c>
      <c r="EM32" s="280">
        <f t="shared" si="7"/>
        <v>22</v>
      </c>
      <c r="EN32" s="31">
        <v>23</v>
      </c>
      <c r="EO32" s="31">
        <v>32</v>
      </c>
      <c r="EP32" s="31">
        <v>23</v>
      </c>
      <c r="EQ32" s="31">
        <v>32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0</v>
      </c>
      <c r="EX32" s="31">
        <v>7</v>
      </c>
      <c r="EY32" s="31">
        <v>4</v>
      </c>
      <c r="EZ32" s="31">
        <v>0</v>
      </c>
      <c r="FA32" s="31">
        <v>0</v>
      </c>
      <c r="FB32" s="31">
        <v>0</v>
      </c>
      <c r="FC32" s="31">
        <v>0</v>
      </c>
      <c r="FD32" s="31">
        <v>0</v>
      </c>
      <c r="FE32" s="31">
        <v>0</v>
      </c>
      <c r="FF32" s="31">
        <v>0</v>
      </c>
      <c r="FG32" s="31">
        <v>0</v>
      </c>
      <c r="FH32" s="31">
        <v>7</v>
      </c>
      <c r="FI32" s="31">
        <v>4</v>
      </c>
      <c r="FJ32" s="31">
        <v>2</v>
      </c>
      <c r="FK32" s="31">
        <v>14</v>
      </c>
      <c r="FL32" s="31">
        <v>387</v>
      </c>
      <c r="FM32" s="31">
        <v>393</v>
      </c>
      <c r="FN32" s="31">
        <v>2</v>
      </c>
      <c r="FO32" s="31">
        <v>14</v>
      </c>
      <c r="FP32" s="31">
        <v>387</v>
      </c>
      <c r="FQ32" s="31">
        <v>391</v>
      </c>
      <c r="FR32" s="31">
        <v>2</v>
      </c>
      <c r="FS32" s="31">
        <v>14</v>
      </c>
      <c r="FT32" s="31">
        <v>358</v>
      </c>
      <c r="FU32" s="31">
        <v>371</v>
      </c>
      <c r="FV32" s="31">
        <v>0</v>
      </c>
      <c r="FW32" s="31">
        <v>3</v>
      </c>
      <c r="FX32" s="31">
        <v>36</v>
      </c>
      <c r="FY32" s="31">
        <v>87</v>
      </c>
    </row>
    <row r="33" spans="1:181" x14ac:dyDescent="0.2">
      <c r="A33" s="437"/>
      <c r="B33" s="155">
        <v>9</v>
      </c>
      <c r="C33" s="156" t="s">
        <v>144</v>
      </c>
      <c r="D33" s="31">
        <v>31</v>
      </c>
      <c r="E33" s="31">
        <v>60</v>
      </c>
      <c r="F33" s="31">
        <v>3</v>
      </c>
      <c r="G33" s="31">
        <v>6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1</v>
      </c>
      <c r="N33" s="31">
        <v>0</v>
      </c>
      <c r="O33" s="31">
        <v>0</v>
      </c>
      <c r="P33" s="31">
        <v>3</v>
      </c>
      <c r="Q33" s="31">
        <v>1</v>
      </c>
      <c r="R33" s="216">
        <v>35</v>
      </c>
      <c r="S33" s="216">
        <v>67</v>
      </c>
      <c r="T33" s="31">
        <v>3</v>
      </c>
      <c r="U33" s="31">
        <v>10</v>
      </c>
      <c r="V33" s="31">
        <v>1</v>
      </c>
      <c r="W33" s="31">
        <v>2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1</v>
      </c>
      <c r="AE33" s="31">
        <v>0</v>
      </c>
      <c r="AF33" s="216">
        <v>4</v>
      </c>
      <c r="AG33" s="216">
        <v>12</v>
      </c>
      <c r="AH33" s="31">
        <v>51</v>
      </c>
      <c r="AI33" s="31">
        <v>33</v>
      </c>
      <c r="AJ33" s="31">
        <v>1</v>
      </c>
      <c r="AK33" s="31">
        <v>4</v>
      </c>
      <c r="AL33" s="31">
        <v>0</v>
      </c>
      <c r="AM33" s="31">
        <v>0</v>
      </c>
      <c r="AN33" s="31">
        <v>0</v>
      </c>
      <c r="AO33" s="31">
        <v>1</v>
      </c>
      <c r="AP33" s="31">
        <v>0</v>
      </c>
      <c r="AQ33" s="31">
        <v>1</v>
      </c>
      <c r="AR33" s="31">
        <v>2</v>
      </c>
      <c r="AS33" s="31">
        <v>1</v>
      </c>
      <c r="AT33" s="216">
        <v>52</v>
      </c>
      <c r="AU33" s="216">
        <v>39</v>
      </c>
      <c r="AV33" s="217">
        <v>97</v>
      </c>
      <c r="AW33" s="217">
        <v>120</v>
      </c>
      <c r="AX33" s="31">
        <v>84</v>
      </c>
      <c r="AY33" s="31">
        <v>103</v>
      </c>
      <c r="AZ33" s="31">
        <v>6</v>
      </c>
      <c r="BA33" s="31">
        <v>14</v>
      </c>
      <c r="BB33" s="31">
        <v>90</v>
      </c>
      <c r="BC33" s="31">
        <v>117</v>
      </c>
      <c r="BD33" s="31">
        <v>7</v>
      </c>
      <c r="BE33" s="31">
        <v>2</v>
      </c>
      <c r="BF33" s="31">
        <v>0</v>
      </c>
      <c r="BG33" s="31">
        <v>1</v>
      </c>
      <c r="BH33" s="31">
        <v>0</v>
      </c>
      <c r="BI33" s="31">
        <v>0</v>
      </c>
      <c r="BJ33" s="31">
        <v>7</v>
      </c>
      <c r="BK33" s="31">
        <v>3</v>
      </c>
      <c r="BL33" s="31">
        <v>97</v>
      </c>
      <c r="BM33" s="31">
        <v>120</v>
      </c>
      <c r="BN33" s="31">
        <v>85</v>
      </c>
      <c r="BO33" s="31">
        <v>103</v>
      </c>
      <c r="BP33" s="31">
        <v>0</v>
      </c>
      <c r="BQ33" s="31">
        <v>1</v>
      </c>
      <c r="BR33" s="31">
        <v>6</v>
      </c>
      <c r="BS33" s="31">
        <v>0</v>
      </c>
      <c r="BT33" s="31">
        <v>22</v>
      </c>
      <c r="BU33" s="31">
        <v>19</v>
      </c>
      <c r="BV33" s="31">
        <v>21</v>
      </c>
      <c r="BW33" s="31">
        <v>32</v>
      </c>
      <c r="BX33" s="31">
        <v>5</v>
      </c>
      <c r="BY33" s="31">
        <v>12</v>
      </c>
      <c r="BZ33" s="31">
        <v>8</v>
      </c>
      <c r="CA33" s="31">
        <v>14</v>
      </c>
      <c r="CB33" s="31">
        <v>8</v>
      </c>
      <c r="CC33" s="31">
        <v>15</v>
      </c>
      <c r="CD33" s="31">
        <v>15</v>
      </c>
      <c r="CE33" s="31">
        <v>10</v>
      </c>
      <c r="CF33" s="31">
        <v>85</v>
      </c>
      <c r="CG33" s="31">
        <v>103</v>
      </c>
      <c r="CH33" s="31">
        <v>5</v>
      </c>
      <c r="CI33" s="31">
        <v>12</v>
      </c>
      <c r="CJ33" s="31">
        <v>0</v>
      </c>
      <c r="CK33" s="31">
        <v>0</v>
      </c>
      <c r="CL33" s="31">
        <v>0</v>
      </c>
      <c r="CM33" s="31">
        <v>1</v>
      </c>
      <c r="CN33" s="31">
        <v>1</v>
      </c>
      <c r="CO33" s="31">
        <v>1</v>
      </c>
      <c r="CP33" s="31">
        <v>1</v>
      </c>
      <c r="CQ33" s="31">
        <v>2</v>
      </c>
      <c r="CR33" s="31">
        <v>1</v>
      </c>
      <c r="CS33" s="31">
        <v>6</v>
      </c>
      <c r="CT33" s="31">
        <v>0</v>
      </c>
      <c r="CU33" s="31">
        <v>0</v>
      </c>
      <c r="CV33" s="31">
        <v>1</v>
      </c>
      <c r="CW33" s="31">
        <v>0</v>
      </c>
      <c r="CX33" s="31">
        <v>1</v>
      </c>
      <c r="CY33" s="31">
        <v>2</v>
      </c>
      <c r="CZ33" s="31">
        <v>5</v>
      </c>
      <c r="DA33" s="31">
        <v>12</v>
      </c>
      <c r="DB33" s="31">
        <v>20</v>
      </c>
      <c r="DC33" s="31">
        <v>35</v>
      </c>
      <c r="DD33" s="31">
        <v>1</v>
      </c>
      <c r="DE33" s="31">
        <v>6</v>
      </c>
      <c r="DF33" s="31">
        <v>1</v>
      </c>
      <c r="DG33" s="31">
        <v>2</v>
      </c>
      <c r="DH33" s="31">
        <v>2</v>
      </c>
      <c r="DI33" s="31">
        <v>5</v>
      </c>
      <c r="DJ33" s="31">
        <v>6</v>
      </c>
      <c r="DK33" s="31">
        <v>13</v>
      </c>
      <c r="DL33" s="31">
        <v>30</v>
      </c>
      <c r="DM33" s="31">
        <v>61</v>
      </c>
      <c r="DN33" s="31">
        <v>11</v>
      </c>
      <c r="DO33" s="31">
        <v>21</v>
      </c>
      <c r="DP33" s="31">
        <v>3</v>
      </c>
      <c r="DQ33" s="31">
        <v>2</v>
      </c>
      <c r="DR33" s="31">
        <v>1</v>
      </c>
      <c r="DS33" s="31">
        <v>2</v>
      </c>
      <c r="DT33" s="31">
        <v>0</v>
      </c>
      <c r="DU33" s="31">
        <v>4</v>
      </c>
      <c r="DV33" s="31">
        <v>33</v>
      </c>
      <c r="DW33" s="31">
        <v>17</v>
      </c>
      <c r="DX33" s="31">
        <v>48</v>
      </c>
      <c r="DY33" s="31">
        <v>46</v>
      </c>
      <c r="DZ33" s="31">
        <v>2</v>
      </c>
      <c r="EA33" s="31">
        <v>4</v>
      </c>
      <c r="EB33" s="31">
        <v>0</v>
      </c>
      <c r="EC33" s="31">
        <v>1</v>
      </c>
      <c r="ED33" s="31">
        <v>2</v>
      </c>
      <c r="EE33" s="31">
        <v>3</v>
      </c>
      <c r="EF33" s="31">
        <v>1</v>
      </c>
      <c r="EG33" s="31">
        <v>1</v>
      </c>
      <c r="EH33" s="31">
        <v>6</v>
      </c>
      <c r="EI33" s="31">
        <v>6</v>
      </c>
      <c r="EJ33" s="31">
        <v>11</v>
      </c>
      <c r="EK33" s="31">
        <v>15</v>
      </c>
      <c r="EL33" s="280">
        <f t="shared" si="6"/>
        <v>89</v>
      </c>
      <c r="EM33" s="280">
        <f t="shared" si="7"/>
        <v>122</v>
      </c>
      <c r="EN33" s="31">
        <v>18</v>
      </c>
      <c r="EO33" s="31">
        <v>22</v>
      </c>
      <c r="EP33" s="31">
        <v>18</v>
      </c>
      <c r="EQ33" s="31">
        <v>22</v>
      </c>
      <c r="ER33" s="31">
        <v>0</v>
      </c>
      <c r="ES33" s="31">
        <v>0</v>
      </c>
      <c r="ET33" s="31">
        <v>0</v>
      </c>
      <c r="EU33" s="31">
        <v>0</v>
      </c>
      <c r="EV33" s="31">
        <v>0</v>
      </c>
      <c r="EW33" s="31">
        <v>0</v>
      </c>
      <c r="EX33" s="31">
        <v>0</v>
      </c>
      <c r="EY33" s="31">
        <v>0</v>
      </c>
      <c r="EZ33" s="31">
        <v>0</v>
      </c>
      <c r="FA33" s="31">
        <v>0</v>
      </c>
      <c r="FB33" s="31">
        <v>0</v>
      </c>
      <c r="FC33" s="31">
        <v>0</v>
      </c>
      <c r="FD33" s="31">
        <v>0</v>
      </c>
      <c r="FE33" s="31">
        <v>0</v>
      </c>
      <c r="FF33" s="31">
        <v>0</v>
      </c>
      <c r="FG33" s="31">
        <v>0</v>
      </c>
      <c r="FH33" s="31">
        <v>0</v>
      </c>
      <c r="FI33" s="31">
        <v>0</v>
      </c>
      <c r="FJ33" s="31">
        <v>27</v>
      </c>
      <c r="FK33" s="31">
        <v>44</v>
      </c>
      <c r="FL33" s="31">
        <v>1088</v>
      </c>
      <c r="FM33" s="31">
        <v>1442</v>
      </c>
      <c r="FN33" s="31">
        <v>23</v>
      </c>
      <c r="FO33" s="31">
        <v>40</v>
      </c>
      <c r="FP33" s="31">
        <v>1088</v>
      </c>
      <c r="FQ33" s="31">
        <v>1442</v>
      </c>
      <c r="FR33" s="31">
        <v>23</v>
      </c>
      <c r="FS33" s="31">
        <v>35</v>
      </c>
      <c r="FT33" s="31">
        <v>849</v>
      </c>
      <c r="FU33" s="31">
        <v>1130</v>
      </c>
      <c r="FV33" s="31">
        <v>1</v>
      </c>
      <c r="FW33" s="31">
        <v>0</v>
      </c>
      <c r="FX33" s="31">
        <v>59</v>
      </c>
      <c r="FY33" s="31">
        <v>99</v>
      </c>
    </row>
    <row r="34" spans="1:181" x14ac:dyDescent="0.2">
      <c r="A34" s="437"/>
      <c r="B34" s="155">
        <v>10</v>
      </c>
      <c r="C34" s="156" t="s">
        <v>145</v>
      </c>
      <c r="D34" s="31">
        <v>35</v>
      </c>
      <c r="E34" s="31">
        <v>76</v>
      </c>
      <c r="F34" s="31">
        <v>4</v>
      </c>
      <c r="G34" s="31">
        <v>11</v>
      </c>
      <c r="H34" s="31">
        <v>2</v>
      </c>
      <c r="I34" s="31">
        <v>1</v>
      </c>
      <c r="J34" s="31">
        <v>0</v>
      </c>
      <c r="K34" s="31">
        <v>1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216">
        <v>41</v>
      </c>
      <c r="S34" s="216">
        <v>89</v>
      </c>
      <c r="T34" s="31">
        <v>24</v>
      </c>
      <c r="U34" s="31">
        <v>45</v>
      </c>
      <c r="V34" s="31">
        <v>0</v>
      </c>
      <c r="W34" s="31">
        <v>3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216">
        <v>24</v>
      </c>
      <c r="AG34" s="216">
        <v>48</v>
      </c>
      <c r="AH34" s="31">
        <v>19</v>
      </c>
      <c r="AI34" s="31">
        <v>28</v>
      </c>
      <c r="AJ34" s="31">
        <v>2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1</v>
      </c>
      <c r="AS34" s="31">
        <v>0</v>
      </c>
      <c r="AT34" s="216">
        <v>21</v>
      </c>
      <c r="AU34" s="216">
        <v>28</v>
      </c>
      <c r="AV34" s="217">
        <v>87</v>
      </c>
      <c r="AW34" s="217">
        <v>165</v>
      </c>
      <c r="AX34" s="31">
        <v>78</v>
      </c>
      <c r="AY34" s="31">
        <v>145</v>
      </c>
      <c r="AZ34" s="31">
        <v>7</v>
      </c>
      <c r="BA34" s="31">
        <v>15</v>
      </c>
      <c r="BB34" s="31">
        <v>85</v>
      </c>
      <c r="BC34" s="31">
        <v>160</v>
      </c>
      <c r="BD34" s="31">
        <v>2</v>
      </c>
      <c r="BE34" s="31">
        <v>4</v>
      </c>
      <c r="BF34" s="31">
        <v>0</v>
      </c>
      <c r="BG34" s="31">
        <v>1</v>
      </c>
      <c r="BH34" s="31">
        <v>0</v>
      </c>
      <c r="BI34" s="31">
        <v>0</v>
      </c>
      <c r="BJ34" s="31">
        <v>2</v>
      </c>
      <c r="BK34" s="31">
        <v>5</v>
      </c>
      <c r="BL34" s="31">
        <v>87</v>
      </c>
      <c r="BM34" s="31">
        <v>165</v>
      </c>
      <c r="BN34" s="31">
        <v>78</v>
      </c>
      <c r="BO34" s="31">
        <v>149</v>
      </c>
      <c r="BP34" s="31">
        <v>0</v>
      </c>
      <c r="BQ34" s="31">
        <v>0</v>
      </c>
      <c r="BR34" s="31">
        <v>2</v>
      </c>
      <c r="BS34" s="31">
        <v>4</v>
      </c>
      <c r="BT34" s="31">
        <v>11</v>
      </c>
      <c r="BU34" s="31">
        <v>27</v>
      </c>
      <c r="BV34" s="31">
        <v>15</v>
      </c>
      <c r="BW34" s="31">
        <v>20</v>
      </c>
      <c r="BX34" s="31">
        <v>12</v>
      </c>
      <c r="BY34" s="31">
        <v>15</v>
      </c>
      <c r="BZ34" s="31">
        <v>11</v>
      </c>
      <c r="CA34" s="31">
        <v>31</v>
      </c>
      <c r="CB34" s="31">
        <v>17</v>
      </c>
      <c r="CC34" s="31">
        <v>14</v>
      </c>
      <c r="CD34" s="31">
        <v>10</v>
      </c>
      <c r="CE34" s="31">
        <v>38</v>
      </c>
      <c r="CF34" s="31">
        <v>78</v>
      </c>
      <c r="CG34" s="31">
        <v>149</v>
      </c>
      <c r="CH34" s="31">
        <v>6</v>
      </c>
      <c r="CI34" s="31">
        <v>14</v>
      </c>
      <c r="CJ34" s="31">
        <v>0</v>
      </c>
      <c r="CK34" s="31">
        <v>0</v>
      </c>
      <c r="CL34" s="31">
        <v>0</v>
      </c>
      <c r="CM34" s="31">
        <v>0</v>
      </c>
      <c r="CN34" s="31">
        <v>1</v>
      </c>
      <c r="CO34" s="31">
        <v>1</v>
      </c>
      <c r="CP34" s="31">
        <v>3</v>
      </c>
      <c r="CQ34" s="31">
        <v>1</v>
      </c>
      <c r="CR34" s="31">
        <v>2</v>
      </c>
      <c r="CS34" s="31">
        <v>1</v>
      </c>
      <c r="CT34" s="31">
        <v>0</v>
      </c>
      <c r="CU34" s="31">
        <v>2</v>
      </c>
      <c r="CV34" s="31">
        <v>0</v>
      </c>
      <c r="CW34" s="31">
        <v>4</v>
      </c>
      <c r="CX34" s="31">
        <v>0</v>
      </c>
      <c r="CY34" s="31">
        <v>5</v>
      </c>
      <c r="CZ34" s="31">
        <v>6</v>
      </c>
      <c r="DA34" s="31">
        <v>14</v>
      </c>
      <c r="DB34" s="31">
        <v>33</v>
      </c>
      <c r="DC34" s="31">
        <v>66</v>
      </c>
      <c r="DD34" s="31">
        <v>5</v>
      </c>
      <c r="DE34" s="31">
        <v>11</v>
      </c>
      <c r="DF34" s="31">
        <v>7</v>
      </c>
      <c r="DG34" s="31">
        <v>13</v>
      </c>
      <c r="DH34" s="31">
        <v>19</v>
      </c>
      <c r="DI34" s="31">
        <v>35</v>
      </c>
      <c r="DJ34" s="31">
        <v>15</v>
      </c>
      <c r="DK34" s="31">
        <v>20</v>
      </c>
      <c r="DL34" s="31">
        <v>79</v>
      </c>
      <c r="DM34" s="31">
        <v>145</v>
      </c>
      <c r="DN34" s="31">
        <v>3</v>
      </c>
      <c r="DO34" s="31">
        <v>8</v>
      </c>
      <c r="DP34" s="31">
        <v>0</v>
      </c>
      <c r="DQ34" s="31">
        <v>0</v>
      </c>
      <c r="DR34" s="31">
        <v>0</v>
      </c>
      <c r="DS34" s="31">
        <v>0</v>
      </c>
      <c r="DT34" s="31">
        <v>3</v>
      </c>
      <c r="DU34" s="31">
        <v>2</v>
      </c>
      <c r="DV34" s="31">
        <v>2</v>
      </c>
      <c r="DW34" s="31">
        <v>3</v>
      </c>
      <c r="DX34" s="31">
        <v>8</v>
      </c>
      <c r="DY34" s="31">
        <v>13</v>
      </c>
      <c r="DZ34" s="31">
        <v>6</v>
      </c>
      <c r="EA34" s="31">
        <v>11</v>
      </c>
      <c r="EB34" s="31">
        <v>0</v>
      </c>
      <c r="EC34" s="31">
        <v>1</v>
      </c>
      <c r="ED34" s="31">
        <v>0</v>
      </c>
      <c r="EE34" s="31">
        <v>1</v>
      </c>
      <c r="EF34" s="31">
        <v>0</v>
      </c>
      <c r="EG34" s="31">
        <v>0</v>
      </c>
      <c r="EH34" s="31">
        <v>0</v>
      </c>
      <c r="EI34" s="31">
        <v>0</v>
      </c>
      <c r="EJ34" s="31">
        <v>6</v>
      </c>
      <c r="EK34" s="31">
        <v>13</v>
      </c>
      <c r="EL34" s="280">
        <f t="shared" si="6"/>
        <v>93</v>
      </c>
      <c r="EM34" s="280">
        <f t="shared" si="7"/>
        <v>171</v>
      </c>
      <c r="EN34" s="31">
        <v>67</v>
      </c>
      <c r="EO34" s="31">
        <v>127</v>
      </c>
      <c r="EP34" s="31">
        <v>67</v>
      </c>
      <c r="EQ34" s="31">
        <v>127</v>
      </c>
      <c r="ER34" s="31">
        <v>0</v>
      </c>
      <c r="ES34" s="31">
        <v>1</v>
      </c>
      <c r="ET34" s="31">
        <v>0</v>
      </c>
      <c r="EU34" s="31">
        <v>1</v>
      </c>
      <c r="EV34" s="31">
        <v>0</v>
      </c>
      <c r="EW34" s="31">
        <v>0</v>
      </c>
      <c r="EX34" s="31">
        <v>0</v>
      </c>
      <c r="EY34" s="31">
        <v>0</v>
      </c>
      <c r="EZ34" s="31">
        <v>0</v>
      </c>
      <c r="FA34" s="31">
        <v>0</v>
      </c>
      <c r="FB34" s="31">
        <v>0</v>
      </c>
      <c r="FC34" s="31">
        <v>0</v>
      </c>
      <c r="FD34" s="31">
        <v>0</v>
      </c>
      <c r="FE34" s="31">
        <v>0</v>
      </c>
      <c r="FF34" s="31">
        <v>0</v>
      </c>
      <c r="FG34" s="31">
        <v>0</v>
      </c>
      <c r="FH34" s="31">
        <v>0</v>
      </c>
      <c r="FI34" s="31">
        <v>0</v>
      </c>
      <c r="FJ34" s="31">
        <v>47</v>
      </c>
      <c r="FK34" s="31">
        <v>55</v>
      </c>
      <c r="FL34" s="31">
        <v>1509</v>
      </c>
      <c r="FM34" s="31">
        <v>1604</v>
      </c>
      <c r="FN34" s="31">
        <v>47</v>
      </c>
      <c r="FO34" s="31">
        <v>55</v>
      </c>
      <c r="FP34" s="31">
        <v>1509</v>
      </c>
      <c r="FQ34" s="31">
        <v>1604</v>
      </c>
      <c r="FR34" s="31">
        <v>47</v>
      </c>
      <c r="FS34" s="31">
        <v>55</v>
      </c>
      <c r="FT34" s="31">
        <v>1512</v>
      </c>
      <c r="FU34" s="31">
        <v>1604</v>
      </c>
      <c r="FV34" s="31">
        <v>6</v>
      </c>
      <c r="FW34" s="31">
        <v>7</v>
      </c>
      <c r="FX34" s="31">
        <v>124</v>
      </c>
      <c r="FY34" s="31">
        <v>119</v>
      </c>
    </row>
    <row r="35" spans="1:181" x14ac:dyDescent="0.2">
      <c r="A35" s="437"/>
      <c r="B35" s="155">
        <v>11</v>
      </c>
      <c r="C35" s="156" t="s">
        <v>146</v>
      </c>
      <c r="D35" s="31">
        <v>45</v>
      </c>
      <c r="E35" s="31">
        <v>74</v>
      </c>
      <c r="F35" s="31">
        <v>5</v>
      </c>
      <c r="G35" s="31">
        <v>15</v>
      </c>
      <c r="H35" s="31">
        <v>0</v>
      </c>
      <c r="I35" s="31">
        <v>1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3</v>
      </c>
      <c r="Q35" s="31">
        <v>6</v>
      </c>
      <c r="R35" s="216">
        <v>50</v>
      </c>
      <c r="S35" s="216">
        <v>90</v>
      </c>
      <c r="T35" s="31">
        <v>13</v>
      </c>
      <c r="U35" s="31">
        <v>20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2</v>
      </c>
      <c r="AF35" s="216">
        <v>13</v>
      </c>
      <c r="AG35" s="216">
        <v>20</v>
      </c>
      <c r="AH35" s="31">
        <v>20</v>
      </c>
      <c r="AI35" s="31">
        <v>23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5</v>
      </c>
      <c r="AS35" s="31">
        <v>2</v>
      </c>
      <c r="AT35" s="216">
        <v>20</v>
      </c>
      <c r="AU35" s="216">
        <v>23</v>
      </c>
      <c r="AV35" s="217">
        <v>91</v>
      </c>
      <c r="AW35" s="217">
        <v>143</v>
      </c>
      <c r="AX35" s="31">
        <v>80</v>
      </c>
      <c r="AY35" s="31">
        <v>116</v>
      </c>
      <c r="AZ35" s="31">
        <v>7</v>
      </c>
      <c r="BA35" s="31">
        <v>21</v>
      </c>
      <c r="BB35" s="31">
        <v>87</v>
      </c>
      <c r="BC35" s="31">
        <v>137</v>
      </c>
      <c r="BD35" s="31">
        <v>4</v>
      </c>
      <c r="BE35" s="31">
        <v>6</v>
      </c>
      <c r="BF35" s="31">
        <v>0</v>
      </c>
      <c r="BG35" s="31">
        <v>0</v>
      </c>
      <c r="BH35" s="31">
        <v>0</v>
      </c>
      <c r="BI35" s="31">
        <v>0</v>
      </c>
      <c r="BJ35" s="31">
        <v>4</v>
      </c>
      <c r="BK35" s="31">
        <v>6</v>
      </c>
      <c r="BL35" s="31">
        <v>91</v>
      </c>
      <c r="BM35" s="31">
        <v>143</v>
      </c>
      <c r="BN35" s="31">
        <v>78</v>
      </c>
      <c r="BO35" s="31">
        <v>117</v>
      </c>
      <c r="BP35" s="31">
        <v>0</v>
      </c>
      <c r="BQ35" s="31">
        <v>1</v>
      </c>
      <c r="BR35" s="31">
        <v>4</v>
      </c>
      <c r="BS35" s="31">
        <v>5</v>
      </c>
      <c r="BT35" s="31">
        <v>15</v>
      </c>
      <c r="BU35" s="31">
        <v>24</v>
      </c>
      <c r="BV35" s="31">
        <v>16</v>
      </c>
      <c r="BW35" s="31">
        <v>15</v>
      </c>
      <c r="BX35" s="31">
        <v>16</v>
      </c>
      <c r="BY35" s="31">
        <v>10</v>
      </c>
      <c r="BZ35" s="31">
        <v>9</v>
      </c>
      <c r="CA35" s="31">
        <v>18</v>
      </c>
      <c r="CB35" s="31">
        <v>5</v>
      </c>
      <c r="CC35" s="31">
        <v>19</v>
      </c>
      <c r="CD35" s="31">
        <v>13</v>
      </c>
      <c r="CE35" s="31">
        <v>25</v>
      </c>
      <c r="CF35" s="31">
        <v>78</v>
      </c>
      <c r="CG35" s="31">
        <v>117</v>
      </c>
      <c r="CH35" s="31">
        <v>5</v>
      </c>
      <c r="CI35" s="31">
        <v>15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2</v>
      </c>
      <c r="CQ35" s="31">
        <v>2</v>
      </c>
      <c r="CR35" s="31">
        <v>1</v>
      </c>
      <c r="CS35" s="31">
        <v>1</v>
      </c>
      <c r="CT35" s="31">
        <v>1</v>
      </c>
      <c r="CU35" s="31">
        <v>5</v>
      </c>
      <c r="CV35" s="31">
        <v>1</v>
      </c>
      <c r="CW35" s="31">
        <v>3</v>
      </c>
      <c r="CX35" s="31">
        <v>0</v>
      </c>
      <c r="CY35" s="31">
        <v>4</v>
      </c>
      <c r="CZ35" s="31">
        <v>5</v>
      </c>
      <c r="DA35" s="31">
        <v>15</v>
      </c>
      <c r="DB35" s="31">
        <v>28</v>
      </c>
      <c r="DC35" s="31">
        <v>54</v>
      </c>
      <c r="DD35" s="31">
        <v>3</v>
      </c>
      <c r="DE35" s="31">
        <v>9</v>
      </c>
      <c r="DF35" s="31">
        <v>0</v>
      </c>
      <c r="DG35" s="31">
        <v>0</v>
      </c>
      <c r="DH35" s="31">
        <v>1</v>
      </c>
      <c r="DI35" s="31">
        <v>1</v>
      </c>
      <c r="DJ35" s="31">
        <v>4</v>
      </c>
      <c r="DK35" s="31">
        <v>5</v>
      </c>
      <c r="DL35" s="31">
        <v>36</v>
      </c>
      <c r="DM35" s="31">
        <v>69</v>
      </c>
      <c r="DN35" s="31">
        <v>4</v>
      </c>
      <c r="DO35" s="31">
        <v>8</v>
      </c>
      <c r="DP35" s="31">
        <v>0</v>
      </c>
      <c r="DQ35" s="31">
        <v>2</v>
      </c>
      <c r="DR35" s="31">
        <v>0</v>
      </c>
      <c r="DS35" s="31">
        <v>0</v>
      </c>
      <c r="DT35" s="31">
        <v>0</v>
      </c>
      <c r="DU35" s="31">
        <v>1</v>
      </c>
      <c r="DV35" s="31">
        <v>3</v>
      </c>
      <c r="DW35" s="31">
        <v>3</v>
      </c>
      <c r="DX35" s="31">
        <v>7</v>
      </c>
      <c r="DY35" s="31">
        <v>14</v>
      </c>
      <c r="DZ35" s="31">
        <v>5</v>
      </c>
      <c r="EA35" s="31">
        <v>6</v>
      </c>
      <c r="EB35" s="31">
        <v>0</v>
      </c>
      <c r="EC35" s="31">
        <v>2</v>
      </c>
      <c r="ED35" s="31">
        <v>0</v>
      </c>
      <c r="EE35" s="31">
        <v>0</v>
      </c>
      <c r="EF35" s="31">
        <v>1</v>
      </c>
      <c r="EG35" s="31">
        <v>4</v>
      </c>
      <c r="EH35" s="31">
        <v>0</v>
      </c>
      <c r="EI35" s="31">
        <v>7</v>
      </c>
      <c r="EJ35" s="31">
        <v>6</v>
      </c>
      <c r="EK35" s="31">
        <v>19</v>
      </c>
      <c r="EL35" s="280">
        <f t="shared" si="6"/>
        <v>49</v>
      </c>
      <c r="EM35" s="280">
        <f t="shared" si="7"/>
        <v>102</v>
      </c>
      <c r="EN35" s="31">
        <v>47</v>
      </c>
      <c r="EO35" s="31">
        <v>72</v>
      </c>
      <c r="EP35" s="31">
        <v>47</v>
      </c>
      <c r="EQ35" s="31">
        <v>72</v>
      </c>
      <c r="ER35" s="31">
        <v>1</v>
      </c>
      <c r="ES35" s="31">
        <v>0</v>
      </c>
      <c r="ET35" s="31">
        <v>1</v>
      </c>
      <c r="EU35" s="31">
        <v>0</v>
      </c>
      <c r="EV35" s="31">
        <v>0</v>
      </c>
      <c r="EW35" s="31">
        <v>0</v>
      </c>
      <c r="EX35" s="31">
        <v>0</v>
      </c>
      <c r="EY35" s="31">
        <v>0</v>
      </c>
      <c r="EZ35" s="31">
        <v>0</v>
      </c>
      <c r="FA35" s="31">
        <v>0</v>
      </c>
      <c r="FB35" s="31">
        <v>0</v>
      </c>
      <c r="FC35" s="31">
        <v>0</v>
      </c>
      <c r="FD35" s="31">
        <v>0</v>
      </c>
      <c r="FE35" s="31">
        <v>0</v>
      </c>
      <c r="FF35" s="31">
        <v>0</v>
      </c>
      <c r="FG35" s="31">
        <v>0</v>
      </c>
      <c r="FH35" s="31">
        <v>0</v>
      </c>
      <c r="FI35" s="31">
        <v>0</v>
      </c>
      <c r="FJ35" s="31">
        <v>36</v>
      </c>
      <c r="FK35" s="31">
        <v>59</v>
      </c>
      <c r="FL35" s="31">
        <v>892</v>
      </c>
      <c r="FM35" s="31">
        <v>929</v>
      </c>
      <c r="FN35" s="31">
        <v>36</v>
      </c>
      <c r="FO35" s="31">
        <v>59</v>
      </c>
      <c r="FP35" s="31">
        <v>892</v>
      </c>
      <c r="FQ35" s="31">
        <v>929</v>
      </c>
      <c r="FR35" s="31">
        <v>36</v>
      </c>
      <c r="FS35" s="31">
        <v>59</v>
      </c>
      <c r="FT35" s="31">
        <v>892</v>
      </c>
      <c r="FU35" s="31">
        <v>929</v>
      </c>
      <c r="FV35" s="31">
        <v>1</v>
      </c>
      <c r="FW35" s="31">
        <v>8</v>
      </c>
      <c r="FX35" s="31">
        <v>122</v>
      </c>
      <c r="FY35" s="31">
        <v>154</v>
      </c>
    </row>
    <row r="36" spans="1:181" x14ac:dyDescent="0.2">
      <c r="A36" s="437"/>
      <c r="B36" s="155">
        <v>12</v>
      </c>
      <c r="C36" s="156" t="s">
        <v>147</v>
      </c>
      <c r="D36" s="31">
        <v>14</v>
      </c>
      <c r="E36" s="31">
        <v>26</v>
      </c>
      <c r="F36" s="31">
        <v>0</v>
      </c>
      <c r="G36" s="31">
        <v>3</v>
      </c>
      <c r="H36" s="31">
        <v>0</v>
      </c>
      <c r="I36" s="31">
        <v>0</v>
      </c>
      <c r="J36" s="31">
        <v>0</v>
      </c>
      <c r="K36" s="31">
        <v>2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216">
        <v>14</v>
      </c>
      <c r="S36" s="216">
        <v>31</v>
      </c>
      <c r="T36" s="31">
        <v>1</v>
      </c>
      <c r="U36" s="31">
        <v>3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216">
        <v>1</v>
      </c>
      <c r="AG36" s="216">
        <v>3</v>
      </c>
      <c r="AH36" s="31">
        <v>7</v>
      </c>
      <c r="AI36" s="31">
        <v>8</v>
      </c>
      <c r="AJ36" s="31">
        <v>0</v>
      </c>
      <c r="AK36" s="31">
        <v>1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216">
        <v>7</v>
      </c>
      <c r="AU36" s="216">
        <v>9</v>
      </c>
      <c r="AV36" s="217">
        <v>22</v>
      </c>
      <c r="AW36" s="217">
        <v>43</v>
      </c>
      <c r="AX36" s="31">
        <v>19</v>
      </c>
      <c r="AY36" s="31">
        <v>36</v>
      </c>
      <c r="AZ36" s="31">
        <v>0</v>
      </c>
      <c r="BA36" s="31">
        <v>6</v>
      </c>
      <c r="BB36" s="31">
        <v>19</v>
      </c>
      <c r="BC36" s="31">
        <v>42</v>
      </c>
      <c r="BD36" s="31">
        <v>3</v>
      </c>
      <c r="BE36" s="31">
        <v>1</v>
      </c>
      <c r="BF36" s="31">
        <v>0</v>
      </c>
      <c r="BG36" s="31">
        <v>0</v>
      </c>
      <c r="BH36" s="31">
        <v>0</v>
      </c>
      <c r="BI36" s="31">
        <v>0</v>
      </c>
      <c r="BJ36" s="31">
        <v>3</v>
      </c>
      <c r="BK36" s="31">
        <v>1</v>
      </c>
      <c r="BL36" s="31">
        <v>22</v>
      </c>
      <c r="BM36" s="31">
        <v>43</v>
      </c>
      <c r="BN36" s="31">
        <v>22</v>
      </c>
      <c r="BO36" s="31">
        <v>37</v>
      </c>
      <c r="BP36" s="31">
        <v>0</v>
      </c>
      <c r="BQ36" s="31">
        <v>1</v>
      </c>
      <c r="BR36" s="31">
        <v>3</v>
      </c>
      <c r="BS36" s="31">
        <v>0</v>
      </c>
      <c r="BT36" s="31">
        <v>7</v>
      </c>
      <c r="BU36" s="31">
        <v>6</v>
      </c>
      <c r="BV36" s="31">
        <v>4</v>
      </c>
      <c r="BW36" s="31">
        <v>6</v>
      </c>
      <c r="BX36" s="31">
        <v>3</v>
      </c>
      <c r="BY36" s="31">
        <v>7</v>
      </c>
      <c r="BZ36" s="31">
        <v>1</v>
      </c>
      <c r="CA36" s="31">
        <v>6</v>
      </c>
      <c r="CB36" s="31">
        <v>3</v>
      </c>
      <c r="CC36" s="31">
        <v>4</v>
      </c>
      <c r="CD36" s="31">
        <v>1</v>
      </c>
      <c r="CE36" s="31">
        <v>7</v>
      </c>
      <c r="CF36" s="31">
        <v>22</v>
      </c>
      <c r="CG36" s="31">
        <v>37</v>
      </c>
      <c r="CH36" s="31">
        <v>0</v>
      </c>
      <c r="CI36" s="31">
        <v>4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2</v>
      </c>
      <c r="CV36" s="31">
        <v>0</v>
      </c>
      <c r="CW36" s="31">
        <v>2</v>
      </c>
      <c r="CX36" s="31">
        <v>0</v>
      </c>
      <c r="CY36" s="31">
        <v>0</v>
      </c>
      <c r="CZ36" s="31">
        <v>0</v>
      </c>
      <c r="DA36" s="31">
        <v>4</v>
      </c>
      <c r="DB36" s="31">
        <v>0</v>
      </c>
      <c r="DC36" s="31">
        <v>3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3</v>
      </c>
      <c r="DN36" s="31">
        <v>1</v>
      </c>
      <c r="DO36" s="31">
        <v>3</v>
      </c>
      <c r="DP36" s="31">
        <v>0</v>
      </c>
      <c r="DQ36" s="31">
        <v>0</v>
      </c>
      <c r="DR36" s="31">
        <v>0</v>
      </c>
      <c r="DS36" s="31">
        <v>0</v>
      </c>
      <c r="DT36" s="31">
        <v>0</v>
      </c>
      <c r="DU36" s="31">
        <v>0</v>
      </c>
      <c r="DV36" s="31">
        <v>0</v>
      </c>
      <c r="DW36" s="31">
        <v>0</v>
      </c>
      <c r="DX36" s="31">
        <v>1</v>
      </c>
      <c r="DY36" s="31">
        <v>3</v>
      </c>
      <c r="DZ36" s="31">
        <v>0</v>
      </c>
      <c r="EA36" s="31">
        <v>0</v>
      </c>
      <c r="EB36" s="31">
        <v>0</v>
      </c>
      <c r="EC36" s="31">
        <v>0</v>
      </c>
      <c r="ED36" s="31">
        <v>0</v>
      </c>
      <c r="EE36" s="31">
        <v>0</v>
      </c>
      <c r="EF36" s="31">
        <v>0</v>
      </c>
      <c r="EG36" s="31">
        <v>0</v>
      </c>
      <c r="EH36" s="31">
        <v>0</v>
      </c>
      <c r="EI36" s="31">
        <v>0</v>
      </c>
      <c r="EJ36" s="31">
        <v>0</v>
      </c>
      <c r="EK36" s="31">
        <v>0</v>
      </c>
      <c r="EL36" s="280">
        <f t="shared" si="6"/>
        <v>1</v>
      </c>
      <c r="EM36" s="280">
        <f t="shared" si="7"/>
        <v>6</v>
      </c>
      <c r="EN36" s="31">
        <v>12</v>
      </c>
      <c r="EO36" s="31">
        <v>26</v>
      </c>
      <c r="EP36" s="31">
        <v>12</v>
      </c>
      <c r="EQ36" s="31">
        <v>26</v>
      </c>
      <c r="ER36" s="31">
        <v>0</v>
      </c>
      <c r="ES36" s="31">
        <v>1</v>
      </c>
      <c r="ET36" s="31">
        <v>0</v>
      </c>
      <c r="EU36" s="31">
        <v>1</v>
      </c>
      <c r="EV36" s="31">
        <v>0</v>
      </c>
      <c r="EW36" s="31">
        <v>0</v>
      </c>
      <c r="EX36" s="31">
        <v>0</v>
      </c>
      <c r="EY36" s="31">
        <v>0</v>
      </c>
      <c r="EZ36" s="31">
        <v>0</v>
      </c>
      <c r="FA36" s="31">
        <v>0</v>
      </c>
      <c r="FB36" s="31">
        <v>0</v>
      </c>
      <c r="FC36" s="31">
        <v>0</v>
      </c>
      <c r="FD36" s="31">
        <v>0</v>
      </c>
      <c r="FE36" s="31">
        <v>0</v>
      </c>
      <c r="FF36" s="31">
        <v>0</v>
      </c>
      <c r="FG36" s="31">
        <v>0</v>
      </c>
      <c r="FH36" s="31">
        <v>0</v>
      </c>
      <c r="FI36" s="31">
        <v>0</v>
      </c>
      <c r="FJ36" s="31">
        <v>4</v>
      </c>
      <c r="FK36" s="31">
        <v>6</v>
      </c>
      <c r="FL36" s="31">
        <v>102</v>
      </c>
      <c r="FM36" s="31">
        <v>140</v>
      </c>
      <c r="FN36" s="31">
        <v>4</v>
      </c>
      <c r="FO36" s="31">
        <v>6</v>
      </c>
      <c r="FP36" s="31">
        <v>102</v>
      </c>
      <c r="FQ36" s="31">
        <v>140</v>
      </c>
      <c r="FR36" s="31">
        <v>4</v>
      </c>
      <c r="FS36" s="31">
        <v>2</v>
      </c>
      <c r="FT36" s="31">
        <v>76</v>
      </c>
      <c r="FU36" s="31">
        <v>108</v>
      </c>
      <c r="FV36" s="31">
        <v>0</v>
      </c>
      <c r="FW36" s="31">
        <v>1</v>
      </c>
      <c r="FX36" s="31">
        <v>23</v>
      </c>
      <c r="FY36" s="31">
        <v>49</v>
      </c>
    </row>
    <row r="37" spans="1:181" x14ac:dyDescent="0.2">
      <c r="A37" s="437"/>
      <c r="B37" s="155">
        <v>13</v>
      </c>
      <c r="C37" s="168" t="s">
        <v>148</v>
      </c>
      <c r="D37" s="31">
        <v>46</v>
      </c>
      <c r="E37" s="31">
        <v>75</v>
      </c>
      <c r="F37" s="31">
        <v>5</v>
      </c>
      <c r="G37" s="31">
        <v>12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1</v>
      </c>
      <c r="Q37" s="31">
        <v>2</v>
      </c>
      <c r="R37" s="216">
        <v>51</v>
      </c>
      <c r="S37" s="216">
        <v>87</v>
      </c>
      <c r="T37" s="31">
        <v>24</v>
      </c>
      <c r="U37" s="31">
        <v>42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216">
        <v>24</v>
      </c>
      <c r="AG37" s="216">
        <v>42</v>
      </c>
      <c r="AH37" s="31">
        <v>35</v>
      </c>
      <c r="AI37" s="31">
        <v>39</v>
      </c>
      <c r="AJ37" s="31">
        <v>0</v>
      </c>
      <c r="AK37" s="31">
        <v>1</v>
      </c>
      <c r="AL37" s="31">
        <v>0</v>
      </c>
      <c r="AM37" s="31">
        <v>0</v>
      </c>
      <c r="AN37" s="31">
        <v>1</v>
      </c>
      <c r="AO37" s="31">
        <v>0</v>
      </c>
      <c r="AP37" s="31">
        <v>0</v>
      </c>
      <c r="AQ37" s="31">
        <v>0</v>
      </c>
      <c r="AR37" s="31">
        <v>1</v>
      </c>
      <c r="AS37" s="31">
        <v>0</v>
      </c>
      <c r="AT37" s="216">
        <v>36</v>
      </c>
      <c r="AU37" s="216">
        <v>40</v>
      </c>
      <c r="AV37" s="217">
        <v>113</v>
      </c>
      <c r="AW37" s="217">
        <v>171</v>
      </c>
      <c r="AX37" s="31">
        <v>100</v>
      </c>
      <c r="AY37" s="31">
        <v>146</v>
      </c>
      <c r="AZ37" s="31">
        <v>6</v>
      </c>
      <c r="BA37" s="31">
        <v>14</v>
      </c>
      <c r="BB37" s="31">
        <v>106</v>
      </c>
      <c r="BC37" s="31">
        <v>160</v>
      </c>
      <c r="BD37" s="31">
        <v>7</v>
      </c>
      <c r="BE37" s="31">
        <v>11</v>
      </c>
      <c r="BF37" s="31">
        <v>0</v>
      </c>
      <c r="BG37" s="31">
        <v>0</v>
      </c>
      <c r="BH37" s="31">
        <v>0</v>
      </c>
      <c r="BI37" s="31">
        <v>0</v>
      </c>
      <c r="BJ37" s="31">
        <v>7</v>
      </c>
      <c r="BK37" s="31">
        <v>11</v>
      </c>
      <c r="BL37" s="31">
        <v>113</v>
      </c>
      <c r="BM37" s="31">
        <v>171</v>
      </c>
      <c r="BN37" s="31">
        <v>105</v>
      </c>
      <c r="BO37" s="31">
        <v>156</v>
      </c>
      <c r="BP37" s="31">
        <v>3</v>
      </c>
      <c r="BQ37" s="31">
        <v>5</v>
      </c>
      <c r="BR37" s="31">
        <v>2</v>
      </c>
      <c r="BS37" s="31">
        <v>6</v>
      </c>
      <c r="BT37" s="31">
        <v>31</v>
      </c>
      <c r="BU37" s="31">
        <v>22</v>
      </c>
      <c r="BV37" s="31">
        <v>19</v>
      </c>
      <c r="BW37" s="31">
        <v>19</v>
      </c>
      <c r="BX37" s="31">
        <v>15</v>
      </c>
      <c r="BY37" s="31">
        <v>19</v>
      </c>
      <c r="BZ37" s="31">
        <v>12</v>
      </c>
      <c r="CA37" s="31">
        <v>22</v>
      </c>
      <c r="CB37" s="31">
        <v>11</v>
      </c>
      <c r="CC37" s="31">
        <v>31</v>
      </c>
      <c r="CD37" s="31">
        <v>12</v>
      </c>
      <c r="CE37" s="31">
        <v>32</v>
      </c>
      <c r="CF37" s="31">
        <v>105</v>
      </c>
      <c r="CG37" s="31">
        <v>156</v>
      </c>
      <c r="CH37" s="31">
        <v>5</v>
      </c>
      <c r="CI37" s="31">
        <v>13</v>
      </c>
      <c r="CJ37" s="31">
        <v>0</v>
      </c>
      <c r="CK37" s="31">
        <v>0</v>
      </c>
      <c r="CL37" s="31">
        <v>0</v>
      </c>
      <c r="CM37" s="31">
        <v>0</v>
      </c>
      <c r="CN37" s="31">
        <v>2</v>
      </c>
      <c r="CO37" s="31">
        <v>2</v>
      </c>
      <c r="CP37" s="31">
        <v>0</v>
      </c>
      <c r="CQ37" s="31">
        <v>3</v>
      </c>
      <c r="CR37" s="31">
        <v>1</v>
      </c>
      <c r="CS37" s="31">
        <v>1</v>
      </c>
      <c r="CT37" s="31">
        <v>1</v>
      </c>
      <c r="CU37" s="31">
        <v>2</v>
      </c>
      <c r="CV37" s="31">
        <v>0</v>
      </c>
      <c r="CW37" s="31">
        <v>4</v>
      </c>
      <c r="CX37" s="31">
        <v>1</v>
      </c>
      <c r="CY37" s="31">
        <v>1</v>
      </c>
      <c r="CZ37" s="31">
        <v>5</v>
      </c>
      <c r="DA37" s="31">
        <v>13</v>
      </c>
      <c r="DB37" s="31">
        <v>0</v>
      </c>
      <c r="DC37" s="31">
        <v>0</v>
      </c>
      <c r="DD37" s="31">
        <v>0</v>
      </c>
      <c r="DE37" s="31">
        <v>1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1</v>
      </c>
      <c r="DN37" s="31">
        <v>4</v>
      </c>
      <c r="DO37" s="31">
        <v>16</v>
      </c>
      <c r="DP37" s="31">
        <v>1</v>
      </c>
      <c r="DQ37" s="31">
        <v>3</v>
      </c>
      <c r="DR37" s="31">
        <v>0</v>
      </c>
      <c r="DS37" s="31">
        <v>0</v>
      </c>
      <c r="DT37" s="31">
        <v>3</v>
      </c>
      <c r="DU37" s="31">
        <v>2</v>
      </c>
      <c r="DV37" s="31">
        <v>4</v>
      </c>
      <c r="DW37" s="31">
        <v>4</v>
      </c>
      <c r="DX37" s="31">
        <v>12</v>
      </c>
      <c r="DY37" s="31">
        <v>25</v>
      </c>
      <c r="DZ37" s="31">
        <v>0</v>
      </c>
      <c r="EA37" s="31">
        <v>2</v>
      </c>
      <c r="EB37" s="31">
        <v>0</v>
      </c>
      <c r="EC37" s="31">
        <v>1</v>
      </c>
      <c r="ED37" s="31">
        <v>0</v>
      </c>
      <c r="EE37" s="31">
        <v>0</v>
      </c>
      <c r="EF37" s="31">
        <v>0</v>
      </c>
      <c r="EG37" s="31">
        <v>0</v>
      </c>
      <c r="EH37" s="31">
        <v>0</v>
      </c>
      <c r="EI37" s="31">
        <v>0</v>
      </c>
      <c r="EJ37" s="31">
        <v>0</v>
      </c>
      <c r="EK37" s="31">
        <v>3</v>
      </c>
      <c r="EL37" s="280">
        <f t="shared" si="6"/>
        <v>12</v>
      </c>
      <c r="EM37" s="280">
        <f t="shared" si="7"/>
        <v>29</v>
      </c>
      <c r="EN37" s="31">
        <v>0</v>
      </c>
      <c r="EO37" s="31">
        <v>0</v>
      </c>
      <c r="EP37" s="31">
        <v>0</v>
      </c>
      <c r="EQ37" s="31">
        <v>0</v>
      </c>
      <c r="ER37" s="31">
        <v>0</v>
      </c>
      <c r="ES37" s="31">
        <v>0</v>
      </c>
      <c r="ET37" s="31">
        <v>0</v>
      </c>
      <c r="EU37" s="31">
        <v>0</v>
      </c>
      <c r="EV37" s="31">
        <v>0</v>
      </c>
      <c r="EW37" s="31">
        <v>0</v>
      </c>
      <c r="EX37" s="31">
        <v>0</v>
      </c>
      <c r="EY37" s="31">
        <v>0</v>
      </c>
      <c r="EZ37" s="31">
        <v>0</v>
      </c>
      <c r="FA37" s="31">
        <v>0</v>
      </c>
      <c r="FB37" s="31">
        <v>0</v>
      </c>
      <c r="FC37" s="31">
        <v>0</v>
      </c>
      <c r="FD37" s="31">
        <v>0</v>
      </c>
      <c r="FE37" s="31">
        <v>0</v>
      </c>
      <c r="FF37" s="31">
        <v>0</v>
      </c>
      <c r="FG37" s="31">
        <v>0</v>
      </c>
      <c r="FH37" s="31">
        <v>0</v>
      </c>
      <c r="FI37" s="31">
        <v>0</v>
      </c>
      <c r="FJ37" s="31">
        <v>61</v>
      </c>
      <c r="FK37" s="31">
        <v>96</v>
      </c>
      <c r="FL37" s="31">
        <v>833</v>
      </c>
      <c r="FM37" s="31">
        <v>1254</v>
      </c>
      <c r="FN37" s="31">
        <v>61</v>
      </c>
      <c r="FO37" s="31">
        <v>96</v>
      </c>
      <c r="FP37" s="31">
        <v>833</v>
      </c>
      <c r="FQ37" s="31">
        <v>1254</v>
      </c>
      <c r="FR37" s="31">
        <v>56</v>
      </c>
      <c r="FS37" s="31">
        <v>87</v>
      </c>
      <c r="FT37" s="31">
        <v>789</v>
      </c>
      <c r="FU37" s="31">
        <v>1204</v>
      </c>
      <c r="FV37" s="31">
        <v>1</v>
      </c>
      <c r="FW37" s="31">
        <v>3</v>
      </c>
      <c r="FX37" s="31">
        <v>150</v>
      </c>
      <c r="FY37" s="31">
        <v>212</v>
      </c>
    </row>
    <row r="38" spans="1:181" x14ac:dyDescent="0.2">
      <c r="A38" s="437"/>
      <c r="B38" s="155">
        <v>14</v>
      </c>
      <c r="C38" s="168" t="s">
        <v>149</v>
      </c>
      <c r="D38" s="31">
        <v>3</v>
      </c>
      <c r="E38" s="31">
        <v>15</v>
      </c>
      <c r="F38" s="31">
        <v>0</v>
      </c>
      <c r="G38" s="31">
        <v>5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216">
        <v>3</v>
      </c>
      <c r="S38" s="216">
        <v>21</v>
      </c>
      <c r="T38" s="31">
        <v>1</v>
      </c>
      <c r="U38" s="31">
        <v>2</v>
      </c>
      <c r="V38" s="31">
        <v>0</v>
      </c>
      <c r="W38" s="31">
        <v>0</v>
      </c>
      <c r="X38" s="31">
        <v>0</v>
      </c>
      <c r="Y38" s="31">
        <v>1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216">
        <v>1</v>
      </c>
      <c r="AG38" s="216">
        <v>3</v>
      </c>
      <c r="AH38" s="31">
        <v>1</v>
      </c>
      <c r="AI38" s="31">
        <v>7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3</v>
      </c>
      <c r="AT38" s="216">
        <v>1</v>
      </c>
      <c r="AU38" s="216">
        <v>7</v>
      </c>
      <c r="AV38" s="217">
        <v>5</v>
      </c>
      <c r="AW38" s="217">
        <v>34</v>
      </c>
      <c r="AX38" s="31">
        <v>5</v>
      </c>
      <c r="AY38" s="31">
        <v>24</v>
      </c>
      <c r="AZ38" s="31">
        <v>0</v>
      </c>
      <c r="BA38" s="31">
        <v>6</v>
      </c>
      <c r="BB38" s="31">
        <v>5</v>
      </c>
      <c r="BC38" s="31">
        <v>30</v>
      </c>
      <c r="BD38" s="31">
        <v>0</v>
      </c>
      <c r="BE38" s="31">
        <v>4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4</v>
      </c>
      <c r="BL38" s="31">
        <v>5</v>
      </c>
      <c r="BM38" s="31">
        <v>34</v>
      </c>
      <c r="BN38" s="31">
        <v>5</v>
      </c>
      <c r="BO38" s="31">
        <v>24</v>
      </c>
      <c r="BP38" s="31">
        <v>0</v>
      </c>
      <c r="BQ38" s="31">
        <v>1</v>
      </c>
      <c r="BR38" s="31">
        <v>0</v>
      </c>
      <c r="BS38" s="31">
        <v>3</v>
      </c>
      <c r="BT38" s="31">
        <v>1</v>
      </c>
      <c r="BU38" s="31">
        <v>5</v>
      </c>
      <c r="BV38" s="31">
        <v>2</v>
      </c>
      <c r="BW38" s="31">
        <v>0</v>
      </c>
      <c r="BX38" s="31">
        <v>1</v>
      </c>
      <c r="BY38" s="31">
        <v>4</v>
      </c>
      <c r="BZ38" s="31">
        <v>0</v>
      </c>
      <c r="CA38" s="31">
        <v>5</v>
      </c>
      <c r="CB38" s="31">
        <v>1</v>
      </c>
      <c r="CC38" s="31">
        <v>4</v>
      </c>
      <c r="CD38" s="31">
        <v>0</v>
      </c>
      <c r="CE38" s="31">
        <v>2</v>
      </c>
      <c r="CF38" s="31">
        <v>5</v>
      </c>
      <c r="CG38" s="31">
        <v>24</v>
      </c>
      <c r="CH38" s="31">
        <v>0</v>
      </c>
      <c r="CI38" s="31">
        <v>5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1</v>
      </c>
      <c r="CV38" s="31">
        <v>0</v>
      </c>
      <c r="CW38" s="31">
        <v>2</v>
      </c>
      <c r="CX38" s="31">
        <v>0</v>
      </c>
      <c r="CY38" s="31">
        <v>2</v>
      </c>
      <c r="CZ38" s="31">
        <v>0</v>
      </c>
      <c r="DA38" s="31">
        <v>5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0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0</v>
      </c>
      <c r="DU38" s="31">
        <v>0</v>
      </c>
      <c r="DV38" s="31">
        <v>0</v>
      </c>
      <c r="DW38" s="31">
        <v>0</v>
      </c>
      <c r="DX38" s="31">
        <v>0</v>
      </c>
      <c r="DY38" s="31">
        <v>0</v>
      </c>
      <c r="DZ38" s="31">
        <v>0</v>
      </c>
      <c r="EA38" s="31">
        <v>0</v>
      </c>
      <c r="EB38" s="31">
        <v>0</v>
      </c>
      <c r="EC38" s="31">
        <v>0</v>
      </c>
      <c r="ED38" s="31">
        <v>0</v>
      </c>
      <c r="EE38" s="31">
        <v>0</v>
      </c>
      <c r="EF38" s="31">
        <v>0</v>
      </c>
      <c r="EG38" s="31">
        <v>0</v>
      </c>
      <c r="EH38" s="31">
        <v>0</v>
      </c>
      <c r="EI38" s="31">
        <v>0</v>
      </c>
      <c r="EJ38" s="31">
        <v>0</v>
      </c>
      <c r="EK38" s="31">
        <v>0</v>
      </c>
      <c r="EL38" s="280">
        <f t="shared" si="6"/>
        <v>0</v>
      </c>
      <c r="EM38" s="280">
        <f t="shared" si="7"/>
        <v>0</v>
      </c>
      <c r="EN38" s="31">
        <v>0</v>
      </c>
      <c r="EO38" s="31">
        <v>1</v>
      </c>
      <c r="EP38" s="31">
        <v>0</v>
      </c>
      <c r="EQ38" s="31">
        <v>1</v>
      </c>
      <c r="ER38" s="31">
        <v>0</v>
      </c>
      <c r="ES38" s="31">
        <v>0</v>
      </c>
      <c r="ET38" s="31">
        <v>0</v>
      </c>
      <c r="EU38" s="31">
        <v>0</v>
      </c>
      <c r="EV38" s="31">
        <v>0</v>
      </c>
      <c r="EW38" s="31">
        <v>0</v>
      </c>
      <c r="EX38" s="31">
        <v>0</v>
      </c>
      <c r="EY38" s="31">
        <v>0</v>
      </c>
      <c r="EZ38" s="31">
        <v>0</v>
      </c>
      <c r="FA38" s="31">
        <v>0</v>
      </c>
      <c r="FB38" s="31">
        <v>0</v>
      </c>
      <c r="FC38" s="31">
        <v>0</v>
      </c>
      <c r="FD38" s="31">
        <v>0</v>
      </c>
      <c r="FE38" s="31">
        <v>0</v>
      </c>
      <c r="FF38" s="31">
        <v>0</v>
      </c>
      <c r="FG38" s="31">
        <v>0</v>
      </c>
      <c r="FH38" s="31">
        <v>0</v>
      </c>
      <c r="FI38" s="31">
        <v>0</v>
      </c>
      <c r="FJ38" s="31">
        <v>1</v>
      </c>
      <c r="FK38" s="31">
        <v>3</v>
      </c>
      <c r="FL38" s="31">
        <v>51</v>
      </c>
      <c r="FM38" s="31">
        <v>61</v>
      </c>
      <c r="FN38" s="31">
        <v>1</v>
      </c>
      <c r="FO38" s="31">
        <v>3</v>
      </c>
      <c r="FP38" s="31">
        <v>51</v>
      </c>
      <c r="FQ38" s="31">
        <v>61</v>
      </c>
      <c r="FR38" s="31">
        <v>1</v>
      </c>
      <c r="FS38" s="31">
        <v>3</v>
      </c>
      <c r="FT38" s="31">
        <v>51</v>
      </c>
      <c r="FU38" s="31">
        <v>61</v>
      </c>
      <c r="FV38" s="31">
        <v>0</v>
      </c>
      <c r="FW38" s="31">
        <v>1</v>
      </c>
      <c r="FX38" s="31">
        <v>3</v>
      </c>
      <c r="FY38" s="31">
        <v>3</v>
      </c>
    </row>
    <row r="39" spans="1:181" x14ac:dyDescent="0.2">
      <c r="A39" s="437"/>
      <c r="B39" s="155">
        <v>15</v>
      </c>
      <c r="C39" s="168" t="s">
        <v>150</v>
      </c>
      <c r="D39" s="31">
        <v>0</v>
      </c>
      <c r="E39" s="31">
        <v>3</v>
      </c>
      <c r="F39" s="31">
        <v>1</v>
      </c>
      <c r="G39" s="31">
        <v>0</v>
      </c>
      <c r="H39" s="31">
        <v>0</v>
      </c>
      <c r="I39" s="31">
        <v>0</v>
      </c>
      <c r="J39" s="31">
        <v>1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</v>
      </c>
      <c r="R39" s="216">
        <v>2</v>
      </c>
      <c r="S39" s="216">
        <v>3</v>
      </c>
      <c r="T39" s="31">
        <v>0</v>
      </c>
      <c r="U39" s="31">
        <v>4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1</v>
      </c>
      <c r="AF39" s="216">
        <v>0</v>
      </c>
      <c r="AG39" s="216">
        <v>4</v>
      </c>
      <c r="AH39" s="31">
        <v>0</v>
      </c>
      <c r="AI39" s="31">
        <v>3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216">
        <v>0</v>
      </c>
      <c r="AU39" s="216">
        <v>3</v>
      </c>
      <c r="AV39" s="217">
        <v>2</v>
      </c>
      <c r="AW39" s="217">
        <v>12</v>
      </c>
      <c r="AX39" s="31">
        <v>0</v>
      </c>
      <c r="AY39" s="31">
        <v>11</v>
      </c>
      <c r="AZ39" s="31">
        <v>2</v>
      </c>
      <c r="BA39" s="31">
        <v>0</v>
      </c>
      <c r="BB39" s="31">
        <v>2</v>
      </c>
      <c r="BC39" s="31">
        <v>11</v>
      </c>
      <c r="BD39" s="31">
        <v>0</v>
      </c>
      <c r="BE39" s="31">
        <v>1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1</v>
      </c>
      <c r="BL39" s="31">
        <v>2</v>
      </c>
      <c r="BM39" s="31">
        <v>12</v>
      </c>
      <c r="BN39" s="31">
        <v>0</v>
      </c>
      <c r="BO39" s="31">
        <v>10</v>
      </c>
      <c r="BP39" s="31">
        <v>0</v>
      </c>
      <c r="BQ39" s="31">
        <v>0</v>
      </c>
      <c r="BR39" s="31">
        <v>0</v>
      </c>
      <c r="BS39" s="31">
        <v>2</v>
      </c>
      <c r="BT39" s="31">
        <v>0</v>
      </c>
      <c r="BU39" s="31">
        <v>0</v>
      </c>
      <c r="BV39" s="31">
        <v>0</v>
      </c>
      <c r="BW39" s="31">
        <v>3</v>
      </c>
      <c r="BX39" s="31">
        <v>0</v>
      </c>
      <c r="BY39" s="31">
        <v>3</v>
      </c>
      <c r="BZ39" s="31">
        <v>0</v>
      </c>
      <c r="CA39" s="31">
        <v>2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10</v>
      </c>
      <c r="CH39" s="31">
        <v>1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1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1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1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2</v>
      </c>
      <c r="DV39" s="31">
        <v>0</v>
      </c>
      <c r="DW39" s="31">
        <v>0</v>
      </c>
      <c r="DX39" s="31">
        <v>0</v>
      </c>
      <c r="DY39" s="31">
        <v>3</v>
      </c>
      <c r="DZ39" s="31">
        <v>0</v>
      </c>
      <c r="EA39" s="31">
        <v>0</v>
      </c>
      <c r="EB39" s="31">
        <v>0</v>
      </c>
      <c r="EC39" s="31">
        <v>0</v>
      </c>
      <c r="ED39" s="31">
        <v>0</v>
      </c>
      <c r="EE39" s="31">
        <v>0</v>
      </c>
      <c r="EF39" s="31">
        <v>0</v>
      </c>
      <c r="EG39" s="31">
        <v>1</v>
      </c>
      <c r="EH39" s="31">
        <v>0</v>
      </c>
      <c r="EI39" s="31">
        <v>0</v>
      </c>
      <c r="EJ39" s="31">
        <v>0</v>
      </c>
      <c r="EK39" s="31">
        <v>1</v>
      </c>
      <c r="EL39" s="280">
        <f t="shared" si="6"/>
        <v>0</v>
      </c>
      <c r="EM39" s="280">
        <f t="shared" si="7"/>
        <v>4</v>
      </c>
      <c r="EN39" s="31">
        <v>2</v>
      </c>
      <c r="EO39" s="31">
        <v>9</v>
      </c>
      <c r="EP39" s="31">
        <v>2</v>
      </c>
      <c r="EQ39" s="31">
        <v>9</v>
      </c>
      <c r="ER39" s="31">
        <v>0</v>
      </c>
      <c r="ES39" s="31">
        <v>0</v>
      </c>
      <c r="ET39" s="31">
        <v>0</v>
      </c>
      <c r="EU39" s="31">
        <v>0</v>
      </c>
      <c r="EV39" s="31">
        <v>0</v>
      </c>
      <c r="EW39" s="31">
        <v>0</v>
      </c>
      <c r="EX39" s="31">
        <v>0</v>
      </c>
      <c r="EY39" s="31">
        <v>1</v>
      </c>
      <c r="EZ39" s="31">
        <v>0</v>
      </c>
      <c r="FA39" s="31">
        <v>0</v>
      </c>
      <c r="FB39" s="31">
        <v>0</v>
      </c>
      <c r="FC39" s="31">
        <v>0</v>
      </c>
      <c r="FD39" s="31">
        <v>0</v>
      </c>
      <c r="FE39" s="31">
        <v>0</v>
      </c>
      <c r="FF39" s="31">
        <v>0</v>
      </c>
      <c r="FG39" s="31">
        <v>0</v>
      </c>
      <c r="FH39" s="31">
        <v>0</v>
      </c>
      <c r="FI39" s="31">
        <v>1</v>
      </c>
      <c r="FJ39" s="31">
        <v>0</v>
      </c>
      <c r="FK39" s="31">
        <v>1</v>
      </c>
      <c r="FL39" s="31">
        <v>14</v>
      </c>
      <c r="FM39" s="31">
        <v>16</v>
      </c>
      <c r="FN39" s="31">
        <v>0</v>
      </c>
      <c r="FO39" s="31">
        <v>1</v>
      </c>
      <c r="FP39" s="31">
        <v>41</v>
      </c>
      <c r="FQ39" s="31">
        <v>39</v>
      </c>
      <c r="FR39" s="31">
        <v>0</v>
      </c>
      <c r="FS39" s="31">
        <v>1</v>
      </c>
      <c r="FT39" s="31">
        <v>28</v>
      </c>
      <c r="FU39" s="31">
        <v>29</v>
      </c>
      <c r="FV39" s="31">
        <v>0</v>
      </c>
      <c r="FW39" s="31">
        <v>0</v>
      </c>
      <c r="FX39" s="31">
        <v>3</v>
      </c>
      <c r="FY39" s="31">
        <v>8</v>
      </c>
    </row>
    <row r="40" spans="1:181" x14ac:dyDescent="0.2">
      <c r="A40" s="437"/>
      <c r="B40" s="155">
        <v>16</v>
      </c>
      <c r="C40" s="168" t="s">
        <v>151</v>
      </c>
      <c r="D40" s="31">
        <v>38</v>
      </c>
      <c r="E40" s="31">
        <v>78</v>
      </c>
      <c r="F40" s="31">
        <v>3</v>
      </c>
      <c r="G40" s="31">
        <v>10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1</v>
      </c>
      <c r="Q40" s="31">
        <v>0</v>
      </c>
      <c r="R40" s="216">
        <v>41</v>
      </c>
      <c r="S40" s="216">
        <v>88</v>
      </c>
      <c r="T40" s="31">
        <v>14</v>
      </c>
      <c r="U40" s="31">
        <v>22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1</v>
      </c>
      <c r="AF40" s="216">
        <v>14</v>
      </c>
      <c r="AG40" s="216">
        <v>22</v>
      </c>
      <c r="AH40" s="31">
        <v>23</v>
      </c>
      <c r="AI40" s="31">
        <v>17</v>
      </c>
      <c r="AJ40" s="31">
        <v>2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216">
        <v>25</v>
      </c>
      <c r="AU40" s="216">
        <v>17</v>
      </c>
      <c r="AV40" s="217">
        <v>81</v>
      </c>
      <c r="AW40" s="217">
        <v>128</v>
      </c>
      <c r="AX40" s="31">
        <v>70</v>
      </c>
      <c r="AY40" s="31">
        <v>116</v>
      </c>
      <c r="AZ40" s="31">
        <v>5</v>
      </c>
      <c r="BA40" s="31">
        <v>10</v>
      </c>
      <c r="BB40" s="31">
        <v>75</v>
      </c>
      <c r="BC40" s="31">
        <v>126</v>
      </c>
      <c r="BD40" s="31">
        <v>3</v>
      </c>
      <c r="BE40" s="31">
        <v>2</v>
      </c>
      <c r="BF40" s="31">
        <v>0</v>
      </c>
      <c r="BG40" s="31">
        <v>0</v>
      </c>
      <c r="BH40" s="31">
        <v>3</v>
      </c>
      <c r="BI40" s="31">
        <v>0</v>
      </c>
      <c r="BJ40" s="31">
        <v>6</v>
      </c>
      <c r="BK40" s="31">
        <v>2</v>
      </c>
      <c r="BL40" s="31">
        <v>81</v>
      </c>
      <c r="BM40" s="31">
        <v>128</v>
      </c>
      <c r="BN40" s="31">
        <v>75</v>
      </c>
      <c r="BO40" s="31">
        <v>117</v>
      </c>
      <c r="BP40" s="31">
        <v>2</v>
      </c>
      <c r="BQ40" s="31">
        <v>1</v>
      </c>
      <c r="BR40" s="31">
        <v>4</v>
      </c>
      <c r="BS40" s="31">
        <v>1</v>
      </c>
      <c r="BT40" s="31">
        <v>16</v>
      </c>
      <c r="BU40" s="31">
        <v>18</v>
      </c>
      <c r="BV40" s="31">
        <v>9</v>
      </c>
      <c r="BW40" s="31">
        <v>25</v>
      </c>
      <c r="BX40" s="31">
        <v>7</v>
      </c>
      <c r="BY40" s="31">
        <v>21</v>
      </c>
      <c r="BZ40" s="31">
        <v>13</v>
      </c>
      <c r="CA40" s="31">
        <v>21</v>
      </c>
      <c r="CB40" s="31">
        <v>11</v>
      </c>
      <c r="CC40" s="31">
        <v>9</v>
      </c>
      <c r="CD40" s="31">
        <v>13</v>
      </c>
      <c r="CE40" s="31">
        <v>21</v>
      </c>
      <c r="CF40" s="31">
        <v>75</v>
      </c>
      <c r="CG40" s="31">
        <v>117</v>
      </c>
      <c r="CH40" s="31">
        <v>5</v>
      </c>
      <c r="CI40" s="31">
        <v>10</v>
      </c>
      <c r="CJ40" s="31">
        <v>0</v>
      </c>
      <c r="CK40" s="31">
        <v>0</v>
      </c>
      <c r="CL40" s="31">
        <v>0</v>
      </c>
      <c r="CM40" s="31">
        <v>0</v>
      </c>
      <c r="CN40" s="31">
        <v>1</v>
      </c>
      <c r="CO40" s="31">
        <v>1</v>
      </c>
      <c r="CP40" s="31">
        <v>0</v>
      </c>
      <c r="CQ40" s="31">
        <v>1</v>
      </c>
      <c r="CR40" s="31">
        <v>1</v>
      </c>
      <c r="CS40" s="31">
        <v>0</v>
      </c>
      <c r="CT40" s="31">
        <v>1</v>
      </c>
      <c r="CU40" s="31">
        <v>3</v>
      </c>
      <c r="CV40" s="31">
        <v>1</v>
      </c>
      <c r="CW40" s="31">
        <v>3</v>
      </c>
      <c r="CX40" s="31">
        <v>1</v>
      </c>
      <c r="CY40" s="31">
        <v>2</v>
      </c>
      <c r="CZ40" s="31">
        <v>5</v>
      </c>
      <c r="DA40" s="31">
        <v>10</v>
      </c>
      <c r="DB40" s="31">
        <v>21</v>
      </c>
      <c r="DC40" s="31">
        <v>47</v>
      </c>
      <c r="DD40" s="31">
        <v>1</v>
      </c>
      <c r="DE40" s="31">
        <v>6</v>
      </c>
      <c r="DF40" s="31">
        <v>0</v>
      </c>
      <c r="DG40" s="31">
        <v>0</v>
      </c>
      <c r="DH40" s="31">
        <v>1</v>
      </c>
      <c r="DI40" s="31">
        <v>2</v>
      </c>
      <c r="DJ40" s="31">
        <v>6</v>
      </c>
      <c r="DK40" s="31">
        <v>4</v>
      </c>
      <c r="DL40" s="31">
        <v>29</v>
      </c>
      <c r="DM40" s="31">
        <v>59</v>
      </c>
      <c r="DN40" s="31">
        <v>5</v>
      </c>
      <c r="DO40" s="31">
        <v>5</v>
      </c>
      <c r="DP40" s="31">
        <v>0</v>
      </c>
      <c r="DQ40" s="31">
        <v>1</v>
      </c>
      <c r="DR40" s="31">
        <v>0</v>
      </c>
      <c r="DS40" s="31">
        <v>0</v>
      </c>
      <c r="DT40" s="31">
        <v>5</v>
      </c>
      <c r="DU40" s="31">
        <v>12</v>
      </c>
      <c r="DV40" s="31">
        <v>9</v>
      </c>
      <c r="DW40" s="31">
        <v>8</v>
      </c>
      <c r="DX40" s="31">
        <v>19</v>
      </c>
      <c r="DY40" s="31">
        <v>26</v>
      </c>
      <c r="DZ40" s="31">
        <v>0</v>
      </c>
      <c r="EA40" s="31">
        <v>0</v>
      </c>
      <c r="EB40" s="31">
        <v>0</v>
      </c>
      <c r="EC40" s="31">
        <v>0</v>
      </c>
      <c r="ED40" s="31">
        <v>0</v>
      </c>
      <c r="EE40" s="31">
        <v>0</v>
      </c>
      <c r="EF40" s="31">
        <v>0</v>
      </c>
      <c r="EG40" s="31">
        <v>0</v>
      </c>
      <c r="EH40" s="31">
        <v>0</v>
      </c>
      <c r="EI40" s="31">
        <v>0</v>
      </c>
      <c r="EJ40" s="31">
        <v>0</v>
      </c>
      <c r="EK40" s="31">
        <v>0</v>
      </c>
      <c r="EL40" s="280">
        <f t="shared" si="6"/>
        <v>48</v>
      </c>
      <c r="EM40" s="280">
        <f t="shared" si="7"/>
        <v>85</v>
      </c>
      <c r="EN40" s="31">
        <v>65</v>
      </c>
      <c r="EO40" s="31">
        <v>114</v>
      </c>
      <c r="EP40" s="31">
        <v>65</v>
      </c>
      <c r="EQ40" s="31">
        <v>114</v>
      </c>
      <c r="ER40" s="31">
        <v>1</v>
      </c>
      <c r="ES40" s="31">
        <v>1</v>
      </c>
      <c r="ET40" s="31">
        <v>1</v>
      </c>
      <c r="EU40" s="31">
        <v>1</v>
      </c>
      <c r="EV40" s="31">
        <v>1</v>
      </c>
      <c r="EW40" s="31">
        <v>1</v>
      </c>
      <c r="EX40" s="31">
        <v>0</v>
      </c>
      <c r="EY40" s="31">
        <v>0</v>
      </c>
      <c r="EZ40" s="31">
        <v>0</v>
      </c>
      <c r="FA40" s="31">
        <v>0</v>
      </c>
      <c r="FB40" s="31">
        <v>0</v>
      </c>
      <c r="FC40" s="31">
        <v>0</v>
      </c>
      <c r="FD40" s="31">
        <v>0</v>
      </c>
      <c r="FE40" s="31">
        <v>0</v>
      </c>
      <c r="FF40" s="31">
        <v>0</v>
      </c>
      <c r="FG40" s="31">
        <v>0</v>
      </c>
      <c r="FH40" s="31">
        <v>0</v>
      </c>
      <c r="FI40" s="31">
        <v>0</v>
      </c>
      <c r="FJ40" s="31">
        <v>30</v>
      </c>
      <c r="FK40" s="31">
        <v>51</v>
      </c>
      <c r="FL40" s="31">
        <v>575</v>
      </c>
      <c r="FM40" s="31">
        <v>656</v>
      </c>
      <c r="FN40" s="31">
        <v>28</v>
      </c>
      <c r="FO40" s="31">
        <v>50</v>
      </c>
      <c r="FP40" s="31">
        <v>577</v>
      </c>
      <c r="FQ40" s="31">
        <v>657</v>
      </c>
      <c r="FR40" s="31">
        <v>26</v>
      </c>
      <c r="FS40" s="31">
        <v>48</v>
      </c>
      <c r="FT40" s="31">
        <v>579</v>
      </c>
      <c r="FU40" s="31">
        <v>659</v>
      </c>
      <c r="FV40" s="31">
        <v>3</v>
      </c>
      <c r="FW40" s="31">
        <v>7</v>
      </c>
      <c r="FX40" s="31">
        <v>143</v>
      </c>
      <c r="FY40" s="31">
        <v>195</v>
      </c>
    </row>
    <row r="41" spans="1:181" x14ac:dyDescent="0.2">
      <c r="A41" s="437"/>
      <c r="B41" s="155">
        <v>17</v>
      </c>
      <c r="C41" s="168" t="s">
        <v>152</v>
      </c>
      <c r="D41" s="31">
        <v>59</v>
      </c>
      <c r="E41" s="31">
        <v>98</v>
      </c>
      <c r="F41" s="31">
        <v>9</v>
      </c>
      <c r="G41" s="31">
        <v>18</v>
      </c>
      <c r="H41" s="31">
        <v>0</v>
      </c>
      <c r="I41" s="31">
        <v>3</v>
      </c>
      <c r="J41" s="31">
        <v>0</v>
      </c>
      <c r="K41" s="31">
        <v>1</v>
      </c>
      <c r="L41" s="31">
        <v>0</v>
      </c>
      <c r="M41" s="31">
        <v>0</v>
      </c>
      <c r="N41" s="31">
        <v>0</v>
      </c>
      <c r="O41" s="31">
        <v>0</v>
      </c>
      <c r="P41" s="31">
        <v>3</v>
      </c>
      <c r="Q41" s="31">
        <v>2</v>
      </c>
      <c r="R41" s="216">
        <v>68</v>
      </c>
      <c r="S41" s="216">
        <v>120</v>
      </c>
      <c r="T41" s="31">
        <v>19</v>
      </c>
      <c r="U41" s="31">
        <v>32</v>
      </c>
      <c r="V41" s="31">
        <v>1</v>
      </c>
      <c r="W41" s="31">
        <v>3</v>
      </c>
      <c r="X41" s="31">
        <v>0</v>
      </c>
      <c r="Y41" s="31">
        <v>0</v>
      </c>
      <c r="Z41" s="31">
        <v>0</v>
      </c>
      <c r="AA41" s="31">
        <v>0</v>
      </c>
      <c r="AB41" s="31">
        <v>1</v>
      </c>
      <c r="AC41" s="31">
        <v>0</v>
      </c>
      <c r="AD41" s="31">
        <v>0</v>
      </c>
      <c r="AE41" s="31">
        <v>1</v>
      </c>
      <c r="AF41" s="216">
        <v>21</v>
      </c>
      <c r="AG41" s="216">
        <v>35</v>
      </c>
      <c r="AH41" s="31">
        <v>22</v>
      </c>
      <c r="AI41" s="31">
        <v>29</v>
      </c>
      <c r="AJ41" s="31">
        <v>0</v>
      </c>
      <c r="AK41" s="31">
        <v>1</v>
      </c>
      <c r="AL41" s="31">
        <v>0</v>
      </c>
      <c r="AM41" s="31">
        <v>0</v>
      </c>
      <c r="AN41" s="31">
        <v>1</v>
      </c>
      <c r="AO41" s="31">
        <v>1</v>
      </c>
      <c r="AP41" s="31">
        <v>0</v>
      </c>
      <c r="AQ41" s="31">
        <v>0</v>
      </c>
      <c r="AR41" s="31">
        <v>0</v>
      </c>
      <c r="AS41" s="31">
        <v>0</v>
      </c>
      <c r="AT41" s="216">
        <v>23</v>
      </c>
      <c r="AU41" s="216">
        <v>31</v>
      </c>
      <c r="AV41" s="217">
        <v>115</v>
      </c>
      <c r="AW41" s="217">
        <v>189</v>
      </c>
      <c r="AX41" s="31">
        <v>101</v>
      </c>
      <c r="AY41" s="31">
        <v>158</v>
      </c>
      <c r="AZ41" s="31">
        <v>11</v>
      </c>
      <c r="BA41" s="31">
        <v>25</v>
      </c>
      <c r="BB41" s="203">
        <v>112</v>
      </c>
      <c r="BC41" s="204">
        <v>183</v>
      </c>
      <c r="BD41" s="31">
        <v>0</v>
      </c>
      <c r="BE41" s="31">
        <v>0</v>
      </c>
      <c r="BF41" s="31">
        <v>0</v>
      </c>
      <c r="BG41" s="31">
        <v>0</v>
      </c>
      <c r="BH41" s="31">
        <v>3</v>
      </c>
      <c r="BI41" s="31">
        <v>6</v>
      </c>
      <c r="BJ41" s="195">
        <v>3</v>
      </c>
      <c r="BK41" s="195">
        <v>6</v>
      </c>
      <c r="BL41" s="202">
        <v>115</v>
      </c>
      <c r="BM41" s="201">
        <v>189</v>
      </c>
      <c r="BN41" s="30">
        <v>100</v>
      </c>
      <c r="BO41" s="30">
        <v>159</v>
      </c>
      <c r="BP41" s="31">
        <v>0</v>
      </c>
      <c r="BQ41" s="31">
        <v>0</v>
      </c>
      <c r="BR41" s="31">
        <v>3</v>
      </c>
      <c r="BS41" s="31">
        <v>5</v>
      </c>
      <c r="BT41" s="31">
        <v>21</v>
      </c>
      <c r="BU41" s="31">
        <v>24</v>
      </c>
      <c r="BV41" s="31">
        <v>21</v>
      </c>
      <c r="BW41" s="31">
        <v>20</v>
      </c>
      <c r="BX41" s="31">
        <v>15</v>
      </c>
      <c r="BY41" s="31">
        <v>11</v>
      </c>
      <c r="BZ41" s="31">
        <v>15</v>
      </c>
      <c r="CA41" s="31">
        <v>32</v>
      </c>
      <c r="CB41" s="31">
        <v>9</v>
      </c>
      <c r="CC41" s="31">
        <v>29</v>
      </c>
      <c r="CD41" s="31">
        <v>16</v>
      </c>
      <c r="CE41" s="31">
        <v>38</v>
      </c>
      <c r="CF41" s="202">
        <v>100</v>
      </c>
      <c r="CG41" s="202">
        <v>159</v>
      </c>
      <c r="CH41" s="31">
        <v>10</v>
      </c>
      <c r="CI41" s="31">
        <v>22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1</v>
      </c>
      <c r="CP41" s="31">
        <v>2</v>
      </c>
      <c r="CQ41" s="31">
        <v>0</v>
      </c>
      <c r="CR41" s="31">
        <v>0</v>
      </c>
      <c r="CS41" s="31">
        <v>2</v>
      </c>
      <c r="CT41" s="31">
        <v>3</v>
      </c>
      <c r="CU41" s="31">
        <v>2</v>
      </c>
      <c r="CV41" s="31">
        <v>4</v>
      </c>
      <c r="CW41" s="31">
        <v>9</v>
      </c>
      <c r="CX41" s="31">
        <v>1</v>
      </c>
      <c r="CY41" s="31">
        <v>8</v>
      </c>
      <c r="CZ41" s="202">
        <v>10</v>
      </c>
      <c r="DA41" s="201">
        <v>22</v>
      </c>
      <c r="DB41" s="31">
        <v>4</v>
      </c>
      <c r="DC41" s="31">
        <v>5</v>
      </c>
      <c r="DD41" s="31">
        <v>0</v>
      </c>
      <c r="DE41" s="31">
        <v>0</v>
      </c>
      <c r="DF41" s="31">
        <v>0</v>
      </c>
      <c r="DG41" s="31">
        <v>1</v>
      </c>
      <c r="DH41" s="31">
        <v>2</v>
      </c>
      <c r="DI41" s="31">
        <v>2</v>
      </c>
      <c r="DJ41" s="31">
        <v>1</v>
      </c>
      <c r="DK41" s="31">
        <v>1</v>
      </c>
      <c r="DL41" s="202">
        <v>7</v>
      </c>
      <c r="DM41" s="201">
        <v>9</v>
      </c>
      <c r="DN41" s="31">
        <v>7</v>
      </c>
      <c r="DO41" s="31">
        <v>12</v>
      </c>
      <c r="DP41" s="31">
        <v>0</v>
      </c>
      <c r="DQ41" s="31">
        <v>0</v>
      </c>
      <c r="DR41" s="31">
        <v>0</v>
      </c>
      <c r="DS41" s="31">
        <v>1</v>
      </c>
      <c r="DT41" s="31">
        <v>0</v>
      </c>
      <c r="DU41" s="31">
        <v>6</v>
      </c>
      <c r="DV41" s="31">
        <v>4</v>
      </c>
      <c r="DW41" s="31">
        <v>9</v>
      </c>
      <c r="DX41" s="202">
        <v>11</v>
      </c>
      <c r="DY41" s="201">
        <v>28</v>
      </c>
      <c r="DZ41" s="31">
        <v>1</v>
      </c>
      <c r="EA41" s="31">
        <v>0</v>
      </c>
      <c r="EB41" s="31">
        <v>0</v>
      </c>
      <c r="EC41" s="31">
        <v>0</v>
      </c>
      <c r="ED41" s="31">
        <v>0</v>
      </c>
      <c r="EE41" s="31">
        <v>1</v>
      </c>
      <c r="EF41" s="31">
        <v>0</v>
      </c>
      <c r="EG41" s="31">
        <v>0</v>
      </c>
      <c r="EH41" s="31">
        <v>0</v>
      </c>
      <c r="EI41" s="31">
        <v>0</v>
      </c>
      <c r="EJ41" s="202">
        <v>1</v>
      </c>
      <c r="EK41" s="201">
        <v>1</v>
      </c>
      <c r="EL41" s="280">
        <f t="shared" si="6"/>
        <v>19</v>
      </c>
      <c r="EM41" s="280">
        <f t="shared" si="7"/>
        <v>38</v>
      </c>
      <c r="EN41" s="31">
        <v>100</v>
      </c>
      <c r="EO41" s="31">
        <v>164</v>
      </c>
      <c r="EP41" s="31">
        <v>100</v>
      </c>
      <c r="EQ41" s="31">
        <v>164</v>
      </c>
      <c r="ER41" s="31">
        <v>0</v>
      </c>
      <c r="ES41" s="31">
        <v>0</v>
      </c>
      <c r="ET41" s="31">
        <v>0</v>
      </c>
      <c r="EU41" s="31">
        <v>0</v>
      </c>
      <c r="EV41" s="31">
        <v>0</v>
      </c>
      <c r="EW41" s="31">
        <v>0</v>
      </c>
      <c r="EX41" s="31">
        <v>0</v>
      </c>
      <c r="EY41" s="31">
        <v>1</v>
      </c>
      <c r="EZ41" s="31">
        <v>0</v>
      </c>
      <c r="FA41" s="31">
        <v>0</v>
      </c>
      <c r="FB41" s="31">
        <v>0</v>
      </c>
      <c r="FC41" s="31">
        <v>1</v>
      </c>
      <c r="FD41" s="31">
        <v>0</v>
      </c>
      <c r="FE41" s="31">
        <v>0</v>
      </c>
      <c r="FF41" s="31">
        <v>0</v>
      </c>
      <c r="FG41" s="31">
        <v>0</v>
      </c>
      <c r="FH41" s="202">
        <v>0</v>
      </c>
      <c r="FI41" s="201">
        <v>2</v>
      </c>
      <c r="FJ41" s="31">
        <v>70</v>
      </c>
      <c r="FK41" s="31">
        <v>110</v>
      </c>
      <c r="FL41" s="31">
        <v>1001</v>
      </c>
      <c r="FM41" s="31">
        <v>1225</v>
      </c>
      <c r="FN41" s="31">
        <v>70</v>
      </c>
      <c r="FO41" s="31">
        <v>110</v>
      </c>
      <c r="FP41" s="31">
        <v>1001</v>
      </c>
      <c r="FQ41" s="31">
        <v>1225</v>
      </c>
      <c r="FR41" s="31">
        <v>69</v>
      </c>
      <c r="FS41" s="31">
        <v>110</v>
      </c>
      <c r="FT41" s="31">
        <v>1002</v>
      </c>
      <c r="FU41" s="31">
        <v>1224</v>
      </c>
      <c r="FV41" s="31">
        <v>7</v>
      </c>
      <c r="FW41" s="31">
        <v>10</v>
      </c>
      <c r="FX41" s="31">
        <v>182</v>
      </c>
      <c r="FY41" s="31">
        <v>268</v>
      </c>
    </row>
    <row r="42" spans="1:181" x14ac:dyDescent="0.2">
      <c r="A42" s="437"/>
      <c r="B42" s="155">
        <v>18</v>
      </c>
      <c r="C42" s="168" t="s">
        <v>153</v>
      </c>
      <c r="D42" s="31">
        <v>13</v>
      </c>
      <c r="E42" s="31">
        <v>43</v>
      </c>
      <c r="F42" s="31">
        <v>3</v>
      </c>
      <c r="G42" s="31">
        <v>9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216">
        <v>16</v>
      </c>
      <c r="S42" s="216">
        <v>52</v>
      </c>
      <c r="T42" s="31">
        <v>2</v>
      </c>
      <c r="U42" s="31">
        <v>6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216">
        <v>2</v>
      </c>
      <c r="AG42" s="216">
        <v>6</v>
      </c>
      <c r="AH42" s="31">
        <v>7</v>
      </c>
      <c r="AI42" s="31">
        <v>9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216">
        <v>7</v>
      </c>
      <c r="AU42" s="216">
        <v>9</v>
      </c>
      <c r="AV42" s="217">
        <v>25</v>
      </c>
      <c r="AW42" s="217">
        <v>67</v>
      </c>
      <c r="AX42" s="31">
        <v>20</v>
      </c>
      <c r="AY42" s="31">
        <v>58</v>
      </c>
      <c r="AZ42" s="31">
        <v>3</v>
      </c>
      <c r="BA42" s="31">
        <v>9</v>
      </c>
      <c r="BB42" s="203">
        <v>23</v>
      </c>
      <c r="BC42" s="204">
        <v>67</v>
      </c>
      <c r="BD42" s="31">
        <v>2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195">
        <v>2</v>
      </c>
      <c r="BK42" s="195">
        <v>0</v>
      </c>
      <c r="BL42" s="202">
        <v>25</v>
      </c>
      <c r="BM42" s="201">
        <v>67</v>
      </c>
      <c r="BN42" s="30">
        <v>22</v>
      </c>
      <c r="BO42" s="30">
        <v>58</v>
      </c>
      <c r="BP42" s="31">
        <v>0</v>
      </c>
      <c r="BQ42" s="31">
        <v>0</v>
      </c>
      <c r="BR42" s="31">
        <v>2</v>
      </c>
      <c r="BS42" s="31">
        <v>0</v>
      </c>
      <c r="BT42" s="31">
        <v>7</v>
      </c>
      <c r="BU42" s="31">
        <v>9</v>
      </c>
      <c r="BV42" s="31">
        <v>6</v>
      </c>
      <c r="BW42" s="31">
        <v>8</v>
      </c>
      <c r="BX42" s="31">
        <v>3</v>
      </c>
      <c r="BY42" s="31">
        <v>13</v>
      </c>
      <c r="BZ42" s="31">
        <v>2</v>
      </c>
      <c r="CA42" s="31">
        <v>9</v>
      </c>
      <c r="CB42" s="31">
        <v>2</v>
      </c>
      <c r="CC42" s="31">
        <v>9</v>
      </c>
      <c r="CD42" s="31">
        <v>0</v>
      </c>
      <c r="CE42" s="31">
        <v>10</v>
      </c>
      <c r="CF42" s="202">
        <v>22</v>
      </c>
      <c r="CG42" s="202">
        <v>58</v>
      </c>
      <c r="CH42" s="31">
        <v>3</v>
      </c>
      <c r="CI42" s="31">
        <v>9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1</v>
      </c>
      <c r="CR42" s="31">
        <v>1</v>
      </c>
      <c r="CS42" s="31">
        <v>1</v>
      </c>
      <c r="CT42" s="31">
        <v>2</v>
      </c>
      <c r="CU42" s="31">
        <v>3</v>
      </c>
      <c r="CV42" s="31">
        <v>0</v>
      </c>
      <c r="CW42" s="31">
        <v>4</v>
      </c>
      <c r="CX42" s="31">
        <v>0</v>
      </c>
      <c r="CY42" s="31">
        <v>0</v>
      </c>
      <c r="CZ42" s="202">
        <v>3</v>
      </c>
      <c r="DA42" s="201">
        <v>9</v>
      </c>
      <c r="DB42" s="31">
        <v>12</v>
      </c>
      <c r="DC42" s="31">
        <v>41</v>
      </c>
      <c r="DD42" s="31">
        <v>2</v>
      </c>
      <c r="DE42" s="31">
        <v>8</v>
      </c>
      <c r="DF42" s="31">
        <v>0</v>
      </c>
      <c r="DG42" s="31">
        <v>0</v>
      </c>
      <c r="DH42" s="31">
        <v>1</v>
      </c>
      <c r="DI42" s="31">
        <v>6</v>
      </c>
      <c r="DJ42" s="31">
        <v>7</v>
      </c>
      <c r="DK42" s="31">
        <v>9</v>
      </c>
      <c r="DL42" s="202">
        <v>22</v>
      </c>
      <c r="DM42" s="201">
        <v>64</v>
      </c>
      <c r="DN42" s="31">
        <v>2</v>
      </c>
      <c r="DO42" s="31">
        <v>2</v>
      </c>
      <c r="DP42" s="31">
        <v>0</v>
      </c>
      <c r="DQ42" s="31">
        <v>0</v>
      </c>
      <c r="DR42" s="31">
        <v>0</v>
      </c>
      <c r="DS42" s="31">
        <v>1</v>
      </c>
      <c r="DT42" s="31">
        <v>1</v>
      </c>
      <c r="DU42" s="31">
        <v>0</v>
      </c>
      <c r="DV42" s="31">
        <v>0</v>
      </c>
      <c r="DW42" s="31">
        <v>0</v>
      </c>
      <c r="DX42" s="202">
        <v>3</v>
      </c>
      <c r="DY42" s="201">
        <v>3</v>
      </c>
      <c r="DZ42" s="31">
        <v>0</v>
      </c>
      <c r="EA42" s="31">
        <v>0</v>
      </c>
      <c r="EB42" s="31">
        <v>0</v>
      </c>
      <c r="EC42" s="31">
        <v>0</v>
      </c>
      <c r="ED42" s="31">
        <v>0</v>
      </c>
      <c r="EE42" s="31">
        <v>0</v>
      </c>
      <c r="EF42" s="31">
        <v>0</v>
      </c>
      <c r="EG42" s="31">
        <v>0</v>
      </c>
      <c r="EH42" s="31">
        <v>0</v>
      </c>
      <c r="EI42" s="31">
        <v>0</v>
      </c>
      <c r="EJ42" s="202">
        <v>0</v>
      </c>
      <c r="EK42" s="201">
        <v>0</v>
      </c>
      <c r="EL42" s="280">
        <f t="shared" si="6"/>
        <v>25</v>
      </c>
      <c r="EM42" s="280">
        <f t="shared" si="7"/>
        <v>67</v>
      </c>
      <c r="EN42" s="31">
        <v>20</v>
      </c>
      <c r="EO42" s="31">
        <v>58</v>
      </c>
      <c r="EP42" s="31">
        <v>20</v>
      </c>
      <c r="EQ42" s="31">
        <v>58</v>
      </c>
      <c r="ER42" s="31">
        <v>0</v>
      </c>
      <c r="ES42" s="31">
        <v>0</v>
      </c>
      <c r="ET42" s="31">
        <v>0</v>
      </c>
      <c r="EU42" s="31">
        <v>0</v>
      </c>
      <c r="EV42" s="31">
        <v>0</v>
      </c>
      <c r="EW42" s="31">
        <v>0</v>
      </c>
      <c r="EX42" s="31">
        <v>0</v>
      </c>
      <c r="EY42" s="31">
        <v>0</v>
      </c>
      <c r="EZ42" s="31">
        <v>0</v>
      </c>
      <c r="FA42" s="31">
        <v>0</v>
      </c>
      <c r="FB42" s="31">
        <v>0</v>
      </c>
      <c r="FC42" s="31">
        <v>0</v>
      </c>
      <c r="FD42" s="31">
        <v>0</v>
      </c>
      <c r="FE42" s="31">
        <v>0</v>
      </c>
      <c r="FF42" s="31">
        <v>0</v>
      </c>
      <c r="FG42" s="31">
        <v>0</v>
      </c>
      <c r="FH42" s="202">
        <v>0</v>
      </c>
      <c r="FI42" s="201">
        <v>0</v>
      </c>
      <c r="FJ42" s="31">
        <v>9</v>
      </c>
      <c r="FK42" s="31">
        <v>23</v>
      </c>
      <c r="FL42" s="31">
        <v>187</v>
      </c>
      <c r="FM42" s="31">
        <v>215</v>
      </c>
      <c r="FN42" s="31">
        <v>9</v>
      </c>
      <c r="FO42" s="31">
        <v>23</v>
      </c>
      <c r="FP42" s="31">
        <v>177</v>
      </c>
      <c r="FQ42" s="31">
        <v>253</v>
      </c>
      <c r="FR42" s="31">
        <v>9</v>
      </c>
      <c r="FS42" s="31">
        <v>93</v>
      </c>
      <c r="FT42" s="31">
        <v>88</v>
      </c>
      <c r="FU42" s="31">
        <v>215</v>
      </c>
      <c r="FV42" s="31">
        <v>1</v>
      </c>
      <c r="FW42" s="31">
        <v>5</v>
      </c>
      <c r="FX42" s="31">
        <v>36</v>
      </c>
      <c r="FY42" s="31">
        <v>92</v>
      </c>
    </row>
    <row r="43" spans="1:181" x14ac:dyDescent="0.2">
      <c r="A43" s="438"/>
      <c r="B43" s="155">
        <v>19</v>
      </c>
      <c r="C43" s="156" t="s">
        <v>154</v>
      </c>
      <c r="D43" s="31">
        <v>5</v>
      </c>
      <c r="E43" s="31">
        <v>23</v>
      </c>
      <c r="F43" s="31">
        <v>0</v>
      </c>
      <c r="G43" s="31">
        <v>7</v>
      </c>
      <c r="H43" s="31">
        <v>0</v>
      </c>
      <c r="I43" s="31">
        <v>0</v>
      </c>
      <c r="J43" s="31">
        <v>0</v>
      </c>
      <c r="K43" s="31">
        <v>1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1</v>
      </c>
      <c r="R43" s="216">
        <v>5</v>
      </c>
      <c r="S43" s="216">
        <v>31</v>
      </c>
      <c r="T43" s="31">
        <v>0</v>
      </c>
      <c r="U43" s="31">
        <v>4</v>
      </c>
      <c r="V43" s="31">
        <v>0</v>
      </c>
      <c r="W43" s="31">
        <v>1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216">
        <v>0</v>
      </c>
      <c r="AG43" s="216">
        <v>5</v>
      </c>
      <c r="AH43" s="31">
        <v>3</v>
      </c>
      <c r="AI43" s="31">
        <v>11</v>
      </c>
      <c r="AJ43" s="31">
        <v>0</v>
      </c>
      <c r="AK43" s="31">
        <v>1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1</v>
      </c>
      <c r="AS43" s="31">
        <v>1</v>
      </c>
      <c r="AT43" s="216">
        <v>3</v>
      </c>
      <c r="AU43" s="216">
        <v>12</v>
      </c>
      <c r="AV43" s="217">
        <v>9</v>
      </c>
      <c r="AW43" s="217">
        <v>50</v>
      </c>
      <c r="AX43" s="31">
        <v>9</v>
      </c>
      <c r="AY43" s="31">
        <v>40</v>
      </c>
      <c r="AZ43" s="31">
        <v>0</v>
      </c>
      <c r="BA43" s="31">
        <v>8</v>
      </c>
      <c r="BB43" s="31">
        <v>9</v>
      </c>
      <c r="BC43" s="31">
        <v>48</v>
      </c>
      <c r="BD43" s="31">
        <v>0</v>
      </c>
      <c r="BE43" s="31">
        <v>1</v>
      </c>
      <c r="BF43" s="31">
        <v>0</v>
      </c>
      <c r="BG43" s="31">
        <v>1</v>
      </c>
      <c r="BH43" s="31">
        <v>0</v>
      </c>
      <c r="BI43" s="31">
        <v>0</v>
      </c>
      <c r="BJ43" s="195">
        <v>0</v>
      </c>
      <c r="BK43" s="195">
        <v>2</v>
      </c>
      <c r="BL43" s="202">
        <v>9</v>
      </c>
      <c r="BM43" s="201">
        <v>50</v>
      </c>
      <c r="BN43" s="31">
        <v>8</v>
      </c>
      <c r="BO43" s="31">
        <v>38</v>
      </c>
      <c r="BP43" s="31">
        <v>0</v>
      </c>
      <c r="BQ43" s="31">
        <v>0</v>
      </c>
      <c r="BR43" s="31">
        <v>0</v>
      </c>
      <c r="BS43" s="31">
        <v>1</v>
      </c>
      <c r="BT43" s="31">
        <v>4</v>
      </c>
      <c r="BU43" s="31">
        <v>4</v>
      </c>
      <c r="BV43" s="31">
        <v>0</v>
      </c>
      <c r="BW43" s="31">
        <v>8</v>
      </c>
      <c r="BX43" s="31">
        <v>1</v>
      </c>
      <c r="BY43" s="31">
        <v>8</v>
      </c>
      <c r="BZ43" s="31">
        <v>3</v>
      </c>
      <c r="CA43" s="31">
        <v>7</v>
      </c>
      <c r="CB43" s="31">
        <v>0</v>
      </c>
      <c r="CC43" s="31">
        <v>4</v>
      </c>
      <c r="CD43" s="31">
        <v>0</v>
      </c>
      <c r="CE43" s="31">
        <v>6</v>
      </c>
      <c r="CF43" s="31">
        <v>8</v>
      </c>
      <c r="CG43" s="31">
        <v>38</v>
      </c>
      <c r="CH43" s="31">
        <v>0</v>
      </c>
      <c r="CI43" s="31">
        <v>9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4</v>
      </c>
      <c r="CT43" s="31">
        <v>0</v>
      </c>
      <c r="CU43" s="31">
        <v>2</v>
      </c>
      <c r="CV43" s="31">
        <v>0</v>
      </c>
      <c r="CW43" s="31">
        <v>1</v>
      </c>
      <c r="CX43" s="31">
        <v>0</v>
      </c>
      <c r="CY43" s="31">
        <v>2</v>
      </c>
      <c r="CZ43" s="202">
        <v>0</v>
      </c>
      <c r="DA43" s="201">
        <v>9</v>
      </c>
      <c r="DB43" s="31">
        <v>1</v>
      </c>
      <c r="DC43" s="31">
        <v>6</v>
      </c>
      <c r="DD43" s="31">
        <v>0</v>
      </c>
      <c r="DE43" s="31">
        <v>1</v>
      </c>
      <c r="DF43" s="31">
        <v>0</v>
      </c>
      <c r="DG43" s="31">
        <v>1</v>
      </c>
      <c r="DH43" s="31">
        <v>0</v>
      </c>
      <c r="DI43" s="31">
        <v>1</v>
      </c>
      <c r="DJ43" s="31">
        <v>1</v>
      </c>
      <c r="DK43" s="31">
        <v>3</v>
      </c>
      <c r="DL43" s="202">
        <v>2</v>
      </c>
      <c r="DM43" s="201">
        <v>12</v>
      </c>
      <c r="DN43" s="31">
        <v>0</v>
      </c>
      <c r="DO43" s="31">
        <v>8</v>
      </c>
      <c r="DP43" s="31">
        <v>0</v>
      </c>
      <c r="DQ43" s="31">
        <v>5</v>
      </c>
      <c r="DR43" s="31">
        <v>0</v>
      </c>
      <c r="DS43" s="31">
        <v>1</v>
      </c>
      <c r="DT43" s="31">
        <v>0</v>
      </c>
      <c r="DU43" s="31">
        <v>1</v>
      </c>
      <c r="DV43" s="31">
        <v>2</v>
      </c>
      <c r="DW43" s="31">
        <v>3</v>
      </c>
      <c r="DX43" s="202">
        <v>2</v>
      </c>
      <c r="DY43" s="201">
        <v>18</v>
      </c>
      <c r="DZ43" s="31">
        <v>0</v>
      </c>
      <c r="EA43" s="31">
        <v>0</v>
      </c>
      <c r="EB43" s="31">
        <v>0</v>
      </c>
      <c r="EC43" s="31">
        <v>0</v>
      </c>
      <c r="ED43" s="31">
        <v>0</v>
      </c>
      <c r="EE43" s="31">
        <v>0</v>
      </c>
      <c r="EF43" s="31">
        <v>0</v>
      </c>
      <c r="EG43" s="31">
        <v>0</v>
      </c>
      <c r="EH43" s="31">
        <v>0</v>
      </c>
      <c r="EI43" s="31">
        <v>0</v>
      </c>
      <c r="EJ43" s="202">
        <v>0</v>
      </c>
      <c r="EK43" s="201">
        <v>0</v>
      </c>
      <c r="EL43" s="280">
        <f t="shared" si="6"/>
        <v>4</v>
      </c>
      <c r="EM43" s="280">
        <f t="shared" si="7"/>
        <v>30</v>
      </c>
      <c r="EN43" s="31">
        <v>0</v>
      </c>
      <c r="EO43" s="31">
        <v>1</v>
      </c>
      <c r="EP43" s="31">
        <v>0</v>
      </c>
      <c r="EQ43" s="31">
        <v>1</v>
      </c>
      <c r="ER43" s="31">
        <v>0</v>
      </c>
      <c r="ES43" s="31">
        <v>0</v>
      </c>
      <c r="ET43" s="31">
        <v>0</v>
      </c>
      <c r="EU43" s="31">
        <v>0</v>
      </c>
      <c r="EV43" s="31">
        <v>0</v>
      </c>
      <c r="EW43" s="31">
        <v>0</v>
      </c>
      <c r="EX43" s="31">
        <v>0</v>
      </c>
      <c r="EY43" s="31">
        <v>0</v>
      </c>
      <c r="EZ43" s="31">
        <v>0</v>
      </c>
      <c r="FA43" s="31">
        <v>0</v>
      </c>
      <c r="FB43" s="31">
        <v>0</v>
      </c>
      <c r="FC43" s="31">
        <v>0</v>
      </c>
      <c r="FD43" s="31">
        <v>0</v>
      </c>
      <c r="FE43" s="31">
        <v>0</v>
      </c>
      <c r="FF43" s="31">
        <v>0</v>
      </c>
      <c r="FG43" s="31">
        <v>0</v>
      </c>
      <c r="FH43" s="31">
        <v>0</v>
      </c>
      <c r="FI43" s="31">
        <v>0</v>
      </c>
      <c r="FJ43" s="31">
        <v>8</v>
      </c>
      <c r="FK43" s="31">
        <v>8</v>
      </c>
      <c r="FL43" s="31">
        <v>29</v>
      </c>
      <c r="FM43" s="31">
        <v>59</v>
      </c>
      <c r="FN43" s="31">
        <v>0</v>
      </c>
      <c r="FO43" s="31">
        <v>1</v>
      </c>
      <c r="FP43" s="31">
        <v>29</v>
      </c>
      <c r="FQ43" s="31">
        <v>58</v>
      </c>
      <c r="FR43" s="31">
        <v>0</v>
      </c>
      <c r="FS43" s="31">
        <v>1</v>
      </c>
      <c r="FT43" s="31">
        <v>29</v>
      </c>
      <c r="FU43" s="31">
        <v>58</v>
      </c>
      <c r="FV43" s="31">
        <v>0</v>
      </c>
      <c r="FW43" s="31">
        <v>0</v>
      </c>
      <c r="FX43" s="31">
        <v>6</v>
      </c>
      <c r="FY43" s="31">
        <v>9</v>
      </c>
    </row>
    <row r="44" spans="1:181" x14ac:dyDescent="0.2">
      <c r="A44" s="147"/>
      <c r="B44" s="148"/>
      <c r="C44" s="147" t="s">
        <v>194</v>
      </c>
      <c r="D44" s="200">
        <f>SUM(D25:D43)</f>
        <v>596</v>
      </c>
      <c r="E44" s="200">
        <f t="shared" ref="E44:AW44" si="8">SUM(E25:E43)</f>
        <v>1145</v>
      </c>
      <c r="F44" s="200">
        <f t="shared" si="8"/>
        <v>76</v>
      </c>
      <c r="G44" s="200">
        <f t="shared" si="8"/>
        <v>201</v>
      </c>
      <c r="H44" s="200">
        <f t="shared" si="8"/>
        <v>5</v>
      </c>
      <c r="I44" s="200">
        <f t="shared" si="8"/>
        <v>9</v>
      </c>
      <c r="J44" s="200">
        <f t="shared" si="8"/>
        <v>2</v>
      </c>
      <c r="K44" s="200">
        <f t="shared" si="8"/>
        <v>12</v>
      </c>
      <c r="L44" s="200">
        <f t="shared" si="8"/>
        <v>1</v>
      </c>
      <c r="M44" s="200">
        <f t="shared" si="8"/>
        <v>9</v>
      </c>
      <c r="N44" s="200">
        <f t="shared" si="8"/>
        <v>1</v>
      </c>
      <c r="O44" s="200">
        <f t="shared" si="8"/>
        <v>1</v>
      </c>
      <c r="P44" s="200">
        <f t="shared" si="8"/>
        <v>25</v>
      </c>
      <c r="Q44" s="200">
        <f t="shared" si="8"/>
        <v>46</v>
      </c>
      <c r="R44" s="200">
        <f t="shared" si="8"/>
        <v>681</v>
      </c>
      <c r="S44" s="200">
        <f t="shared" si="8"/>
        <v>1377</v>
      </c>
      <c r="T44" s="200">
        <f t="shared" si="8"/>
        <v>193</v>
      </c>
      <c r="U44" s="200">
        <f t="shared" si="8"/>
        <v>334</v>
      </c>
      <c r="V44" s="200">
        <f t="shared" si="8"/>
        <v>5</v>
      </c>
      <c r="W44" s="200">
        <f t="shared" si="8"/>
        <v>10</v>
      </c>
      <c r="X44" s="200">
        <f t="shared" si="8"/>
        <v>0</v>
      </c>
      <c r="Y44" s="200">
        <f t="shared" si="8"/>
        <v>2</v>
      </c>
      <c r="Z44" s="200">
        <f t="shared" si="8"/>
        <v>0</v>
      </c>
      <c r="AA44" s="200">
        <f t="shared" si="8"/>
        <v>2</v>
      </c>
      <c r="AB44" s="200">
        <f t="shared" si="8"/>
        <v>1</v>
      </c>
      <c r="AC44" s="200">
        <f t="shared" si="8"/>
        <v>4</v>
      </c>
      <c r="AD44" s="200">
        <f t="shared" si="8"/>
        <v>3</v>
      </c>
      <c r="AE44" s="200">
        <f t="shared" si="8"/>
        <v>14</v>
      </c>
      <c r="AF44" s="200">
        <f t="shared" si="8"/>
        <v>199</v>
      </c>
      <c r="AG44" s="200">
        <f t="shared" si="8"/>
        <v>352</v>
      </c>
      <c r="AH44" s="200">
        <f t="shared" si="8"/>
        <v>563</v>
      </c>
      <c r="AI44" s="200">
        <f t="shared" si="8"/>
        <v>613</v>
      </c>
      <c r="AJ44" s="200">
        <f t="shared" si="8"/>
        <v>26</v>
      </c>
      <c r="AK44" s="200">
        <f t="shared" si="8"/>
        <v>25</v>
      </c>
      <c r="AL44" s="200">
        <f t="shared" si="8"/>
        <v>1</v>
      </c>
      <c r="AM44" s="200">
        <f t="shared" si="8"/>
        <v>1</v>
      </c>
      <c r="AN44" s="200">
        <f t="shared" si="8"/>
        <v>7</v>
      </c>
      <c r="AO44" s="200">
        <f t="shared" si="8"/>
        <v>7</v>
      </c>
      <c r="AP44" s="200">
        <f t="shared" si="8"/>
        <v>3</v>
      </c>
      <c r="AQ44" s="200">
        <f t="shared" si="8"/>
        <v>5</v>
      </c>
      <c r="AR44" s="200">
        <f t="shared" si="8"/>
        <v>27</v>
      </c>
      <c r="AS44" s="200">
        <f t="shared" si="8"/>
        <v>29</v>
      </c>
      <c r="AT44" s="200">
        <f t="shared" si="8"/>
        <v>600</v>
      </c>
      <c r="AU44" s="200">
        <f t="shared" si="8"/>
        <v>651</v>
      </c>
      <c r="AV44" s="200">
        <f t="shared" si="8"/>
        <v>1535</v>
      </c>
      <c r="AW44" s="200">
        <f t="shared" si="8"/>
        <v>2469</v>
      </c>
      <c r="AX44" s="200">
        <f t="shared" ref="AX44:BP44" si="9">SUM(AX25:AX43)</f>
        <v>1338</v>
      </c>
      <c r="AY44" s="200">
        <f t="shared" si="9"/>
        <v>2102</v>
      </c>
      <c r="AZ44" s="200">
        <f t="shared" si="9"/>
        <v>122</v>
      </c>
      <c r="BA44" s="200">
        <f t="shared" si="9"/>
        <v>274</v>
      </c>
      <c r="BB44" s="200">
        <f t="shared" si="9"/>
        <v>1432</v>
      </c>
      <c r="BC44" s="200">
        <f t="shared" si="9"/>
        <v>2345</v>
      </c>
      <c r="BD44" s="200">
        <f t="shared" si="9"/>
        <v>66</v>
      </c>
      <c r="BE44" s="200">
        <f t="shared" si="9"/>
        <v>80</v>
      </c>
      <c r="BF44" s="200">
        <f t="shared" si="9"/>
        <v>0</v>
      </c>
      <c r="BG44" s="200">
        <f t="shared" si="9"/>
        <v>5</v>
      </c>
      <c r="BH44" s="200">
        <f t="shared" si="9"/>
        <v>8</v>
      </c>
      <c r="BI44" s="200">
        <f t="shared" si="9"/>
        <v>9</v>
      </c>
      <c r="BJ44" s="200">
        <f t="shared" si="9"/>
        <v>77</v>
      </c>
      <c r="BK44" s="200">
        <f t="shared" si="9"/>
        <v>94</v>
      </c>
      <c r="BL44" s="200">
        <f t="shared" si="9"/>
        <v>1535</v>
      </c>
      <c r="BM44" s="200">
        <f t="shared" si="9"/>
        <v>2469</v>
      </c>
      <c r="BN44" s="200">
        <f t="shared" si="9"/>
        <v>1352</v>
      </c>
      <c r="BO44" s="200">
        <f t="shared" si="9"/>
        <v>2092</v>
      </c>
      <c r="BP44" s="200">
        <f t="shared" si="9"/>
        <v>19</v>
      </c>
      <c r="BQ44" s="200">
        <f t="shared" ref="BQ44:EB44" si="10">SUM(BQ25:BQ43)</f>
        <v>24</v>
      </c>
      <c r="BR44" s="200">
        <f t="shared" si="10"/>
        <v>46</v>
      </c>
      <c r="BS44" s="200">
        <f t="shared" si="10"/>
        <v>45</v>
      </c>
      <c r="BT44" s="200">
        <f t="shared" si="10"/>
        <v>358</v>
      </c>
      <c r="BU44" s="200">
        <f t="shared" si="10"/>
        <v>406</v>
      </c>
      <c r="BV44" s="200">
        <f t="shared" si="10"/>
        <v>305</v>
      </c>
      <c r="BW44" s="200">
        <f t="shared" si="10"/>
        <v>340</v>
      </c>
      <c r="BX44" s="200">
        <f t="shared" si="10"/>
        <v>161</v>
      </c>
      <c r="BY44" s="200">
        <f t="shared" si="10"/>
        <v>281</v>
      </c>
      <c r="BZ44" s="200">
        <f t="shared" si="10"/>
        <v>160</v>
      </c>
      <c r="CA44" s="200">
        <f t="shared" si="10"/>
        <v>331</v>
      </c>
      <c r="CB44" s="200">
        <f t="shared" si="10"/>
        <v>141</v>
      </c>
      <c r="CC44" s="200">
        <f t="shared" si="10"/>
        <v>274</v>
      </c>
      <c r="CD44" s="200">
        <f t="shared" si="10"/>
        <v>163</v>
      </c>
      <c r="CE44" s="200">
        <f t="shared" si="10"/>
        <v>386</v>
      </c>
      <c r="CF44" s="200">
        <f t="shared" si="10"/>
        <v>1352</v>
      </c>
      <c r="CG44" s="200">
        <f t="shared" si="10"/>
        <v>2092</v>
      </c>
      <c r="CH44" s="200">
        <f t="shared" si="10"/>
        <v>107</v>
      </c>
      <c r="CI44" s="200">
        <f t="shared" si="10"/>
        <v>236</v>
      </c>
      <c r="CJ44" s="200">
        <f t="shared" si="10"/>
        <v>0</v>
      </c>
      <c r="CK44" s="200">
        <f t="shared" si="10"/>
        <v>0</v>
      </c>
      <c r="CL44" s="200">
        <f t="shared" si="10"/>
        <v>2</v>
      </c>
      <c r="CM44" s="200">
        <f t="shared" si="10"/>
        <v>1</v>
      </c>
      <c r="CN44" s="200">
        <f t="shared" si="10"/>
        <v>20</v>
      </c>
      <c r="CO44" s="200">
        <f t="shared" si="10"/>
        <v>19</v>
      </c>
      <c r="CP44" s="200">
        <f t="shared" si="10"/>
        <v>21</v>
      </c>
      <c r="CQ44" s="200">
        <f t="shared" si="10"/>
        <v>35</v>
      </c>
      <c r="CR44" s="200">
        <f t="shared" si="10"/>
        <v>22</v>
      </c>
      <c r="CS44" s="200">
        <f t="shared" si="10"/>
        <v>38</v>
      </c>
      <c r="CT44" s="200">
        <f t="shared" si="10"/>
        <v>17</v>
      </c>
      <c r="CU44" s="200">
        <f t="shared" si="10"/>
        <v>46</v>
      </c>
      <c r="CV44" s="200">
        <f t="shared" si="10"/>
        <v>15</v>
      </c>
      <c r="CW44" s="200">
        <f t="shared" si="10"/>
        <v>51</v>
      </c>
      <c r="CX44" s="200">
        <f t="shared" si="10"/>
        <v>10</v>
      </c>
      <c r="CY44" s="200">
        <f t="shared" si="10"/>
        <v>45</v>
      </c>
      <c r="CZ44" s="200">
        <f t="shared" si="10"/>
        <v>107</v>
      </c>
      <c r="DA44" s="200">
        <f t="shared" si="10"/>
        <v>236</v>
      </c>
      <c r="DB44" s="200">
        <f t="shared" si="10"/>
        <v>163</v>
      </c>
      <c r="DC44" s="200">
        <f t="shared" si="10"/>
        <v>344</v>
      </c>
      <c r="DD44" s="200">
        <f t="shared" si="10"/>
        <v>18</v>
      </c>
      <c r="DE44" s="200">
        <f t="shared" si="10"/>
        <v>52</v>
      </c>
      <c r="DF44" s="200">
        <f t="shared" si="10"/>
        <v>8</v>
      </c>
      <c r="DG44" s="200">
        <f t="shared" si="10"/>
        <v>18</v>
      </c>
      <c r="DH44" s="200">
        <f t="shared" si="10"/>
        <v>38</v>
      </c>
      <c r="DI44" s="200">
        <f t="shared" si="10"/>
        <v>74</v>
      </c>
      <c r="DJ44" s="200">
        <f t="shared" si="10"/>
        <v>59</v>
      </c>
      <c r="DK44" s="200">
        <f t="shared" si="10"/>
        <v>81</v>
      </c>
      <c r="DL44" s="200">
        <f t="shared" si="10"/>
        <v>284</v>
      </c>
      <c r="DM44" s="200">
        <f t="shared" si="10"/>
        <v>569</v>
      </c>
      <c r="DN44" s="200">
        <f t="shared" si="10"/>
        <v>94</v>
      </c>
      <c r="DO44" s="200">
        <f t="shared" si="10"/>
        <v>189</v>
      </c>
      <c r="DP44" s="200">
        <f t="shared" si="10"/>
        <v>19</v>
      </c>
      <c r="DQ44" s="200">
        <f t="shared" si="10"/>
        <v>33</v>
      </c>
      <c r="DR44" s="200">
        <f t="shared" si="10"/>
        <v>4</v>
      </c>
      <c r="DS44" s="200">
        <f t="shared" si="10"/>
        <v>16</v>
      </c>
      <c r="DT44" s="200">
        <f t="shared" si="10"/>
        <v>36</v>
      </c>
      <c r="DU44" s="200">
        <f t="shared" si="10"/>
        <v>64</v>
      </c>
      <c r="DV44" s="200">
        <f t="shared" si="10"/>
        <v>149</v>
      </c>
      <c r="DW44" s="200">
        <f t="shared" si="10"/>
        <v>145</v>
      </c>
      <c r="DX44" s="200">
        <f t="shared" si="10"/>
        <v>302</v>
      </c>
      <c r="DY44" s="200">
        <f t="shared" si="10"/>
        <v>445</v>
      </c>
      <c r="DZ44" s="200">
        <f t="shared" si="10"/>
        <v>24</v>
      </c>
      <c r="EA44" s="200">
        <f t="shared" si="10"/>
        <v>42</v>
      </c>
      <c r="EB44" s="200">
        <f t="shared" si="10"/>
        <v>3</v>
      </c>
      <c r="EC44" s="200">
        <f t="shared" ref="EC44:FY44" si="11">SUM(EC25:EC43)</f>
        <v>7</v>
      </c>
      <c r="ED44" s="200">
        <f t="shared" si="11"/>
        <v>2</v>
      </c>
      <c r="EE44" s="200">
        <f t="shared" si="11"/>
        <v>5</v>
      </c>
      <c r="EF44" s="200">
        <f t="shared" si="11"/>
        <v>3</v>
      </c>
      <c r="EG44" s="200">
        <f t="shared" si="11"/>
        <v>7</v>
      </c>
      <c r="EH44" s="200">
        <f t="shared" si="11"/>
        <v>9</v>
      </c>
      <c r="EI44" s="200">
        <f t="shared" si="11"/>
        <v>15</v>
      </c>
      <c r="EJ44" s="200">
        <f t="shared" si="11"/>
        <v>41</v>
      </c>
      <c r="EK44" s="200">
        <f t="shared" si="11"/>
        <v>83</v>
      </c>
      <c r="EL44" s="200">
        <f t="shared" si="11"/>
        <v>627</v>
      </c>
      <c r="EM44" s="200">
        <f t="shared" si="11"/>
        <v>1097</v>
      </c>
      <c r="EN44" s="200">
        <f t="shared" si="11"/>
        <v>881</v>
      </c>
      <c r="EO44" s="200">
        <f t="shared" si="11"/>
        <v>1423</v>
      </c>
      <c r="EP44" s="200">
        <f t="shared" si="11"/>
        <v>881</v>
      </c>
      <c r="EQ44" s="200">
        <f t="shared" si="11"/>
        <v>1423</v>
      </c>
      <c r="ER44" s="200">
        <f t="shared" si="11"/>
        <v>3</v>
      </c>
      <c r="ES44" s="200">
        <f t="shared" si="11"/>
        <v>11</v>
      </c>
      <c r="ET44" s="200">
        <f t="shared" si="11"/>
        <v>3</v>
      </c>
      <c r="EU44" s="200">
        <f t="shared" si="11"/>
        <v>11</v>
      </c>
      <c r="EV44" s="200">
        <f t="shared" si="11"/>
        <v>1</v>
      </c>
      <c r="EW44" s="200">
        <f t="shared" si="11"/>
        <v>2</v>
      </c>
      <c r="EX44" s="200">
        <f t="shared" si="11"/>
        <v>184</v>
      </c>
      <c r="EY44" s="200">
        <f t="shared" si="11"/>
        <v>327</v>
      </c>
      <c r="EZ44" s="200">
        <f t="shared" si="11"/>
        <v>5</v>
      </c>
      <c r="FA44" s="200">
        <f t="shared" si="11"/>
        <v>31</v>
      </c>
      <c r="FB44" s="200">
        <f t="shared" si="11"/>
        <v>0</v>
      </c>
      <c r="FC44" s="200">
        <f t="shared" si="11"/>
        <v>1</v>
      </c>
      <c r="FD44" s="200">
        <f t="shared" si="11"/>
        <v>888</v>
      </c>
      <c r="FE44" s="200">
        <f t="shared" si="11"/>
        <v>1084</v>
      </c>
      <c r="FF44" s="200">
        <f t="shared" si="11"/>
        <v>64</v>
      </c>
      <c r="FG44" s="200">
        <f t="shared" si="11"/>
        <v>106</v>
      </c>
      <c r="FH44" s="200">
        <f t="shared" si="11"/>
        <v>854</v>
      </c>
      <c r="FI44" s="200">
        <f t="shared" si="11"/>
        <v>1550</v>
      </c>
      <c r="FJ44" s="200">
        <f t="shared" si="11"/>
        <v>500</v>
      </c>
      <c r="FK44" s="200">
        <f t="shared" si="11"/>
        <v>904</v>
      </c>
      <c r="FL44" s="200">
        <f t="shared" si="11"/>
        <v>11773</v>
      </c>
      <c r="FM44" s="200">
        <f t="shared" si="11"/>
        <v>14447</v>
      </c>
      <c r="FN44" s="200">
        <f t="shared" si="11"/>
        <v>480</v>
      </c>
      <c r="FO44" s="200">
        <f t="shared" si="11"/>
        <v>874</v>
      </c>
      <c r="FP44" s="200">
        <f t="shared" si="11"/>
        <v>11757</v>
      </c>
      <c r="FQ44" s="200">
        <f t="shared" si="11"/>
        <v>14472</v>
      </c>
      <c r="FR44" s="200">
        <f t="shared" si="11"/>
        <v>480</v>
      </c>
      <c r="FS44" s="200">
        <f t="shared" si="11"/>
        <v>924</v>
      </c>
      <c r="FT44" s="200">
        <f t="shared" si="11"/>
        <v>11005</v>
      </c>
      <c r="FU44" s="200">
        <f t="shared" si="11"/>
        <v>13625</v>
      </c>
      <c r="FV44" s="200">
        <f t="shared" si="11"/>
        <v>82</v>
      </c>
      <c r="FW44" s="200">
        <f t="shared" si="11"/>
        <v>133</v>
      </c>
      <c r="FX44" s="200">
        <f t="shared" si="11"/>
        <v>1832</v>
      </c>
      <c r="FY44" s="200">
        <f t="shared" si="11"/>
        <v>2720</v>
      </c>
    </row>
    <row r="45" spans="1:181" x14ac:dyDescent="0.2">
      <c r="A45" s="433" t="s">
        <v>201</v>
      </c>
      <c r="B45" s="155">
        <v>1</v>
      </c>
      <c r="C45" s="156" t="s">
        <v>155</v>
      </c>
      <c r="D45" s="31">
        <v>13</v>
      </c>
      <c r="E45" s="31">
        <v>16</v>
      </c>
      <c r="F45" s="31">
        <v>6</v>
      </c>
      <c r="G45" s="31">
        <v>7</v>
      </c>
      <c r="H45" s="31">
        <v>0</v>
      </c>
      <c r="I45" s="31">
        <v>1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216">
        <f t="shared" ref="R45:R61" si="12">SUM(D45,F45,H45,J45,L45,N45)</f>
        <v>19</v>
      </c>
      <c r="S45" s="216">
        <f t="shared" ref="S45:S61" si="13">SUM(E45,G45,I45,K45,M45,O45)</f>
        <v>24</v>
      </c>
      <c r="T45" s="31">
        <v>11</v>
      </c>
      <c r="U45" s="31">
        <v>10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216">
        <f t="shared" ref="AF45:AF61" si="14">SUM(T45,V45,X45,Z45,AB45)</f>
        <v>11</v>
      </c>
      <c r="AG45" s="216">
        <f t="shared" ref="AG45:AG61" si="15">SUM(U45,W45,Y45,AA45,AC45)</f>
        <v>10</v>
      </c>
      <c r="AH45" s="31">
        <v>2</v>
      </c>
      <c r="AI45" s="31">
        <v>10</v>
      </c>
      <c r="AJ45" s="31">
        <v>1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216">
        <f t="shared" ref="AT45:AT61" si="16">SUM(AP45,AN45,AL45,AJ45,AH45)</f>
        <v>3</v>
      </c>
      <c r="AU45" s="216">
        <f t="shared" ref="AU45:AU61" si="17">SUM(AQ45,AO45,AM45,AK45,AI45)</f>
        <v>10</v>
      </c>
      <c r="AV45" s="217">
        <f t="shared" ref="AV45:AV61" si="18">SUM(P45,R45,AD45,AF45,AR45,AT45)</f>
        <v>33</v>
      </c>
      <c r="AW45" s="217">
        <f t="shared" ref="AW45:AW61" si="19">SUM(Q45,S45,AE45,AG45,AS45,AU45)</f>
        <v>44</v>
      </c>
      <c r="AX45" s="31">
        <v>25</v>
      </c>
      <c r="AY45" s="31">
        <v>32</v>
      </c>
      <c r="AZ45" s="31">
        <v>7</v>
      </c>
      <c r="BA45" s="31">
        <v>9</v>
      </c>
      <c r="BB45" s="31">
        <v>32</v>
      </c>
      <c r="BC45" s="31">
        <v>41</v>
      </c>
      <c r="BD45" s="31">
        <v>1</v>
      </c>
      <c r="BE45" s="31">
        <v>3</v>
      </c>
      <c r="BF45" s="31">
        <v>0</v>
      </c>
      <c r="BG45" s="31">
        <v>0</v>
      </c>
      <c r="BH45" s="31">
        <v>0</v>
      </c>
      <c r="BI45" s="31">
        <v>0</v>
      </c>
      <c r="BJ45" s="31">
        <v>1</v>
      </c>
      <c r="BK45" s="31">
        <v>3</v>
      </c>
      <c r="BL45" s="31">
        <v>33</v>
      </c>
      <c r="BM45" s="31">
        <v>44</v>
      </c>
      <c r="BN45" s="31">
        <v>26</v>
      </c>
      <c r="BO45" s="31">
        <v>36</v>
      </c>
      <c r="BP45" s="31">
        <v>0</v>
      </c>
      <c r="BQ45" s="31">
        <v>1</v>
      </c>
      <c r="BR45" s="31">
        <v>3</v>
      </c>
      <c r="BS45" s="31">
        <v>2</v>
      </c>
      <c r="BT45" s="31">
        <v>1</v>
      </c>
      <c r="BU45" s="31">
        <v>3</v>
      </c>
      <c r="BV45" s="31">
        <v>4</v>
      </c>
      <c r="BW45" s="31">
        <v>6</v>
      </c>
      <c r="BX45" s="31">
        <v>2</v>
      </c>
      <c r="BY45" s="31">
        <v>5</v>
      </c>
      <c r="BZ45" s="31">
        <v>4</v>
      </c>
      <c r="CA45" s="31">
        <v>5</v>
      </c>
      <c r="CB45" s="31">
        <v>2</v>
      </c>
      <c r="CC45" s="31">
        <v>4</v>
      </c>
      <c r="CD45" s="31">
        <v>10</v>
      </c>
      <c r="CE45" s="31">
        <v>10</v>
      </c>
      <c r="CF45" s="31">
        <v>26</v>
      </c>
      <c r="CG45" s="31">
        <v>36</v>
      </c>
      <c r="CH45" s="31">
        <v>7</v>
      </c>
      <c r="CI45" s="31">
        <v>7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1</v>
      </c>
      <c r="CQ45" s="31">
        <v>0</v>
      </c>
      <c r="CR45" s="31">
        <v>1</v>
      </c>
      <c r="CS45" s="31">
        <v>0</v>
      </c>
      <c r="CT45" s="31">
        <v>2</v>
      </c>
      <c r="CU45" s="31">
        <v>2</v>
      </c>
      <c r="CV45" s="31">
        <v>1</v>
      </c>
      <c r="CW45" s="31">
        <v>1</v>
      </c>
      <c r="CX45" s="31">
        <v>2</v>
      </c>
      <c r="CY45" s="31">
        <v>4</v>
      </c>
      <c r="CZ45" s="31">
        <v>7</v>
      </c>
      <c r="DA45" s="31">
        <v>7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31">
        <v>0</v>
      </c>
      <c r="DH45" s="31">
        <v>0</v>
      </c>
      <c r="DI45" s="31">
        <v>0</v>
      </c>
      <c r="DJ45" s="31">
        <v>0</v>
      </c>
      <c r="DK45" s="31">
        <v>0</v>
      </c>
      <c r="DL45" s="31">
        <v>0</v>
      </c>
      <c r="DM45" s="31">
        <v>0</v>
      </c>
      <c r="DN45" s="31">
        <v>0</v>
      </c>
      <c r="DO45" s="31">
        <v>0</v>
      </c>
      <c r="DP45" s="31">
        <v>0</v>
      </c>
      <c r="DQ45" s="31">
        <v>0</v>
      </c>
      <c r="DR45" s="31">
        <v>0</v>
      </c>
      <c r="DS45" s="31">
        <v>0</v>
      </c>
      <c r="DT45" s="31">
        <v>0</v>
      </c>
      <c r="DU45" s="31">
        <v>0</v>
      </c>
      <c r="DV45" s="31">
        <v>0</v>
      </c>
      <c r="DW45" s="31">
        <v>0</v>
      </c>
      <c r="DX45" s="31">
        <v>0</v>
      </c>
      <c r="DY45" s="31">
        <v>0</v>
      </c>
      <c r="DZ45" s="31">
        <v>0</v>
      </c>
      <c r="EA45" s="31">
        <v>0</v>
      </c>
      <c r="EB45" s="31">
        <v>0</v>
      </c>
      <c r="EC45" s="31">
        <v>0</v>
      </c>
      <c r="ED45" s="31">
        <v>0</v>
      </c>
      <c r="EE45" s="31">
        <v>0</v>
      </c>
      <c r="EF45" s="31">
        <v>0</v>
      </c>
      <c r="EG45" s="31">
        <v>0</v>
      </c>
      <c r="EH45" s="31">
        <v>0</v>
      </c>
      <c r="EI45" s="31">
        <v>0</v>
      </c>
      <c r="EJ45" s="31">
        <v>0</v>
      </c>
      <c r="EK45" s="31">
        <v>0</v>
      </c>
      <c r="EL45" s="280">
        <f t="shared" ref="EL45:EL48" si="20">EJ45+DX45+DL45</f>
        <v>0</v>
      </c>
      <c r="EM45" s="280">
        <f t="shared" ref="EM45:EM48" si="21">EK45+DY45+DM45</f>
        <v>0</v>
      </c>
      <c r="EN45" s="31">
        <v>33</v>
      </c>
      <c r="EO45" s="31">
        <v>44</v>
      </c>
      <c r="EP45" s="31">
        <v>33</v>
      </c>
      <c r="EQ45" s="31">
        <v>44</v>
      </c>
      <c r="ER45" s="31">
        <v>0</v>
      </c>
      <c r="ES45" s="31">
        <v>1</v>
      </c>
      <c r="ET45" s="31">
        <v>0</v>
      </c>
      <c r="EU45" s="31">
        <v>1</v>
      </c>
      <c r="EV45" s="31">
        <v>0</v>
      </c>
      <c r="EW45" s="31">
        <v>0</v>
      </c>
      <c r="EX45" s="31">
        <v>0</v>
      </c>
      <c r="EY45" s="31">
        <v>0</v>
      </c>
      <c r="EZ45" s="31">
        <v>0</v>
      </c>
      <c r="FA45" s="31">
        <v>0</v>
      </c>
      <c r="FB45" s="31">
        <v>0</v>
      </c>
      <c r="FC45" s="31">
        <v>0</v>
      </c>
      <c r="FD45" s="31">
        <v>0</v>
      </c>
      <c r="FE45" s="31">
        <v>0</v>
      </c>
      <c r="FF45" s="31">
        <v>0</v>
      </c>
      <c r="FG45" s="31">
        <v>0</v>
      </c>
      <c r="FH45" s="31">
        <v>0</v>
      </c>
      <c r="FI45" s="31">
        <v>0</v>
      </c>
      <c r="FJ45" s="31">
        <v>5</v>
      </c>
      <c r="FK45" s="31">
        <v>4</v>
      </c>
      <c r="FL45" s="31">
        <v>15</v>
      </c>
      <c r="FM45" s="31">
        <v>11</v>
      </c>
      <c r="FN45" s="31">
        <v>5</v>
      </c>
      <c r="FO45" s="31">
        <v>4</v>
      </c>
      <c r="FP45" s="31">
        <v>15</v>
      </c>
      <c r="FQ45" s="31">
        <v>11</v>
      </c>
      <c r="FR45" s="31">
        <v>3</v>
      </c>
      <c r="FS45" s="31">
        <v>4</v>
      </c>
      <c r="FT45" s="31">
        <v>14</v>
      </c>
      <c r="FU45" s="31">
        <v>11</v>
      </c>
      <c r="FV45" s="31">
        <v>0</v>
      </c>
      <c r="FW45" s="31">
        <v>0</v>
      </c>
      <c r="FX45" s="31">
        <v>10</v>
      </c>
      <c r="FY45" s="31">
        <v>11</v>
      </c>
    </row>
    <row r="46" spans="1:181" x14ac:dyDescent="0.2">
      <c r="A46" s="434"/>
      <c r="B46" s="155">
        <v>2</v>
      </c>
      <c r="C46" s="158" t="s">
        <v>156</v>
      </c>
      <c r="D46" s="166">
        <v>6</v>
      </c>
      <c r="E46" s="166">
        <v>19</v>
      </c>
      <c r="F46" s="166">
        <v>1</v>
      </c>
      <c r="G46" s="166">
        <v>5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1</v>
      </c>
      <c r="R46" s="216">
        <f t="shared" si="12"/>
        <v>7</v>
      </c>
      <c r="S46" s="216">
        <f t="shared" si="13"/>
        <v>24</v>
      </c>
      <c r="T46" s="166">
        <v>3</v>
      </c>
      <c r="U46" s="166">
        <v>6</v>
      </c>
      <c r="V46" s="166">
        <v>0</v>
      </c>
      <c r="W46" s="166">
        <v>0</v>
      </c>
      <c r="X46" s="166">
        <v>0</v>
      </c>
      <c r="Y46" s="166">
        <v>0</v>
      </c>
      <c r="Z46" s="166">
        <v>0</v>
      </c>
      <c r="AA46" s="166">
        <v>0</v>
      </c>
      <c r="AB46" s="166">
        <v>0</v>
      </c>
      <c r="AC46" s="166">
        <v>0</v>
      </c>
      <c r="AD46" s="166">
        <v>0</v>
      </c>
      <c r="AE46" s="166">
        <v>0</v>
      </c>
      <c r="AF46" s="216">
        <f t="shared" si="14"/>
        <v>3</v>
      </c>
      <c r="AG46" s="216">
        <f t="shared" si="15"/>
        <v>6</v>
      </c>
      <c r="AH46" s="166">
        <v>8</v>
      </c>
      <c r="AI46" s="166">
        <v>6</v>
      </c>
      <c r="AJ46" s="166">
        <v>0</v>
      </c>
      <c r="AK46" s="166">
        <v>0</v>
      </c>
      <c r="AL46" s="166">
        <v>0</v>
      </c>
      <c r="AM46" s="166">
        <v>0</v>
      </c>
      <c r="AN46" s="166">
        <v>0</v>
      </c>
      <c r="AO46" s="166">
        <v>0</v>
      </c>
      <c r="AP46" s="166">
        <v>0</v>
      </c>
      <c r="AQ46" s="166">
        <v>0</v>
      </c>
      <c r="AR46" s="166">
        <v>0</v>
      </c>
      <c r="AS46" s="166">
        <v>0</v>
      </c>
      <c r="AT46" s="216">
        <f t="shared" si="16"/>
        <v>8</v>
      </c>
      <c r="AU46" s="216">
        <f t="shared" si="17"/>
        <v>6</v>
      </c>
      <c r="AV46" s="217">
        <f t="shared" si="18"/>
        <v>18</v>
      </c>
      <c r="AW46" s="217">
        <f t="shared" si="19"/>
        <v>37</v>
      </c>
      <c r="AX46" s="166">
        <v>16</v>
      </c>
      <c r="AY46" s="166">
        <v>32</v>
      </c>
      <c r="AZ46" s="166">
        <v>1</v>
      </c>
      <c r="BA46" s="166">
        <v>5</v>
      </c>
      <c r="BB46" s="166">
        <v>17</v>
      </c>
      <c r="BC46" s="166">
        <v>37</v>
      </c>
      <c r="BD46" s="166">
        <v>1</v>
      </c>
      <c r="BE46" s="166">
        <v>0</v>
      </c>
      <c r="BF46" s="166">
        <v>0</v>
      </c>
      <c r="BG46" s="166">
        <v>0</v>
      </c>
      <c r="BH46" s="166">
        <v>0</v>
      </c>
      <c r="BI46" s="166">
        <v>0</v>
      </c>
      <c r="BJ46" s="166">
        <v>1</v>
      </c>
      <c r="BK46" s="166">
        <v>0</v>
      </c>
      <c r="BL46" s="166">
        <v>18</v>
      </c>
      <c r="BM46" s="166">
        <v>37</v>
      </c>
      <c r="BN46" s="166">
        <v>17</v>
      </c>
      <c r="BO46" s="166">
        <v>31</v>
      </c>
      <c r="BP46" s="166">
        <v>0</v>
      </c>
      <c r="BQ46" s="166">
        <v>0</v>
      </c>
      <c r="BR46" s="166">
        <v>1</v>
      </c>
      <c r="BS46" s="166">
        <v>0</v>
      </c>
      <c r="BT46" s="166">
        <v>1</v>
      </c>
      <c r="BU46" s="166">
        <v>6</v>
      </c>
      <c r="BV46" s="166">
        <v>5</v>
      </c>
      <c r="BW46" s="166">
        <v>2</v>
      </c>
      <c r="BX46" s="166">
        <v>3</v>
      </c>
      <c r="BY46" s="166">
        <v>4</v>
      </c>
      <c r="BZ46" s="166">
        <v>1</v>
      </c>
      <c r="CA46" s="166">
        <v>6</v>
      </c>
      <c r="CB46" s="166">
        <v>4</v>
      </c>
      <c r="CC46" s="166">
        <v>4</v>
      </c>
      <c r="CD46" s="166">
        <v>2</v>
      </c>
      <c r="CE46" s="166">
        <v>9</v>
      </c>
      <c r="CF46" s="166">
        <v>17</v>
      </c>
      <c r="CG46" s="166">
        <v>31</v>
      </c>
      <c r="CH46" s="166">
        <v>1</v>
      </c>
      <c r="CI46" s="166">
        <v>5</v>
      </c>
      <c r="CJ46" s="166">
        <v>0</v>
      </c>
      <c r="CK46" s="166">
        <v>0</v>
      </c>
      <c r="CL46" s="166">
        <v>0</v>
      </c>
      <c r="CM46" s="166">
        <v>0</v>
      </c>
      <c r="CN46" s="166">
        <v>0</v>
      </c>
      <c r="CO46" s="166">
        <v>0</v>
      </c>
      <c r="CP46" s="166">
        <v>0</v>
      </c>
      <c r="CQ46" s="166">
        <v>0</v>
      </c>
      <c r="CR46" s="166">
        <v>0</v>
      </c>
      <c r="CS46" s="166">
        <v>0</v>
      </c>
      <c r="CT46" s="166">
        <v>0</v>
      </c>
      <c r="CU46" s="166">
        <v>2</v>
      </c>
      <c r="CV46" s="166">
        <v>1</v>
      </c>
      <c r="CW46" s="166">
        <v>2</v>
      </c>
      <c r="CX46" s="166">
        <v>0</v>
      </c>
      <c r="CY46" s="166">
        <v>1</v>
      </c>
      <c r="CZ46" s="166">
        <v>1</v>
      </c>
      <c r="DA46" s="166">
        <v>5</v>
      </c>
      <c r="DB46" s="166">
        <v>0</v>
      </c>
      <c r="DC46" s="166">
        <v>7</v>
      </c>
      <c r="DD46" s="166">
        <v>1</v>
      </c>
      <c r="DE46" s="166">
        <v>2</v>
      </c>
      <c r="DF46" s="166">
        <v>1</v>
      </c>
      <c r="DG46" s="166">
        <v>0</v>
      </c>
      <c r="DH46" s="166">
        <v>2</v>
      </c>
      <c r="DI46" s="166">
        <v>3</v>
      </c>
      <c r="DJ46" s="166">
        <v>2</v>
      </c>
      <c r="DK46" s="166">
        <v>5</v>
      </c>
      <c r="DL46" s="166">
        <v>6</v>
      </c>
      <c r="DM46" s="166">
        <v>17</v>
      </c>
      <c r="DN46" s="166">
        <v>4</v>
      </c>
      <c r="DO46" s="166">
        <v>8</v>
      </c>
      <c r="DP46" s="166">
        <v>0</v>
      </c>
      <c r="DQ46" s="166">
        <v>2</v>
      </c>
      <c r="DR46" s="166">
        <v>0</v>
      </c>
      <c r="DS46" s="166">
        <v>0</v>
      </c>
      <c r="DT46" s="166">
        <v>1</v>
      </c>
      <c r="DU46" s="166">
        <v>3</v>
      </c>
      <c r="DV46" s="166">
        <v>2</v>
      </c>
      <c r="DW46" s="166">
        <v>2</v>
      </c>
      <c r="DX46" s="166">
        <v>7</v>
      </c>
      <c r="DY46" s="166">
        <v>15</v>
      </c>
      <c r="DZ46" s="166">
        <v>0</v>
      </c>
      <c r="EA46" s="166">
        <v>0</v>
      </c>
      <c r="EB46" s="166">
        <v>0</v>
      </c>
      <c r="EC46" s="166">
        <v>0</v>
      </c>
      <c r="ED46" s="166">
        <v>0</v>
      </c>
      <c r="EE46" s="166">
        <v>0</v>
      </c>
      <c r="EF46" s="166">
        <v>0</v>
      </c>
      <c r="EG46" s="166">
        <v>0</v>
      </c>
      <c r="EH46" s="166">
        <v>0</v>
      </c>
      <c r="EI46" s="166">
        <v>0</v>
      </c>
      <c r="EJ46" s="166">
        <v>0</v>
      </c>
      <c r="EK46" s="166">
        <v>0</v>
      </c>
      <c r="EL46" s="280">
        <f t="shared" si="20"/>
        <v>13</v>
      </c>
      <c r="EM46" s="280">
        <f t="shared" si="21"/>
        <v>32</v>
      </c>
      <c r="EN46" s="166">
        <v>17</v>
      </c>
      <c r="EO46" s="166">
        <v>36</v>
      </c>
      <c r="EP46" s="166">
        <v>17</v>
      </c>
      <c r="EQ46" s="166">
        <v>36</v>
      </c>
      <c r="ER46" s="166">
        <v>0</v>
      </c>
      <c r="ES46" s="166">
        <v>0</v>
      </c>
      <c r="ET46" s="166">
        <v>0</v>
      </c>
      <c r="EU46" s="166">
        <v>0</v>
      </c>
      <c r="EV46" s="166">
        <v>0</v>
      </c>
      <c r="EW46" s="166">
        <v>0</v>
      </c>
      <c r="EX46" s="166">
        <v>0</v>
      </c>
      <c r="EY46" s="166">
        <v>0</v>
      </c>
      <c r="EZ46" s="166">
        <v>0</v>
      </c>
      <c r="FA46" s="166">
        <v>0</v>
      </c>
      <c r="FB46" s="166">
        <v>0</v>
      </c>
      <c r="FC46" s="166">
        <v>0</v>
      </c>
      <c r="FD46" s="166">
        <v>0</v>
      </c>
      <c r="FE46" s="166">
        <v>0</v>
      </c>
      <c r="FF46" s="166">
        <v>0</v>
      </c>
      <c r="FG46" s="166">
        <v>0</v>
      </c>
      <c r="FH46" s="166">
        <v>0</v>
      </c>
      <c r="FI46" s="166">
        <v>0</v>
      </c>
      <c r="FJ46" s="166">
        <v>4</v>
      </c>
      <c r="FK46" s="166">
        <v>9</v>
      </c>
      <c r="FL46" s="166">
        <v>220</v>
      </c>
      <c r="FM46" s="166">
        <v>198</v>
      </c>
      <c r="FN46" s="166">
        <v>4</v>
      </c>
      <c r="FO46" s="166">
        <v>9</v>
      </c>
      <c r="FP46" s="166">
        <v>220</v>
      </c>
      <c r="FQ46" s="166">
        <v>198</v>
      </c>
      <c r="FR46" s="166">
        <v>4</v>
      </c>
      <c r="FS46" s="166">
        <v>7</v>
      </c>
      <c r="FT46" s="166">
        <v>177</v>
      </c>
      <c r="FU46" s="166">
        <v>159</v>
      </c>
      <c r="FV46" s="166">
        <v>0</v>
      </c>
      <c r="FW46" s="166">
        <v>0</v>
      </c>
      <c r="FX46" s="166">
        <v>13</v>
      </c>
      <c r="FY46" s="166">
        <v>44</v>
      </c>
    </row>
    <row r="47" spans="1:181" x14ac:dyDescent="0.2">
      <c r="A47" s="434"/>
      <c r="B47" s="155">
        <v>3</v>
      </c>
      <c r="C47" s="156" t="s">
        <v>157</v>
      </c>
      <c r="D47" s="65">
        <v>9</v>
      </c>
      <c r="E47" s="65">
        <v>30</v>
      </c>
      <c r="F47" s="65">
        <v>1</v>
      </c>
      <c r="G47" s="65">
        <v>6</v>
      </c>
      <c r="H47" s="65">
        <v>0</v>
      </c>
      <c r="I47" s="65">
        <v>0</v>
      </c>
      <c r="J47" s="65">
        <v>0</v>
      </c>
      <c r="K47" s="65">
        <v>1</v>
      </c>
      <c r="L47" s="65">
        <v>0</v>
      </c>
      <c r="M47" s="65">
        <v>0</v>
      </c>
      <c r="N47" s="65">
        <v>0</v>
      </c>
      <c r="O47" s="65">
        <v>0</v>
      </c>
      <c r="P47" s="65">
        <v>3</v>
      </c>
      <c r="Q47" s="65">
        <v>0</v>
      </c>
      <c r="R47" s="216">
        <f t="shared" si="12"/>
        <v>10</v>
      </c>
      <c r="S47" s="216">
        <f t="shared" si="13"/>
        <v>37</v>
      </c>
      <c r="T47" s="65">
        <v>4</v>
      </c>
      <c r="U47" s="65">
        <v>3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1</v>
      </c>
      <c r="AE47" s="65">
        <v>0</v>
      </c>
      <c r="AF47" s="216">
        <f t="shared" si="14"/>
        <v>4</v>
      </c>
      <c r="AG47" s="216">
        <f t="shared" si="15"/>
        <v>3</v>
      </c>
      <c r="AH47" s="65">
        <v>8</v>
      </c>
      <c r="AI47" s="65">
        <v>14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2</v>
      </c>
      <c r="AS47" s="65">
        <v>1</v>
      </c>
      <c r="AT47" s="216">
        <f t="shared" si="16"/>
        <v>8</v>
      </c>
      <c r="AU47" s="216">
        <f t="shared" si="17"/>
        <v>14</v>
      </c>
      <c r="AV47" s="217">
        <f t="shared" si="18"/>
        <v>28</v>
      </c>
      <c r="AW47" s="217">
        <f t="shared" si="19"/>
        <v>55</v>
      </c>
      <c r="AX47" s="65">
        <v>26</v>
      </c>
      <c r="AY47" s="65">
        <v>46</v>
      </c>
      <c r="AZ47" s="65">
        <v>1</v>
      </c>
      <c r="BA47" s="65">
        <v>7</v>
      </c>
      <c r="BB47" s="65">
        <v>27</v>
      </c>
      <c r="BC47" s="65">
        <v>53</v>
      </c>
      <c r="BD47" s="65">
        <v>1</v>
      </c>
      <c r="BE47" s="65">
        <v>2</v>
      </c>
      <c r="BF47" s="65">
        <v>0</v>
      </c>
      <c r="BG47" s="65">
        <v>0</v>
      </c>
      <c r="BH47" s="65">
        <v>0</v>
      </c>
      <c r="BI47" s="65">
        <v>0</v>
      </c>
      <c r="BJ47" s="65">
        <v>1</v>
      </c>
      <c r="BK47" s="65">
        <v>2</v>
      </c>
      <c r="BL47" s="65">
        <v>28</v>
      </c>
      <c r="BM47" s="65">
        <v>55</v>
      </c>
      <c r="BN47" s="65">
        <v>21</v>
      </c>
      <c r="BO47" s="65">
        <v>47</v>
      </c>
      <c r="BP47" s="65">
        <v>0</v>
      </c>
      <c r="BQ47" s="65">
        <v>2</v>
      </c>
      <c r="BR47" s="65">
        <v>1</v>
      </c>
      <c r="BS47" s="65">
        <v>0</v>
      </c>
      <c r="BT47" s="65">
        <v>4</v>
      </c>
      <c r="BU47" s="65">
        <v>5</v>
      </c>
      <c r="BV47" s="65">
        <v>1</v>
      </c>
      <c r="BW47" s="65">
        <v>6</v>
      </c>
      <c r="BX47" s="65">
        <v>5</v>
      </c>
      <c r="BY47" s="65">
        <v>10</v>
      </c>
      <c r="BZ47" s="65">
        <v>4</v>
      </c>
      <c r="CA47" s="65">
        <v>10</v>
      </c>
      <c r="CB47" s="65">
        <v>4</v>
      </c>
      <c r="CC47" s="65">
        <v>8</v>
      </c>
      <c r="CD47" s="65">
        <v>2</v>
      </c>
      <c r="CE47" s="65">
        <v>6</v>
      </c>
      <c r="CF47" s="65">
        <v>21</v>
      </c>
      <c r="CG47" s="65">
        <v>47</v>
      </c>
      <c r="CH47" s="65">
        <v>1</v>
      </c>
      <c r="CI47" s="65">
        <v>6</v>
      </c>
      <c r="CJ47" s="65">
        <v>0</v>
      </c>
      <c r="CK47" s="65">
        <v>0</v>
      </c>
      <c r="CL47" s="65">
        <v>0</v>
      </c>
      <c r="CM47" s="65">
        <v>0</v>
      </c>
      <c r="CN47" s="65">
        <v>0</v>
      </c>
      <c r="CO47" s="65">
        <v>0</v>
      </c>
      <c r="CP47" s="65">
        <v>0</v>
      </c>
      <c r="CQ47" s="65">
        <v>0</v>
      </c>
      <c r="CR47" s="65">
        <v>0</v>
      </c>
      <c r="CS47" s="65">
        <v>3</v>
      </c>
      <c r="CT47" s="65">
        <v>1</v>
      </c>
      <c r="CU47" s="65">
        <v>2</v>
      </c>
      <c r="CV47" s="65">
        <v>0</v>
      </c>
      <c r="CW47" s="65">
        <v>1</v>
      </c>
      <c r="CX47" s="65">
        <v>0</v>
      </c>
      <c r="CY47" s="65">
        <v>0</v>
      </c>
      <c r="CZ47" s="65">
        <v>1</v>
      </c>
      <c r="DA47" s="65">
        <v>6</v>
      </c>
      <c r="DB47" s="65">
        <v>4</v>
      </c>
      <c r="DC47" s="65">
        <v>17</v>
      </c>
      <c r="DD47" s="65">
        <v>0</v>
      </c>
      <c r="DE47" s="65">
        <v>1</v>
      </c>
      <c r="DF47" s="65">
        <v>0</v>
      </c>
      <c r="DG47" s="65">
        <v>0</v>
      </c>
      <c r="DH47" s="65">
        <v>0</v>
      </c>
      <c r="DI47" s="65">
        <v>0</v>
      </c>
      <c r="DJ47" s="65">
        <v>0</v>
      </c>
      <c r="DK47" s="65">
        <v>1</v>
      </c>
      <c r="DL47" s="65">
        <v>4</v>
      </c>
      <c r="DM47" s="65">
        <v>19</v>
      </c>
      <c r="DN47" s="65">
        <v>1</v>
      </c>
      <c r="DO47" s="65">
        <v>7</v>
      </c>
      <c r="DP47" s="65">
        <v>0</v>
      </c>
      <c r="DQ47" s="65">
        <v>0</v>
      </c>
      <c r="DR47" s="65">
        <v>0</v>
      </c>
      <c r="DS47" s="65">
        <v>0</v>
      </c>
      <c r="DT47" s="65">
        <v>1</v>
      </c>
      <c r="DU47" s="65">
        <v>2</v>
      </c>
      <c r="DV47" s="65">
        <v>1</v>
      </c>
      <c r="DW47" s="65">
        <v>3</v>
      </c>
      <c r="DX47" s="65">
        <v>3</v>
      </c>
      <c r="DY47" s="65">
        <v>12</v>
      </c>
      <c r="DZ47" s="65">
        <v>1</v>
      </c>
      <c r="EA47" s="65">
        <v>1</v>
      </c>
      <c r="EB47" s="65">
        <v>0</v>
      </c>
      <c r="EC47" s="65">
        <v>0</v>
      </c>
      <c r="ED47" s="65">
        <v>0</v>
      </c>
      <c r="EE47" s="65">
        <v>0</v>
      </c>
      <c r="EF47" s="65">
        <v>0</v>
      </c>
      <c r="EG47" s="65">
        <v>0</v>
      </c>
      <c r="EH47" s="65">
        <v>0</v>
      </c>
      <c r="EI47" s="65">
        <v>0</v>
      </c>
      <c r="EJ47" s="65">
        <v>1</v>
      </c>
      <c r="EK47" s="65">
        <v>1</v>
      </c>
      <c r="EL47" s="280">
        <f t="shared" si="20"/>
        <v>8</v>
      </c>
      <c r="EM47" s="280">
        <f t="shared" si="21"/>
        <v>32</v>
      </c>
      <c r="EN47" s="65">
        <v>25</v>
      </c>
      <c r="EO47" s="65">
        <v>50</v>
      </c>
      <c r="EP47" s="65">
        <v>25</v>
      </c>
      <c r="EQ47" s="65">
        <v>50</v>
      </c>
      <c r="ER47" s="65">
        <v>1</v>
      </c>
      <c r="ES47" s="65">
        <v>2</v>
      </c>
      <c r="ET47" s="65">
        <v>1</v>
      </c>
      <c r="EU47" s="65">
        <v>2</v>
      </c>
      <c r="EV47" s="65">
        <v>0</v>
      </c>
      <c r="EW47" s="65">
        <v>0</v>
      </c>
      <c r="EX47" s="65">
        <v>0</v>
      </c>
      <c r="EY47" s="65">
        <v>0</v>
      </c>
      <c r="EZ47" s="65">
        <v>0</v>
      </c>
      <c r="FA47" s="65">
        <v>0</v>
      </c>
      <c r="FB47" s="65">
        <v>0</v>
      </c>
      <c r="FC47" s="65">
        <v>0</v>
      </c>
      <c r="FD47" s="65">
        <v>0</v>
      </c>
      <c r="FE47" s="65">
        <v>0</v>
      </c>
      <c r="FF47" s="65">
        <v>0</v>
      </c>
      <c r="FG47" s="65">
        <v>0</v>
      </c>
      <c r="FH47" s="65">
        <v>0</v>
      </c>
      <c r="FI47" s="65">
        <v>0</v>
      </c>
      <c r="FJ47" s="65">
        <v>7</v>
      </c>
      <c r="FK47" s="65">
        <v>23</v>
      </c>
      <c r="FL47" s="65">
        <v>117</v>
      </c>
      <c r="FM47" s="65">
        <v>141</v>
      </c>
      <c r="FN47" s="65">
        <v>7</v>
      </c>
      <c r="FO47" s="65">
        <v>23</v>
      </c>
      <c r="FP47" s="65">
        <v>116</v>
      </c>
      <c r="FQ47" s="65">
        <v>136</v>
      </c>
      <c r="FR47" s="65">
        <v>5</v>
      </c>
      <c r="FS47" s="65">
        <v>19</v>
      </c>
      <c r="FT47" s="65">
        <v>94</v>
      </c>
      <c r="FU47" s="65">
        <v>118</v>
      </c>
      <c r="FV47" s="65">
        <v>2</v>
      </c>
      <c r="FW47" s="65">
        <v>7</v>
      </c>
      <c r="FX47" s="65">
        <v>25</v>
      </c>
      <c r="FY47" s="65">
        <v>51</v>
      </c>
    </row>
    <row r="48" spans="1:181" x14ac:dyDescent="0.2">
      <c r="A48" s="434"/>
      <c r="B48" s="155">
        <v>4</v>
      </c>
      <c r="C48" s="156" t="s">
        <v>158</v>
      </c>
      <c r="D48" s="65">
        <v>10</v>
      </c>
      <c r="E48" s="65">
        <v>27</v>
      </c>
      <c r="F48" s="65">
        <v>2</v>
      </c>
      <c r="G48" s="65">
        <v>16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216">
        <f t="shared" si="12"/>
        <v>12</v>
      </c>
      <c r="S48" s="216">
        <f t="shared" si="13"/>
        <v>43</v>
      </c>
      <c r="T48" s="65">
        <v>5</v>
      </c>
      <c r="U48" s="65">
        <v>11</v>
      </c>
      <c r="V48" s="65">
        <v>1</v>
      </c>
      <c r="W48" s="65">
        <v>4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216">
        <f t="shared" si="14"/>
        <v>6</v>
      </c>
      <c r="AG48" s="216">
        <f t="shared" si="15"/>
        <v>15</v>
      </c>
      <c r="AH48" s="65">
        <v>10</v>
      </c>
      <c r="AI48" s="65">
        <v>25</v>
      </c>
      <c r="AJ48" s="65">
        <v>1</v>
      </c>
      <c r="AK48" s="65">
        <v>1</v>
      </c>
      <c r="AL48" s="65">
        <v>0</v>
      </c>
      <c r="AM48" s="65">
        <v>0</v>
      </c>
      <c r="AN48" s="65">
        <v>0</v>
      </c>
      <c r="AO48" s="65">
        <v>0</v>
      </c>
      <c r="AP48" s="65">
        <v>0</v>
      </c>
      <c r="AQ48" s="65">
        <v>0</v>
      </c>
      <c r="AR48" s="65">
        <v>0</v>
      </c>
      <c r="AS48" s="65">
        <v>0</v>
      </c>
      <c r="AT48" s="216">
        <f t="shared" si="16"/>
        <v>11</v>
      </c>
      <c r="AU48" s="216">
        <f t="shared" si="17"/>
        <v>26</v>
      </c>
      <c r="AV48" s="217">
        <f t="shared" si="18"/>
        <v>29</v>
      </c>
      <c r="AW48" s="217">
        <f t="shared" si="19"/>
        <v>84</v>
      </c>
      <c r="AX48" s="65">
        <v>23</v>
      </c>
      <c r="AY48" s="65">
        <v>57</v>
      </c>
      <c r="AZ48" s="65">
        <v>4</v>
      </c>
      <c r="BA48" s="65">
        <v>21</v>
      </c>
      <c r="BB48" s="65">
        <v>27</v>
      </c>
      <c r="BC48" s="65">
        <v>78</v>
      </c>
      <c r="BD48" s="65">
        <v>1</v>
      </c>
      <c r="BE48" s="65">
        <v>1</v>
      </c>
      <c r="BF48" s="65">
        <v>0</v>
      </c>
      <c r="BG48" s="65">
        <v>0</v>
      </c>
      <c r="BH48" s="65">
        <v>1</v>
      </c>
      <c r="BI48" s="65">
        <v>5</v>
      </c>
      <c r="BJ48" s="65">
        <v>2</v>
      </c>
      <c r="BK48" s="65">
        <v>6</v>
      </c>
      <c r="BL48" s="65">
        <v>29</v>
      </c>
      <c r="BM48" s="65">
        <v>84</v>
      </c>
      <c r="BN48" s="65">
        <v>25</v>
      </c>
      <c r="BO48" s="65">
        <v>63</v>
      </c>
      <c r="BP48" s="65">
        <v>3</v>
      </c>
      <c r="BQ48" s="65">
        <v>1</v>
      </c>
      <c r="BR48" s="65">
        <v>1</v>
      </c>
      <c r="BS48" s="65">
        <v>4</v>
      </c>
      <c r="BT48" s="65">
        <v>3</v>
      </c>
      <c r="BU48" s="65">
        <v>10</v>
      </c>
      <c r="BV48" s="65">
        <v>5</v>
      </c>
      <c r="BW48" s="65">
        <v>9</v>
      </c>
      <c r="BX48" s="65">
        <v>3</v>
      </c>
      <c r="BY48" s="65">
        <v>7</v>
      </c>
      <c r="BZ48" s="65">
        <v>2</v>
      </c>
      <c r="CA48" s="65">
        <v>11</v>
      </c>
      <c r="CB48" s="65">
        <v>1</v>
      </c>
      <c r="CC48" s="65">
        <v>10</v>
      </c>
      <c r="CD48" s="65">
        <v>7</v>
      </c>
      <c r="CE48" s="65">
        <v>11</v>
      </c>
      <c r="CF48" s="65">
        <v>25</v>
      </c>
      <c r="CG48" s="65">
        <v>63</v>
      </c>
      <c r="CH48" s="65">
        <v>4</v>
      </c>
      <c r="CI48" s="65">
        <v>21</v>
      </c>
      <c r="CJ48" s="65">
        <v>0</v>
      </c>
      <c r="CK48" s="65">
        <v>0</v>
      </c>
      <c r="CL48" s="65">
        <v>0</v>
      </c>
      <c r="CM48" s="65">
        <v>0</v>
      </c>
      <c r="CN48" s="65">
        <v>0</v>
      </c>
      <c r="CO48" s="65">
        <v>0</v>
      </c>
      <c r="CP48" s="65">
        <v>1</v>
      </c>
      <c r="CQ48" s="65">
        <v>5</v>
      </c>
      <c r="CR48" s="65">
        <v>0</v>
      </c>
      <c r="CS48" s="65">
        <v>0</v>
      </c>
      <c r="CT48" s="65">
        <v>1</v>
      </c>
      <c r="CU48" s="65">
        <v>3</v>
      </c>
      <c r="CV48" s="65">
        <v>0</v>
      </c>
      <c r="CW48" s="65">
        <v>5</v>
      </c>
      <c r="CX48" s="65">
        <v>2</v>
      </c>
      <c r="CY48" s="65">
        <v>8</v>
      </c>
      <c r="CZ48" s="65">
        <v>4</v>
      </c>
      <c r="DA48" s="65">
        <v>21</v>
      </c>
      <c r="DB48" s="65">
        <v>3</v>
      </c>
      <c r="DC48" s="65">
        <v>12</v>
      </c>
      <c r="DD48" s="65">
        <v>1</v>
      </c>
      <c r="DE48" s="65">
        <v>5</v>
      </c>
      <c r="DF48" s="65">
        <v>0</v>
      </c>
      <c r="DG48" s="65">
        <v>0</v>
      </c>
      <c r="DH48" s="65">
        <v>0</v>
      </c>
      <c r="DI48" s="65">
        <v>1</v>
      </c>
      <c r="DJ48" s="65">
        <v>0</v>
      </c>
      <c r="DK48" s="65">
        <v>6</v>
      </c>
      <c r="DL48" s="65">
        <v>4</v>
      </c>
      <c r="DM48" s="65">
        <v>24</v>
      </c>
      <c r="DN48" s="65">
        <v>5</v>
      </c>
      <c r="DO48" s="65">
        <v>7</v>
      </c>
      <c r="DP48" s="65">
        <v>1</v>
      </c>
      <c r="DQ48" s="65">
        <v>5</v>
      </c>
      <c r="DR48" s="65">
        <v>0</v>
      </c>
      <c r="DS48" s="65">
        <v>0</v>
      </c>
      <c r="DT48" s="65">
        <v>3</v>
      </c>
      <c r="DU48" s="65">
        <v>4</v>
      </c>
      <c r="DV48" s="65">
        <v>7</v>
      </c>
      <c r="DW48" s="65">
        <v>12</v>
      </c>
      <c r="DX48" s="65">
        <v>16</v>
      </c>
      <c r="DY48" s="65">
        <v>28</v>
      </c>
      <c r="DZ48" s="65">
        <v>1</v>
      </c>
      <c r="EA48" s="65">
        <v>2</v>
      </c>
      <c r="EB48" s="65">
        <v>0</v>
      </c>
      <c r="EC48" s="65">
        <v>2</v>
      </c>
      <c r="ED48" s="65">
        <v>0</v>
      </c>
      <c r="EE48" s="65">
        <v>0</v>
      </c>
      <c r="EF48" s="65">
        <v>0</v>
      </c>
      <c r="EG48" s="65">
        <v>0</v>
      </c>
      <c r="EH48" s="65">
        <v>0</v>
      </c>
      <c r="EI48" s="65">
        <v>0</v>
      </c>
      <c r="EJ48" s="65">
        <v>1</v>
      </c>
      <c r="EK48" s="65">
        <v>4</v>
      </c>
      <c r="EL48" s="280">
        <f t="shared" si="20"/>
        <v>21</v>
      </c>
      <c r="EM48" s="280">
        <f t="shared" si="21"/>
        <v>56</v>
      </c>
      <c r="EN48" s="65">
        <v>28</v>
      </c>
      <c r="EO48" s="65">
        <v>83</v>
      </c>
      <c r="EP48" s="65">
        <v>28</v>
      </c>
      <c r="EQ48" s="65">
        <v>83</v>
      </c>
      <c r="ER48" s="65">
        <v>0</v>
      </c>
      <c r="ES48" s="65">
        <v>2</v>
      </c>
      <c r="ET48" s="65">
        <v>0</v>
      </c>
      <c r="EU48" s="65">
        <v>2</v>
      </c>
      <c r="EV48" s="65">
        <v>0</v>
      </c>
      <c r="EW48" s="65">
        <v>2</v>
      </c>
      <c r="EX48" s="65">
        <v>0</v>
      </c>
      <c r="EY48" s="65">
        <v>0</v>
      </c>
      <c r="EZ48" s="65">
        <v>0</v>
      </c>
      <c r="FA48" s="65">
        <v>0</v>
      </c>
      <c r="FB48" s="65">
        <v>0</v>
      </c>
      <c r="FC48" s="65">
        <v>0</v>
      </c>
      <c r="FD48" s="65">
        <v>0</v>
      </c>
      <c r="FE48" s="65">
        <v>0</v>
      </c>
      <c r="FF48" s="65">
        <v>0</v>
      </c>
      <c r="FG48" s="65">
        <v>0</v>
      </c>
      <c r="FH48" s="65">
        <v>0</v>
      </c>
      <c r="FI48" s="65">
        <v>0</v>
      </c>
      <c r="FJ48" s="65">
        <v>2</v>
      </c>
      <c r="FK48" s="65">
        <v>10</v>
      </c>
      <c r="FL48" s="65">
        <v>195</v>
      </c>
      <c r="FM48" s="65">
        <v>175</v>
      </c>
      <c r="FN48" s="65">
        <v>2</v>
      </c>
      <c r="FO48" s="65">
        <v>10</v>
      </c>
      <c r="FP48" s="65">
        <v>195</v>
      </c>
      <c r="FQ48" s="65">
        <v>175</v>
      </c>
      <c r="FR48" s="65">
        <v>2</v>
      </c>
      <c r="FS48" s="65">
        <v>10</v>
      </c>
      <c r="FT48" s="65">
        <v>185</v>
      </c>
      <c r="FU48" s="65">
        <v>154</v>
      </c>
      <c r="FV48" s="65">
        <v>1</v>
      </c>
      <c r="FW48" s="65">
        <v>0</v>
      </c>
      <c r="FX48" s="65">
        <v>55</v>
      </c>
      <c r="FY48" s="65">
        <v>80</v>
      </c>
    </row>
    <row r="49" spans="1:190" x14ac:dyDescent="0.2">
      <c r="A49" s="434"/>
      <c r="B49" s="155">
        <v>5</v>
      </c>
      <c r="C49" s="156" t="s">
        <v>159</v>
      </c>
      <c r="D49" s="65">
        <v>50</v>
      </c>
      <c r="E49" s="65">
        <v>100</v>
      </c>
      <c r="F49" s="65">
        <v>4</v>
      </c>
      <c r="G49" s="65">
        <v>13</v>
      </c>
      <c r="H49" s="65">
        <v>1</v>
      </c>
      <c r="I49" s="65">
        <v>1</v>
      </c>
      <c r="J49" s="65">
        <v>0</v>
      </c>
      <c r="K49" s="65">
        <v>2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3</v>
      </c>
      <c r="R49" s="216">
        <f t="shared" si="12"/>
        <v>55</v>
      </c>
      <c r="S49" s="216">
        <f t="shared" si="13"/>
        <v>116</v>
      </c>
      <c r="T49" s="65">
        <v>12</v>
      </c>
      <c r="U49" s="65">
        <v>15</v>
      </c>
      <c r="V49" s="65">
        <v>0</v>
      </c>
      <c r="W49" s="65">
        <v>1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216">
        <f t="shared" si="14"/>
        <v>12</v>
      </c>
      <c r="AG49" s="216">
        <f t="shared" si="15"/>
        <v>16</v>
      </c>
      <c r="AH49" s="65">
        <v>15</v>
      </c>
      <c r="AI49" s="65">
        <v>29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1</v>
      </c>
      <c r="AT49" s="216">
        <f t="shared" si="16"/>
        <v>15</v>
      </c>
      <c r="AU49" s="216">
        <f t="shared" si="17"/>
        <v>29</v>
      </c>
      <c r="AV49" s="217">
        <f t="shared" si="18"/>
        <v>82</v>
      </c>
      <c r="AW49" s="217">
        <f t="shared" si="19"/>
        <v>165</v>
      </c>
      <c r="AX49" s="65">
        <v>73</v>
      </c>
      <c r="AY49" s="65">
        <v>145</v>
      </c>
      <c r="AZ49" s="65">
        <v>5</v>
      </c>
      <c r="BA49" s="65">
        <v>18</v>
      </c>
      <c r="BB49" s="65">
        <v>78</v>
      </c>
      <c r="BC49" s="65">
        <v>163</v>
      </c>
      <c r="BD49" s="65">
        <v>4</v>
      </c>
      <c r="BE49" s="65">
        <v>2</v>
      </c>
      <c r="BF49" s="65">
        <v>0</v>
      </c>
      <c r="BG49" s="65">
        <v>0</v>
      </c>
      <c r="BH49" s="65">
        <v>0</v>
      </c>
      <c r="BI49" s="65">
        <v>0</v>
      </c>
      <c r="BJ49" s="65">
        <v>4</v>
      </c>
      <c r="BK49" s="65">
        <v>2</v>
      </c>
      <c r="BL49" s="65">
        <v>82</v>
      </c>
      <c r="BM49" s="65">
        <v>165</v>
      </c>
      <c r="BN49" s="65">
        <v>77</v>
      </c>
      <c r="BO49" s="65">
        <v>144</v>
      </c>
      <c r="BP49" s="65">
        <v>0</v>
      </c>
      <c r="BQ49" s="65">
        <v>2</v>
      </c>
      <c r="BR49" s="65">
        <v>4</v>
      </c>
      <c r="BS49" s="65">
        <v>0</v>
      </c>
      <c r="BT49" s="65">
        <v>16</v>
      </c>
      <c r="BU49" s="65">
        <v>23</v>
      </c>
      <c r="BV49" s="65">
        <v>14</v>
      </c>
      <c r="BW49" s="65">
        <v>22</v>
      </c>
      <c r="BX49" s="65">
        <v>12</v>
      </c>
      <c r="BY49" s="65">
        <v>22</v>
      </c>
      <c r="BZ49" s="65">
        <v>8</v>
      </c>
      <c r="CA49" s="65">
        <v>21</v>
      </c>
      <c r="CB49" s="65">
        <v>12</v>
      </c>
      <c r="CC49" s="65">
        <v>25</v>
      </c>
      <c r="CD49" s="65">
        <v>11</v>
      </c>
      <c r="CE49" s="65">
        <v>29</v>
      </c>
      <c r="CF49" s="65">
        <v>77</v>
      </c>
      <c r="CG49" s="65">
        <v>144</v>
      </c>
      <c r="CH49" s="65">
        <v>4</v>
      </c>
      <c r="CI49" s="65">
        <v>14</v>
      </c>
      <c r="CJ49" s="65">
        <v>0</v>
      </c>
      <c r="CK49" s="65">
        <v>0</v>
      </c>
      <c r="CL49" s="65">
        <v>0</v>
      </c>
      <c r="CM49" s="65">
        <v>0</v>
      </c>
      <c r="CN49" s="65">
        <v>0</v>
      </c>
      <c r="CO49" s="65">
        <v>1</v>
      </c>
      <c r="CP49" s="65">
        <v>0</v>
      </c>
      <c r="CQ49" s="65">
        <v>4</v>
      </c>
      <c r="CR49" s="65">
        <v>2</v>
      </c>
      <c r="CS49" s="65">
        <v>3</v>
      </c>
      <c r="CT49" s="65">
        <v>1</v>
      </c>
      <c r="CU49" s="65">
        <v>3</v>
      </c>
      <c r="CV49" s="65">
        <v>0</v>
      </c>
      <c r="CW49" s="65">
        <v>1</v>
      </c>
      <c r="CX49" s="65">
        <v>1</v>
      </c>
      <c r="CY49" s="65">
        <v>2</v>
      </c>
      <c r="CZ49" s="65">
        <v>4</v>
      </c>
      <c r="DA49" s="65">
        <v>14</v>
      </c>
      <c r="DB49" s="65">
        <v>36</v>
      </c>
      <c r="DC49" s="65">
        <v>66</v>
      </c>
      <c r="DD49" s="65">
        <v>2</v>
      </c>
      <c r="DE49" s="65">
        <v>11</v>
      </c>
      <c r="DF49" s="65">
        <v>0</v>
      </c>
      <c r="DG49" s="65">
        <v>4</v>
      </c>
      <c r="DH49" s="65">
        <v>4</v>
      </c>
      <c r="DI49" s="65">
        <v>8</v>
      </c>
      <c r="DJ49" s="65">
        <v>8</v>
      </c>
      <c r="DK49" s="65">
        <v>11</v>
      </c>
      <c r="DL49" s="65">
        <v>50</v>
      </c>
      <c r="DM49" s="65">
        <v>100</v>
      </c>
      <c r="DN49" s="65">
        <v>4</v>
      </c>
      <c r="DO49" s="65">
        <v>10</v>
      </c>
      <c r="DP49" s="65">
        <v>2</v>
      </c>
      <c r="DQ49" s="65">
        <v>0</v>
      </c>
      <c r="DR49" s="65">
        <v>0</v>
      </c>
      <c r="DS49" s="65">
        <v>1</v>
      </c>
      <c r="DT49" s="65">
        <v>7</v>
      </c>
      <c r="DU49" s="65">
        <v>2</v>
      </c>
      <c r="DV49" s="65">
        <v>7</v>
      </c>
      <c r="DW49" s="65">
        <v>15</v>
      </c>
      <c r="DX49" s="65">
        <v>20</v>
      </c>
      <c r="DY49" s="65">
        <v>28</v>
      </c>
      <c r="DZ49" s="65">
        <v>10</v>
      </c>
      <c r="EA49" s="65">
        <v>22</v>
      </c>
      <c r="EB49" s="65">
        <v>0</v>
      </c>
      <c r="EC49" s="65">
        <v>3</v>
      </c>
      <c r="ED49" s="65">
        <v>1</v>
      </c>
      <c r="EE49" s="65">
        <v>0</v>
      </c>
      <c r="EF49" s="65">
        <v>1</v>
      </c>
      <c r="EG49" s="65">
        <v>3</v>
      </c>
      <c r="EH49" s="65">
        <v>0</v>
      </c>
      <c r="EI49" s="65">
        <v>3</v>
      </c>
      <c r="EJ49" s="65">
        <v>12</v>
      </c>
      <c r="EK49" s="65">
        <v>31</v>
      </c>
      <c r="EL49" s="280">
        <f>EJ49+DX49+DL49</f>
        <v>82</v>
      </c>
      <c r="EM49" s="280">
        <f>EK49+DY49+DM49</f>
        <v>159</v>
      </c>
      <c r="EN49" s="65">
        <v>70</v>
      </c>
      <c r="EO49" s="65">
        <v>146</v>
      </c>
      <c r="EP49" s="65">
        <v>70</v>
      </c>
      <c r="EQ49" s="65">
        <v>146</v>
      </c>
      <c r="ER49" s="65">
        <v>0</v>
      </c>
      <c r="ES49" s="65">
        <v>7</v>
      </c>
      <c r="ET49" s="65">
        <v>0</v>
      </c>
      <c r="EU49" s="65">
        <v>7</v>
      </c>
      <c r="EV49" s="65">
        <v>0</v>
      </c>
      <c r="EW49" s="65">
        <v>2</v>
      </c>
      <c r="EX49" s="65">
        <v>0</v>
      </c>
      <c r="EY49" s="65">
        <v>0</v>
      </c>
      <c r="EZ49" s="65">
        <v>0</v>
      </c>
      <c r="FA49" s="65">
        <v>0</v>
      </c>
      <c r="FB49" s="65">
        <v>0</v>
      </c>
      <c r="FC49" s="65">
        <v>0</v>
      </c>
      <c r="FD49" s="65">
        <v>0</v>
      </c>
      <c r="FE49" s="65">
        <v>0</v>
      </c>
      <c r="FF49" s="65">
        <v>0</v>
      </c>
      <c r="FG49" s="65">
        <v>0</v>
      </c>
      <c r="FH49" s="65">
        <v>0</v>
      </c>
      <c r="FI49" s="65">
        <v>0</v>
      </c>
      <c r="FJ49" s="65">
        <v>45</v>
      </c>
      <c r="FK49" s="65">
        <v>81</v>
      </c>
      <c r="FL49" s="65">
        <v>1520</v>
      </c>
      <c r="FM49" s="65">
        <v>1565</v>
      </c>
      <c r="FN49" s="65">
        <v>42</v>
      </c>
      <c r="FO49" s="65">
        <v>75</v>
      </c>
      <c r="FP49" s="65">
        <v>1534</v>
      </c>
      <c r="FQ49" s="65">
        <v>1605</v>
      </c>
      <c r="FR49" s="65">
        <v>41</v>
      </c>
      <c r="FS49" s="65">
        <v>73</v>
      </c>
      <c r="FT49" s="65">
        <v>1464</v>
      </c>
      <c r="FU49" s="65">
        <v>1520</v>
      </c>
      <c r="FV49" s="65">
        <v>8</v>
      </c>
      <c r="FW49" s="65">
        <v>11</v>
      </c>
      <c r="FX49" s="65">
        <v>117</v>
      </c>
      <c r="FY49" s="65">
        <v>215</v>
      </c>
    </row>
    <row r="50" spans="1:190" x14ac:dyDescent="0.2">
      <c r="A50" s="434"/>
      <c r="B50" s="155">
        <v>6</v>
      </c>
      <c r="C50" s="156" t="s">
        <v>160</v>
      </c>
      <c r="D50" s="65">
        <v>25</v>
      </c>
      <c r="E50" s="65">
        <v>48</v>
      </c>
      <c r="F50" s="65">
        <v>2</v>
      </c>
      <c r="G50" s="65">
        <v>5</v>
      </c>
      <c r="H50" s="65">
        <v>0</v>
      </c>
      <c r="I50" s="65">
        <v>0</v>
      </c>
      <c r="J50" s="65">
        <v>1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2</v>
      </c>
      <c r="Q50" s="65">
        <v>0</v>
      </c>
      <c r="R50" s="216">
        <f t="shared" si="12"/>
        <v>28</v>
      </c>
      <c r="S50" s="216">
        <f t="shared" si="13"/>
        <v>53</v>
      </c>
      <c r="T50" s="65">
        <v>3</v>
      </c>
      <c r="U50" s="65">
        <v>8</v>
      </c>
      <c r="V50" s="65">
        <v>1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216">
        <f t="shared" si="14"/>
        <v>4</v>
      </c>
      <c r="AG50" s="216">
        <f t="shared" si="15"/>
        <v>8</v>
      </c>
      <c r="AH50" s="65">
        <v>17</v>
      </c>
      <c r="AI50" s="65">
        <v>21</v>
      </c>
      <c r="AJ50" s="65">
        <v>1</v>
      </c>
      <c r="AK50" s="65">
        <v>4</v>
      </c>
      <c r="AL50" s="65">
        <v>0</v>
      </c>
      <c r="AM50" s="65">
        <v>0</v>
      </c>
      <c r="AN50" s="65">
        <v>2</v>
      </c>
      <c r="AO50" s="65">
        <v>1</v>
      </c>
      <c r="AP50" s="65">
        <v>0</v>
      </c>
      <c r="AQ50" s="65">
        <v>0</v>
      </c>
      <c r="AR50" s="65">
        <v>0</v>
      </c>
      <c r="AS50" s="65">
        <v>0</v>
      </c>
      <c r="AT50" s="216">
        <f t="shared" si="16"/>
        <v>20</v>
      </c>
      <c r="AU50" s="216">
        <f t="shared" si="17"/>
        <v>26</v>
      </c>
      <c r="AV50" s="217">
        <f t="shared" si="18"/>
        <v>54</v>
      </c>
      <c r="AW50" s="217">
        <f t="shared" si="19"/>
        <v>87</v>
      </c>
      <c r="AX50" s="65">
        <v>49</v>
      </c>
      <c r="AY50" s="65">
        <v>73</v>
      </c>
      <c r="AZ50" s="65">
        <v>5</v>
      </c>
      <c r="BA50" s="65">
        <v>11</v>
      </c>
      <c r="BB50" s="65">
        <v>54</v>
      </c>
      <c r="BC50" s="65">
        <v>84</v>
      </c>
      <c r="BD50" s="65">
        <v>0</v>
      </c>
      <c r="BE50" s="65">
        <v>2</v>
      </c>
      <c r="BF50" s="65">
        <v>0</v>
      </c>
      <c r="BG50" s="65">
        <v>1</v>
      </c>
      <c r="BH50" s="65">
        <v>0</v>
      </c>
      <c r="BI50" s="65">
        <v>0</v>
      </c>
      <c r="BJ50" s="65">
        <v>0</v>
      </c>
      <c r="BK50" s="65">
        <v>3</v>
      </c>
      <c r="BL50" s="65">
        <v>54</v>
      </c>
      <c r="BM50" s="65">
        <v>87</v>
      </c>
      <c r="BN50" s="65">
        <v>45</v>
      </c>
      <c r="BO50" s="65">
        <v>77</v>
      </c>
      <c r="BP50" s="65">
        <v>0</v>
      </c>
      <c r="BQ50" s="65">
        <v>0</v>
      </c>
      <c r="BR50" s="65">
        <v>0</v>
      </c>
      <c r="BS50" s="65">
        <v>2</v>
      </c>
      <c r="BT50" s="65">
        <v>10</v>
      </c>
      <c r="BU50" s="65">
        <v>18</v>
      </c>
      <c r="BV50" s="65">
        <v>10</v>
      </c>
      <c r="BW50" s="65">
        <v>16</v>
      </c>
      <c r="BX50" s="65">
        <v>9</v>
      </c>
      <c r="BY50" s="65">
        <v>15</v>
      </c>
      <c r="BZ50" s="65">
        <v>5</v>
      </c>
      <c r="CA50" s="65">
        <v>11</v>
      </c>
      <c r="CB50" s="65">
        <v>6</v>
      </c>
      <c r="CC50" s="65">
        <v>8</v>
      </c>
      <c r="CD50" s="65">
        <v>5</v>
      </c>
      <c r="CE50" s="65">
        <v>7</v>
      </c>
      <c r="CF50" s="65">
        <v>45</v>
      </c>
      <c r="CG50" s="65">
        <v>77</v>
      </c>
      <c r="CH50" s="65">
        <v>4</v>
      </c>
      <c r="CI50" s="65">
        <v>9</v>
      </c>
      <c r="CJ50" s="65">
        <v>0</v>
      </c>
      <c r="CK50" s="65">
        <v>0</v>
      </c>
      <c r="CL50" s="65">
        <v>0</v>
      </c>
      <c r="CM50" s="65">
        <v>1</v>
      </c>
      <c r="CN50" s="65">
        <v>1</v>
      </c>
      <c r="CO50" s="65">
        <v>2</v>
      </c>
      <c r="CP50" s="65">
        <v>0</v>
      </c>
      <c r="CQ50" s="65">
        <v>1</v>
      </c>
      <c r="CR50" s="65">
        <v>1</v>
      </c>
      <c r="CS50" s="65">
        <v>1</v>
      </c>
      <c r="CT50" s="65">
        <v>1</v>
      </c>
      <c r="CU50" s="65">
        <v>2</v>
      </c>
      <c r="CV50" s="65">
        <v>0</v>
      </c>
      <c r="CW50" s="65">
        <v>1</v>
      </c>
      <c r="CX50" s="65">
        <v>1</v>
      </c>
      <c r="CY50" s="65">
        <v>1</v>
      </c>
      <c r="CZ50" s="65">
        <v>4</v>
      </c>
      <c r="DA50" s="65">
        <v>9</v>
      </c>
      <c r="DB50" s="65">
        <v>4</v>
      </c>
      <c r="DC50" s="65">
        <v>6</v>
      </c>
      <c r="DD50" s="65">
        <v>0</v>
      </c>
      <c r="DE50" s="65">
        <v>0</v>
      </c>
      <c r="DF50" s="65">
        <v>0</v>
      </c>
      <c r="DG50" s="65">
        <v>0</v>
      </c>
      <c r="DH50" s="65">
        <v>0</v>
      </c>
      <c r="DI50" s="65">
        <v>2</v>
      </c>
      <c r="DJ50" s="65">
        <v>3</v>
      </c>
      <c r="DK50" s="65">
        <v>1</v>
      </c>
      <c r="DL50" s="65">
        <v>7</v>
      </c>
      <c r="DM50" s="65">
        <v>9</v>
      </c>
      <c r="DN50" s="65">
        <v>8</v>
      </c>
      <c r="DO50" s="65">
        <v>14</v>
      </c>
      <c r="DP50" s="65">
        <v>0</v>
      </c>
      <c r="DQ50" s="65">
        <v>0</v>
      </c>
      <c r="DR50" s="65">
        <v>0</v>
      </c>
      <c r="DS50" s="65">
        <v>0</v>
      </c>
      <c r="DT50" s="65">
        <v>1</v>
      </c>
      <c r="DU50" s="65">
        <v>4</v>
      </c>
      <c r="DV50" s="65">
        <v>4</v>
      </c>
      <c r="DW50" s="65">
        <v>7</v>
      </c>
      <c r="DX50" s="65">
        <v>13</v>
      </c>
      <c r="DY50" s="65">
        <v>25</v>
      </c>
      <c r="DZ50" s="65">
        <v>1</v>
      </c>
      <c r="EA50" s="65">
        <v>0</v>
      </c>
      <c r="EB50" s="65">
        <v>0</v>
      </c>
      <c r="EC50" s="65">
        <v>0</v>
      </c>
      <c r="ED50" s="65">
        <v>0</v>
      </c>
      <c r="EE50" s="65">
        <v>0</v>
      </c>
      <c r="EF50" s="65">
        <v>0</v>
      </c>
      <c r="EG50" s="65">
        <v>0</v>
      </c>
      <c r="EH50" s="65">
        <v>0</v>
      </c>
      <c r="EI50" s="65">
        <v>0</v>
      </c>
      <c r="EJ50" s="65">
        <v>1</v>
      </c>
      <c r="EK50" s="65">
        <v>0</v>
      </c>
      <c r="EL50" s="280">
        <f t="shared" ref="EL50:EL61" si="22">EJ50+DX50+DL50</f>
        <v>21</v>
      </c>
      <c r="EM50" s="280">
        <f t="shared" ref="EM50:EM61" si="23">EK50+DY50+DM50</f>
        <v>34</v>
      </c>
      <c r="EN50" s="65">
        <v>40</v>
      </c>
      <c r="EO50" s="65">
        <v>68</v>
      </c>
      <c r="EP50" s="65">
        <v>40</v>
      </c>
      <c r="EQ50" s="65">
        <v>68</v>
      </c>
      <c r="ER50" s="65">
        <v>0</v>
      </c>
      <c r="ES50" s="65">
        <v>3</v>
      </c>
      <c r="ET50" s="65">
        <v>0</v>
      </c>
      <c r="EU50" s="65">
        <v>3</v>
      </c>
      <c r="EV50" s="65">
        <v>0</v>
      </c>
      <c r="EW50" s="65">
        <v>1</v>
      </c>
      <c r="EX50" s="65">
        <v>0</v>
      </c>
      <c r="EY50" s="65">
        <v>0</v>
      </c>
      <c r="EZ50" s="65">
        <v>0</v>
      </c>
      <c r="FA50" s="65">
        <v>0</v>
      </c>
      <c r="FB50" s="65">
        <v>0</v>
      </c>
      <c r="FC50" s="65">
        <v>0</v>
      </c>
      <c r="FD50" s="65">
        <v>0</v>
      </c>
      <c r="FE50" s="65">
        <v>0</v>
      </c>
      <c r="FF50" s="65">
        <v>0</v>
      </c>
      <c r="FG50" s="65">
        <v>0</v>
      </c>
      <c r="FH50" s="65">
        <v>0</v>
      </c>
      <c r="FI50" s="65">
        <v>0</v>
      </c>
      <c r="FJ50" s="65">
        <v>36</v>
      </c>
      <c r="FK50" s="65">
        <v>87</v>
      </c>
      <c r="FL50" s="65">
        <v>957</v>
      </c>
      <c r="FM50" s="65">
        <v>1159</v>
      </c>
      <c r="FN50" s="65">
        <v>34</v>
      </c>
      <c r="FO50" s="65">
        <v>81</v>
      </c>
      <c r="FP50" s="65">
        <v>956</v>
      </c>
      <c r="FQ50" s="65">
        <v>1168</v>
      </c>
      <c r="FR50" s="65">
        <v>31</v>
      </c>
      <c r="FS50" s="65">
        <v>84</v>
      </c>
      <c r="FT50" s="65">
        <v>926</v>
      </c>
      <c r="FU50" s="65">
        <v>1002</v>
      </c>
      <c r="FV50" s="65">
        <v>9</v>
      </c>
      <c r="FW50" s="65">
        <v>6</v>
      </c>
      <c r="FX50" s="65">
        <v>118</v>
      </c>
      <c r="FY50" s="65">
        <v>232</v>
      </c>
    </row>
    <row r="51" spans="1:190" x14ac:dyDescent="0.2">
      <c r="A51" s="434"/>
      <c r="B51" s="155">
        <v>7</v>
      </c>
      <c r="C51" s="156" t="s">
        <v>161</v>
      </c>
      <c r="D51" s="65">
        <v>5</v>
      </c>
      <c r="E51" s="65">
        <v>12</v>
      </c>
      <c r="F51" s="65">
        <v>1</v>
      </c>
      <c r="G51" s="65">
        <v>0</v>
      </c>
      <c r="H51" s="65">
        <v>0</v>
      </c>
      <c r="I51" s="65">
        <v>1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216">
        <f t="shared" si="12"/>
        <v>6</v>
      </c>
      <c r="S51" s="216">
        <f t="shared" si="13"/>
        <v>13</v>
      </c>
      <c r="T51" s="65">
        <v>3</v>
      </c>
      <c r="U51" s="65">
        <v>6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216">
        <f t="shared" si="14"/>
        <v>3</v>
      </c>
      <c r="AG51" s="216">
        <f t="shared" si="15"/>
        <v>6</v>
      </c>
      <c r="AH51" s="65">
        <v>7</v>
      </c>
      <c r="AI51" s="65">
        <v>6</v>
      </c>
      <c r="AJ51" s="65">
        <v>0</v>
      </c>
      <c r="AK51" s="65">
        <v>0</v>
      </c>
      <c r="AL51" s="65">
        <v>0</v>
      </c>
      <c r="AM51" s="65">
        <v>1</v>
      </c>
      <c r="AN51" s="65">
        <v>0</v>
      </c>
      <c r="AO51" s="65">
        <v>0</v>
      </c>
      <c r="AP51" s="65">
        <v>0</v>
      </c>
      <c r="AQ51" s="65">
        <v>0</v>
      </c>
      <c r="AR51" s="65">
        <v>1</v>
      </c>
      <c r="AS51" s="65">
        <v>1</v>
      </c>
      <c r="AT51" s="216">
        <f t="shared" si="16"/>
        <v>7</v>
      </c>
      <c r="AU51" s="216">
        <f t="shared" si="17"/>
        <v>7</v>
      </c>
      <c r="AV51" s="217">
        <f t="shared" si="18"/>
        <v>17</v>
      </c>
      <c r="AW51" s="217">
        <f t="shared" si="19"/>
        <v>27</v>
      </c>
      <c r="AX51" s="65">
        <v>16</v>
      </c>
      <c r="AY51" s="65">
        <v>25</v>
      </c>
      <c r="AZ51" s="65">
        <v>1</v>
      </c>
      <c r="BA51" s="65">
        <v>2</v>
      </c>
      <c r="BB51" s="65">
        <v>17</v>
      </c>
      <c r="BC51" s="65">
        <v>27</v>
      </c>
      <c r="BD51" s="65">
        <v>0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J51" s="65">
        <v>0</v>
      </c>
      <c r="BK51" s="65">
        <v>0</v>
      </c>
      <c r="BL51" s="65">
        <v>17</v>
      </c>
      <c r="BM51" s="65">
        <v>27</v>
      </c>
      <c r="BN51" s="65">
        <v>15</v>
      </c>
      <c r="BO51" s="65">
        <v>24</v>
      </c>
      <c r="BP51" s="65">
        <v>0</v>
      </c>
      <c r="BQ51" s="65">
        <v>0</v>
      </c>
      <c r="BR51" s="65">
        <v>1</v>
      </c>
      <c r="BS51" s="65">
        <v>0</v>
      </c>
      <c r="BT51" s="65">
        <v>7</v>
      </c>
      <c r="BU51" s="65">
        <v>4</v>
      </c>
      <c r="BV51" s="65">
        <v>3</v>
      </c>
      <c r="BW51" s="65">
        <v>6</v>
      </c>
      <c r="BX51" s="65">
        <v>0</v>
      </c>
      <c r="BY51" s="65">
        <v>5</v>
      </c>
      <c r="BZ51" s="65">
        <v>1</v>
      </c>
      <c r="CA51" s="65">
        <v>6</v>
      </c>
      <c r="CB51" s="65">
        <v>1</v>
      </c>
      <c r="CC51" s="65">
        <v>2</v>
      </c>
      <c r="CD51" s="65">
        <v>2</v>
      </c>
      <c r="CE51" s="65">
        <v>1</v>
      </c>
      <c r="CF51" s="65">
        <v>15</v>
      </c>
      <c r="CG51" s="65">
        <v>24</v>
      </c>
      <c r="CH51" s="65">
        <v>1</v>
      </c>
      <c r="CI51" s="65">
        <v>0</v>
      </c>
      <c r="CJ51" s="65">
        <v>0</v>
      </c>
      <c r="CK51" s="65">
        <v>0</v>
      </c>
      <c r="CL51" s="65">
        <v>0</v>
      </c>
      <c r="CM51" s="65">
        <v>0</v>
      </c>
      <c r="CN51" s="65">
        <v>0</v>
      </c>
      <c r="CO51" s="65">
        <v>0</v>
      </c>
      <c r="CP51" s="65">
        <v>1</v>
      </c>
      <c r="CQ51" s="65">
        <v>0</v>
      </c>
      <c r="CR51" s="65">
        <v>0</v>
      </c>
      <c r="CS51" s="65">
        <v>0</v>
      </c>
      <c r="CT51" s="65">
        <v>0</v>
      </c>
      <c r="CU51" s="65">
        <v>0</v>
      </c>
      <c r="CV51" s="65">
        <v>0</v>
      </c>
      <c r="CW51" s="65">
        <v>0</v>
      </c>
      <c r="CX51" s="65">
        <v>0</v>
      </c>
      <c r="CY51" s="65">
        <v>0</v>
      </c>
      <c r="CZ51" s="65">
        <v>1</v>
      </c>
      <c r="DA51" s="65">
        <v>0</v>
      </c>
      <c r="DB51" s="65">
        <v>0</v>
      </c>
      <c r="DC51" s="65">
        <v>0</v>
      </c>
      <c r="DD51" s="65">
        <v>0</v>
      </c>
      <c r="DE51" s="65">
        <v>0</v>
      </c>
      <c r="DF51" s="65">
        <v>0</v>
      </c>
      <c r="DG51" s="65">
        <v>0</v>
      </c>
      <c r="DH51" s="65">
        <v>0</v>
      </c>
      <c r="DI51" s="65">
        <v>0</v>
      </c>
      <c r="DJ51" s="65">
        <v>0</v>
      </c>
      <c r="DK51" s="65">
        <v>0</v>
      </c>
      <c r="DL51" s="65">
        <v>0</v>
      </c>
      <c r="DM51" s="65">
        <v>0</v>
      </c>
      <c r="DN51" s="65">
        <v>1</v>
      </c>
      <c r="DO51" s="65">
        <v>1</v>
      </c>
      <c r="DP51" s="65">
        <v>0</v>
      </c>
      <c r="DQ51" s="65">
        <v>0</v>
      </c>
      <c r="DR51" s="65">
        <v>0</v>
      </c>
      <c r="DS51" s="65">
        <v>0</v>
      </c>
      <c r="DT51" s="65">
        <v>2</v>
      </c>
      <c r="DU51" s="65">
        <v>0</v>
      </c>
      <c r="DV51" s="65">
        <v>3</v>
      </c>
      <c r="DW51" s="65">
        <v>1</v>
      </c>
      <c r="DX51" s="65">
        <v>6</v>
      </c>
      <c r="DY51" s="65">
        <v>2</v>
      </c>
      <c r="DZ51" s="65">
        <v>0</v>
      </c>
      <c r="EA51" s="65">
        <v>0</v>
      </c>
      <c r="EB51" s="65">
        <v>0</v>
      </c>
      <c r="EC51" s="65">
        <v>0</v>
      </c>
      <c r="ED51" s="65">
        <v>0</v>
      </c>
      <c r="EE51" s="65">
        <v>0</v>
      </c>
      <c r="EF51" s="65">
        <v>0</v>
      </c>
      <c r="EG51" s="65">
        <v>0</v>
      </c>
      <c r="EH51" s="65">
        <v>0</v>
      </c>
      <c r="EI51" s="65">
        <v>0</v>
      </c>
      <c r="EJ51" s="65">
        <v>0</v>
      </c>
      <c r="EK51" s="65">
        <v>0</v>
      </c>
      <c r="EL51" s="280">
        <f t="shared" si="22"/>
        <v>6</v>
      </c>
      <c r="EM51" s="280">
        <f t="shared" si="23"/>
        <v>2</v>
      </c>
      <c r="EN51" s="65">
        <v>16</v>
      </c>
      <c r="EO51" s="65">
        <v>24</v>
      </c>
      <c r="EP51" s="65">
        <v>16</v>
      </c>
      <c r="EQ51" s="65">
        <v>24</v>
      </c>
      <c r="ER51" s="65">
        <v>0</v>
      </c>
      <c r="ES51" s="65">
        <v>1</v>
      </c>
      <c r="ET51" s="65">
        <v>0</v>
      </c>
      <c r="EU51" s="65">
        <v>1</v>
      </c>
      <c r="EV51" s="65">
        <v>0</v>
      </c>
      <c r="EW51" s="65">
        <v>1</v>
      </c>
      <c r="EX51" s="65">
        <v>0</v>
      </c>
      <c r="EY51" s="65">
        <v>0</v>
      </c>
      <c r="EZ51" s="65">
        <v>0</v>
      </c>
      <c r="FA51" s="65">
        <v>0</v>
      </c>
      <c r="FB51" s="65">
        <v>0</v>
      </c>
      <c r="FC51" s="65">
        <v>0</v>
      </c>
      <c r="FD51" s="65">
        <v>0</v>
      </c>
      <c r="FE51" s="65">
        <v>0</v>
      </c>
      <c r="FF51" s="65">
        <v>0</v>
      </c>
      <c r="FG51" s="65">
        <v>0</v>
      </c>
      <c r="FH51" s="65">
        <v>0</v>
      </c>
      <c r="FI51" s="65">
        <v>0</v>
      </c>
      <c r="FJ51" s="65">
        <v>0</v>
      </c>
      <c r="FK51" s="65">
        <v>5</v>
      </c>
      <c r="FL51" s="65">
        <v>125</v>
      </c>
      <c r="FM51" s="65">
        <v>234</v>
      </c>
      <c r="FN51" s="65">
        <v>0</v>
      </c>
      <c r="FO51" s="65">
        <v>5</v>
      </c>
      <c r="FP51" s="65">
        <v>125</v>
      </c>
      <c r="FQ51" s="65">
        <v>234</v>
      </c>
      <c r="FR51" s="65">
        <v>1</v>
      </c>
      <c r="FS51" s="65">
        <v>4</v>
      </c>
      <c r="FT51" s="65">
        <v>118</v>
      </c>
      <c r="FU51" s="65">
        <v>226</v>
      </c>
      <c r="FV51" s="65">
        <v>0</v>
      </c>
      <c r="FW51" s="65">
        <v>1</v>
      </c>
      <c r="FX51" s="65">
        <v>20</v>
      </c>
      <c r="FY51" s="65">
        <v>36</v>
      </c>
    </row>
    <row r="52" spans="1:190" x14ac:dyDescent="0.2">
      <c r="A52" s="434"/>
      <c r="B52" s="155">
        <v>8</v>
      </c>
      <c r="C52" s="156" t="s">
        <v>162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216">
        <f t="shared" si="12"/>
        <v>0</v>
      </c>
      <c r="S52" s="216">
        <f t="shared" si="13"/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216">
        <f t="shared" si="14"/>
        <v>0</v>
      </c>
      <c r="AG52" s="216">
        <f t="shared" si="15"/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216">
        <f t="shared" si="16"/>
        <v>0</v>
      </c>
      <c r="AU52" s="216">
        <f t="shared" si="17"/>
        <v>0</v>
      </c>
      <c r="AV52" s="217">
        <f t="shared" si="18"/>
        <v>0</v>
      </c>
      <c r="AW52" s="217">
        <f t="shared" si="19"/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0</v>
      </c>
      <c r="BD52" s="65">
        <v>0</v>
      </c>
      <c r="BE52" s="65">
        <v>0</v>
      </c>
      <c r="BF52" s="65">
        <v>0</v>
      </c>
      <c r="BG52" s="65">
        <v>0</v>
      </c>
      <c r="BH52" s="65">
        <v>0</v>
      </c>
      <c r="BI52" s="65">
        <v>0</v>
      </c>
      <c r="BJ52" s="65">
        <v>0</v>
      </c>
      <c r="BK52" s="65">
        <v>0</v>
      </c>
      <c r="BL52" s="65">
        <v>0</v>
      </c>
      <c r="BM52" s="65">
        <v>0</v>
      </c>
      <c r="BN52" s="65">
        <v>0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  <c r="BW52" s="65">
        <v>0</v>
      </c>
      <c r="BX52" s="65">
        <v>0</v>
      </c>
      <c r="BY52" s="65">
        <v>0</v>
      </c>
      <c r="BZ52" s="65">
        <v>0</v>
      </c>
      <c r="CA52" s="65">
        <v>0</v>
      </c>
      <c r="CB52" s="65">
        <v>0</v>
      </c>
      <c r="CC52" s="65">
        <v>0</v>
      </c>
      <c r="CD52" s="65">
        <v>0</v>
      </c>
      <c r="CE52" s="65">
        <v>0</v>
      </c>
      <c r="CF52" s="65">
        <v>0</v>
      </c>
      <c r="CG52" s="65">
        <v>0</v>
      </c>
      <c r="CH52" s="65">
        <v>0</v>
      </c>
      <c r="CI52" s="65">
        <v>0</v>
      </c>
      <c r="CJ52" s="65">
        <v>0</v>
      </c>
      <c r="CK52" s="65">
        <v>0</v>
      </c>
      <c r="CL52" s="65">
        <v>0</v>
      </c>
      <c r="CM52" s="65">
        <v>0</v>
      </c>
      <c r="CN52" s="65">
        <v>0</v>
      </c>
      <c r="CO52" s="65">
        <v>0</v>
      </c>
      <c r="CP52" s="65">
        <v>0</v>
      </c>
      <c r="CQ52" s="65">
        <v>0</v>
      </c>
      <c r="CR52" s="65">
        <v>0</v>
      </c>
      <c r="CS52" s="65">
        <v>0</v>
      </c>
      <c r="CT52" s="65">
        <v>0</v>
      </c>
      <c r="CU52" s="65">
        <v>0</v>
      </c>
      <c r="CV52" s="65">
        <v>0</v>
      </c>
      <c r="CW52" s="65">
        <v>0</v>
      </c>
      <c r="CX52" s="65">
        <v>0</v>
      </c>
      <c r="CY52" s="65">
        <v>0</v>
      </c>
      <c r="CZ52" s="65">
        <v>0</v>
      </c>
      <c r="DA52" s="65">
        <v>0</v>
      </c>
      <c r="DB52" s="65">
        <v>0</v>
      </c>
      <c r="DC52" s="65">
        <v>0</v>
      </c>
      <c r="DD52" s="65">
        <v>0</v>
      </c>
      <c r="DE52" s="65">
        <v>0</v>
      </c>
      <c r="DF52" s="65">
        <v>0</v>
      </c>
      <c r="DG52" s="65">
        <v>0</v>
      </c>
      <c r="DH52" s="65">
        <v>0</v>
      </c>
      <c r="DI52" s="65">
        <v>0</v>
      </c>
      <c r="DJ52" s="65">
        <v>0</v>
      </c>
      <c r="DK52" s="65">
        <v>0</v>
      </c>
      <c r="DL52" s="65">
        <v>0</v>
      </c>
      <c r="DM52" s="65">
        <v>0</v>
      </c>
      <c r="DN52" s="65">
        <v>0</v>
      </c>
      <c r="DO52" s="65">
        <v>0</v>
      </c>
      <c r="DP52" s="65">
        <v>0</v>
      </c>
      <c r="DQ52" s="65">
        <v>0</v>
      </c>
      <c r="DR52" s="65">
        <v>0</v>
      </c>
      <c r="DS52" s="65">
        <v>0</v>
      </c>
      <c r="DT52" s="65">
        <v>0</v>
      </c>
      <c r="DU52" s="65">
        <v>0</v>
      </c>
      <c r="DV52" s="65">
        <v>0</v>
      </c>
      <c r="DW52" s="65">
        <v>0</v>
      </c>
      <c r="DX52" s="65">
        <v>0</v>
      </c>
      <c r="DY52" s="65">
        <v>0</v>
      </c>
      <c r="DZ52" s="65">
        <v>0</v>
      </c>
      <c r="EA52" s="65">
        <v>0</v>
      </c>
      <c r="EB52" s="65">
        <v>0</v>
      </c>
      <c r="EC52" s="65">
        <v>0</v>
      </c>
      <c r="ED52" s="65">
        <v>0</v>
      </c>
      <c r="EE52" s="65">
        <v>0</v>
      </c>
      <c r="EF52" s="65">
        <v>0</v>
      </c>
      <c r="EG52" s="65">
        <v>0</v>
      </c>
      <c r="EH52" s="65">
        <v>0</v>
      </c>
      <c r="EI52" s="65">
        <v>0</v>
      </c>
      <c r="EJ52" s="65">
        <v>0</v>
      </c>
      <c r="EK52" s="65">
        <v>0</v>
      </c>
      <c r="EL52" s="280">
        <f t="shared" si="22"/>
        <v>0</v>
      </c>
      <c r="EM52" s="280">
        <f t="shared" si="23"/>
        <v>0</v>
      </c>
      <c r="EN52" s="65">
        <v>0</v>
      </c>
      <c r="EO52" s="65">
        <v>0</v>
      </c>
      <c r="EP52" s="65">
        <v>0</v>
      </c>
      <c r="EQ52" s="65">
        <v>0</v>
      </c>
      <c r="ER52" s="65">
        <v>0</v>
      </c>
      <c r="ES52" s="65">
        <v>0</v>
      </c>
      <c r="ET52" s="65">
        <v>0</v>
      </c>
      <c r="EU52" s="65">
        <v>0</v>
      </c>
      <c r="EV52" s="65">
        <v>0</v>
      </c>
      <c r="EW52" s="65">
        <v>0</v>
      </c>
      <c r="EX52" s="65">
        <v>0</v>
      </c>
      <c r="EY52" s="65">
        <v>0</v>
      </c>
      <c r="EZ52" s="65">
        <v>0</v>
      </c>
      <c r="FA52" s="65">
        <v>0</v>
      </c>
      <c r="FB52" s="65">
        <v>0</v>
      </c>
      <c r="FC52" s="65">
        <v>0</v>
      </c>
      <c r="FD52" s="65">
        <v>0</v>
      </c>
      <c r="FE52" s="65">
        <v>0</v>
      </c>
      <c r="FF52" s="65">
        <v>0</v>
      </c>
      <c r="FG52" s="65">
        <v>0</v>
      </c>
      <c r="FH52" s="65">
        <v>0</v>
      </c>
      <c r="FI52" s="65">
        <v>0</v>
      </c>
      <c r="FJ52" s="65">
        <v>0</v>
      </c>
      <c r="FK52" s="65">
        <v>0</v>
      </c>
      <c r="FL52" s="65">
        <v>0</v>
      </c>
      <c r="FM52" s="65">
        <v>0</v>
      </c>
      <c r="FN52" s="65">
        <v>0</v>
      </c>
      <c r="FO52" s="65">
        <v>0</v>
      </c>
      <c r="FP52" s="65">
        <v>0</v>
      </c>
      <c r="FQ52" s="65">
        <v>0</v>
      </c>
      <c r="FR52" s="65">
        <v>0</v>
      </c>
      <c r="FS52" s="65">
        <v>0</v>
      </c>
      <c r="FT52" s="65">
        <v>0</v>
      </c>
      <c r="FU52" s="65">
        <v>0</v>
      </c>
      <c r="FV52" s="65">
        <v>0</v>
      </c>
      <c r="FW52" s="65">
        <v>0</v>
      </c>
      <c r="FX52" s="65">
        <v>0</v>
      </c>
      <c r="FY52" s="65">
        <v>0</v>
      </c>
    </row>
    <row r="53" spans="1:190" x14ac:dyDescent="0.2">
      <c r="A53" s="434"/>
      <c r="B53" s="155">
        <v>9</v>
      </c>
      <c r="C53" s="156" t="s">
        <v>163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216">
        <f t="shared" si="12"/>
        <v>0</v>
      </c>
      <c r="S53" s="216">
        <f t="shared" si="13"/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216">
        <f t="shared" si="14"/>
        <v>0</v>
      </c>
      <c r="AG53" s="216">
        <f t="shared" si="15"/>
        <v>0</v>
      </c>
      <c r="AH53" s="65">
        <v>0</v>
      </c>
      <c r="AI53" s="65">
        <v>1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216">
        <f t="shared" si="16"/>
        <v>0</v>
      </c>
      <c r="AU53" s="216">
        <f t="shared" si="17"/>
        <v>1</v>
      </c>
      <c r="AV53" s="217">
        <f t="shared" si="18"/>
        <v>0</v>
      </c>
      <c r="AW53" s="217">
        <f t="shared" si="19"/>
        <v>1</v>
      </c>
      <c r="AX53" s="65">
        <v>0</v>
      </c>
      <c r="AY53" s="65">
        <v>1</v>
      </c>
      <c r="AZ53" s="65">
        <v>0</v>
      </c>
      <c r="BA53" s="65">
        <v>0</v>
      </c>
      <c r="BB53" s="65">
        <v>0</v>
      </c>
      <c r="BC53" s="65">
        <v>1</v>
      </c>
      <c r="BD53" s="65">
        <v>0</v>
      </c>
      <c r="BE53" s="65">
        <v>0</v>
      </c>
      <c r="BF53" s="65">
        <v>0</v>
      </c>
      <c r="BG53" s="65">
        <v>0</v>
      </c>
      <c r="BH53" s="65">
        <v>0</v>
      </c>
      <c r="BI53" s="65">
        <v>0</v>
      </c>
      <c r="BJ53" s="65">
        <v>0</v>
      </c>
      <c r="BK53" s="65">
        <v>0</v>
      </c>
      <c r="BL53" s="65">
        <v>0</v>
      </c>
      <c r="BM53" s="65">
        <v>1</v>
      </c>
      <c r="BN53" s="65">
        <v>0</v>
      </c>
      <c r="BO53" s="65">
        <v>1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  <c r="BW53" s="65">
        <v>0</v>
      </c>
      <c r="BX53" s="65">
        <v>0</v>
      </c>
      <c r="BY53" s="65">
        <v>0</v>
      </c>
      <c r="BZ53" s="65">
        <v>0</v>
      </c>
      <c r="CA53" s="65">
        <v>0</v>
      </c>
      <c r="CB53" s="65">
        <v>0</v>
      </c>
      <c r="CC53" s="65">
        <v>1</v>
      </c>
      <c r="CD53" s="65">
        <v>0</v>
      </c>
      <c r="CE53" s="65">
        <v>0</v>
      </c>
      <c r="CF53" s="65">
        <v>0</v>
      </c>
      <c r="CG53" s="65">
        <v>1</v>
      </c>
      <c r="CH53" s="65">
        <v>0</v>
      </c>
      <c r="CI53" s="65">
        <v>0</v>
      </c>
      <c r="CJ53" s="65">
        <v>0</v>
      </c>
      <c r="CK53" s="65">
        <v>0</v>
      </c>
      <c r="CL53" s="65">
        <v>0</v>
      </c>
      <c r="CM53" s="65">
        <v>0</v>
      </c>
      <c r="CN53" s="65">
        <v>0</v>
      </c>
      <c r="CO53" s="65">
        <v>0</v>
      </c>
      <c r="CP53" s="65">
        <v>0</v>
      </c>
      <c r="CQ53" s="65">
        <v>0</v>
      </c>
      <c r="CR53" s="65">
        <v>0</v>
      </c>
      <c r="CS53" s="65">
        <v>0</v>
      </c>
      <c r="CT53" s="65">
        <v>0</v>
      </c>
      <c r="CU53" s="65">
        <v>0</v>
      </c>
      <c r="CV53" s="65">
        <v>0</v>
      </c>
      <c r="CW53" s="65">
        <v>0</v>
      </c>
      <c r="CX53" s="65">
        <v>0</v>
      </c>
      <c r="CY53" s="65">
        <v>0</v>
      </c>
      <c r="CZ53" s="65">
        <v>0</v>
      </c>
      <c r="DA53" s="65">
        <v>0</v>
      </c>
      <c r="DB53" s="65">
        <v>0</v>
      </c>
      <c r="DC53" s="65">
        <v>0</v>
      </c>
      <c r="DD53" s="65">
        <v>0</v>
      </c>
      <c r="DE53" s="65">
        <v>0</v>
      </c>
      <c r="DF53" s="65">
        <v>0</v>
      </c>
      <c r="DG53" s="65">
        <v>0</v>
      </c>
      <c r="DH53" s="65">
        <v>0</v>
      </c>
      <c r="DI53" s="65">
        <v>0</v>
      </c>
      <c r="DJ53" s="65">
        <v>0</v>
      </c>
      <c r="DK53" s="65">
        <v>0</v>
      </c>
      <c r="DL53" s="65">
        <v>0</v>
      </c>
      <c r="DM53" s="65">
        <v>0</v>
      </c>
      <c r="DN53" s="65">
        <v>0</v>
      </c>
      <c r="DO53" s="65">
        <v>0</v>
      </c>
      <c r="DP53" s="65">
        <v>0</v>
      </c>
      <c r="DQ53" s="65">
        <v>0</v>
      </c>
      <c r="DR53" s="65">
        <v>0</v>
      </c>
      <c r="DS53" s="65">
        <v>0</v>
      </c>
      <c r="DT53" s="65">
        <v>0</v>
      </c>
      <c r="DU53" s="65">
        <v>0</v>
      </c>
      <c r="DV53" s="65">
        <v>0</v>
      </c>
      <c r="DW53" s="65">
        <v>1</v>
      </c>
      <c r="DX53" s="65">
        <v>0</v>
      </c>
      <c r="DY53" s="65">
        <v>1</v>
      </c>
      <c r="DZ53" s="65">
        <v>0</v>
      </c>
      <c r="EA53" s="65">
        <v>0</v>
      </c>
      <c r="EB53" s="65">
        <v>0</v>
      </c>
      <c r="EC53" s="65">
        <v>0</v>
      </c>
      <c r="ED53" s="65">
        <v>0</v>
      </c>
      <c r="EE53" s="65">
        <v>0</v>
      </c>
      <c r="EF53" s="65">
        <v>0</v>
      </c>
      <c r="EG53" s="65">
        <v>0</v>
      </c>
      <c r="EH53" s="65">
        <v>0</v>
      </c>
      <c r="EI53" s="65">
        <v>0</v>
      </c>
      <c r="EJ53" s="65">
        <v>0</v>
      </c>
      <c r="EK53" s="65">
        <v>0</v>
      </c>
      <c r="EL53" s="280">
        <f t="shared" si="22"/>
        <v>0</v>
      </c>
      <c r="EM53" s="280">
        <f t="shared" si="23"/>
        <v>1</v>
      </c>
      <c r="EN53" s="65">
        <v>0</v>
      </c>
      <c r="EO53" s="65">
        <v>1</v>
      </c>
      <c r="EP53" s="65">
        <v>0</v>
      </c>
      <c r="EQ53" s="65">
        <v>1</v>
      </c>
      <c r="ER53" s="65">
        <v>0</v>
      </c>
      <c r="ES53" s="65">
        <v>0</v>
      </c>
      <c r="ET53" s="65">
        <v>0</v>
      </c>
      <c r="EU53" s="65">
        <v>0</v>
      </c>
      <c r="EV53" s="65">
        <v>0</v>
      </c>
      <c r="EW53" s="65">
        <v>0</v>
      </c>
      <c r="EX53" s="65">
        <v>0</v>
      </c>
      <c r="EY53" s="65">
        <v>0</v>
      </c>
      <c r="EZ53" s="65">
        <v>0</v>
      </c>
      <c r="FA53" s="65">
        <v>0</v>
      </c>
      <c r="FB53" s="65">
        <v>0</v>
      </c>
      <c r="FC53" s="65">
        <v>0</v>
      </c>
      <c r="FD53" s="65">
        <v>0</v>
      </c>
      <c r="FE53" s="65">
        <v>0</v>
      </c>
      <c r="FF53" s="65">
        <v>0</v>
      </c>
      <c r="FG53" s="65">
        <v>0</v>
      </c>
      <c r="FH53" s="65">
        <v>0</v>
      </c>
      <c r="FI53" s="65">
        <v>0</v>
      </c>
      <c r="FJ53" s="65">
        <v>0</v>
      </c>
      <c r="FK53" s="65">
        <v>0</v>
      </c>
      <c r="FL53" s="65">
        <v>9</v>
      </c>
      <c r="FM53" s="65">
        <v>14</v>
      </c>
      <c r="FN53" s="65">
        <v>0</v>
      </c>
      <c r="FO53" s="65">
        <v>0</v>
      </c>
      <c r="FP53" s="65">
        <v>9</v>
      </c>
      <c r="FQ53" s="65">
        <v>14</v>
      </c>
      <c r="FR53" s="65">
        <v>0</v>
      </c>
      <c r="FS53" s="65">
        <v>0</v>
      </c>
      <c r="FT53" s="65">
        <v>9</v>
      </c>
      <c r="FU53" s="65">
        <v>14</v>
      </c>
      <c r="FV53" s="65">
        <v>0</v>
      </c>
      <c r="FW53" s="65">
        <v>0</v>
      </c>
      <c r="FX53" s="65">
        <v>7</v>
      </c>
      <c r="FY53" s="65">
        <v>5</v>
      </c>
    </row>
    <row r="54" spans="1:190" x14ac:dyDescent="0.2">
      <c r="A54" s="434"/>
      <c r="B54" s="155">
        <v>10</v>
      </c>
      <c r="C54" s="156" t="s">
        <v>164</v>
      </c>
      <c r="D54" s="205">
        <v>3</v>
      </c>
      <c r="E54" s="205">
        <v>7</v>
      </c>
      <c r="F54" s="205">
        <v>0</v>
      </c>
      <c r="G54" s="205">
        <v>0</v>
      </c>
      <c r="H54" s="205">
        <v>0</v>
      </c>
      <c r="I54" s="205">
        <v>0</v>
      </c>
      <c r="J54" s="205">
        <v>0</v>
      </c>
      <c r="K54" s="205">
        <v>0</v>
      </c>
      <c r="L54" s="205">
        <v>0</v>
      </c>
      <c r="M54" s="205">
        <v>0</v>
      </c>
      <c r="N54" s="205">
        <v>0</v>
      </c>
      <c r="O54" s="205">
        <v>0</v>
      </c>
      <c r="P54" s="205">
        <v>0</v>
      </c>
      <c r="Q54" s="205">
        <v>0</v>
      </c>
      <c r="R54" s="216">
        <f t="shared" si="12"/>
        <v>3</v>
      </c>
      <c r="S54" s="216">
        <f t="shared" si="13"/>
        <v>7</v>
      </c>
      <c r="T54" s="205">
        <v>0</v>
      </c>
      <c r="U54" s="205">
        <v>0</v>
      </c>
      <c r="V54" s="205">
        <v>0</v>
      </c>
      <c r="W54" s="205">
        <v>1</v>
      </c>
      <c r="X54" s="205">
        <v>0</v>
      </c>
      <c r="Y54" s="205">
        <v>0</v>
      </c>
      <c r="Z54" s="205">
        <v>0</v>
      </c>
      <c r="AA54" s="205">
        <v>0</v>
      </c>
      <c r="AB54" s="205">
        <v>0</v>
      </c>
      <c r="AC54" s="205">
        <v>0</v>
      </c>
      <c r="AD54" s="205">
        <v>0</v>
      </c>
      <c r="AE54" s="205">
        <v>0</v>
      </c>
      <c r="AF54" s="216">
        <f t="shared" si="14"/>
        <v>0</v>
      </c>
      <c r="AG54" s="216">
        <f t="shared" si="15"/>
        <v>1</v>
      </c>
      <c r="AH54" s="205">
        <v>0</v>
      </c>
      <c r="AI54" s="205">
        <v>2</v>
      </c>
      <c r="AJ54" s="205">
        <v>0</v>
      </c>
      <c r="AK54" s="205">
        <v>1</v>
      </c>
      <c r="AL54" s="205">
        <v>0</v>
      </c>
      <c r="AM54" s="205">
        <v>0</v>
      </c>
      <c r="AN54" s="205">
        <v>0</v>
      </c>
      <c r="AO54" s="205">
        <v>0</v>
      </c>
      <c r="AP54" s="205">
        <v>0</v>
      </c>
      <c r="AQ54" s="205">
        <v>0</v>
      </c>
      <c r="AR54" s="205">
        <v>0</v>
      </c>
      <c r="AS54" s="205">
        <v>0</v>
      </c>
      <c r="AT54" s="216">
        <f t="shared" si="16"/>
        <v>0</v>
      </c>
      <c r="AU54" s="216">
        <f t="shared" si="17"/>
        <v>3</v>
      </c>
      <c r="AV54" s="217">
        <f t="shared" si="18"/>
        <v>3</v>
      </c>
      <c r="AW54" s="217">
        <f t="shared" si="19"/>
        <v>11</v>
      </c>
      <c r="AX54" s="205">
        <v>3</v>
      </c>
      <c r="AY54" s="205">
        <v>9</v>
      </c>
      <c r="AZ54" s="205">
        <v>0</v>
      </c>
      <c r="BA54" s="205">
        <v>2</v>
      </c>
      <c r="BB54" s="205">
        <v>3</v>
      </c>
      <c r="BC54" s="205">
        <v>11</v>
      </c>
      <c r="BD54" s="205">
        <v>0</v>
      </c>
      <c r="BE54" s="205">
        <v>0</v>
      </c>
      <c r="BF54" s="205">
        <v>0</v>
      </c>
      <c r="BG54" s="205">
        <v>0</v>
      </c>
      <c r="BH54" s="205">
        <v>0</v>
      </c>
      <c r="BI54" s="205">
        <v>0</v>
      </c>
      <c r="BJ54" s="205">
        <v>0</v>
      </c>
      <c r="BK54" s="205">
        <v>0</v>
      </c>
      <c r="BL54" s="205">
        <v>3</v>
      </c>
      <c r="BM54" s="205">
        <v>11</v>
      </c>
      <c r="BN54" s="205">
        <v>3</v>
      </c>
      <c r="BO54" s="205">
        <v>9</v>
      </c>
      <c r="BP54" s="205">
        <v>0</v>
      </c>
      <c r="BQ54" s="205">
        <v>0</v>
      </c>
      <c r="BR54" s="205">
        <v>0</v>
      </c>
      <c r="BS54" s="205">
        <v>1</v>
      </c>
      <c r="BT54" s="205">
        <v>1</v>
      </c>
      <c r="BU54" s="205">
        <v>1</v>
      </c>
      <c r="BV54" s="205">
        <v>0</v>
      </c>
      <c r="BW54" s="205">
        <v>0</v>
      </c>
      <c r="BX54" s="205">
        <v>1</v>
      </c>
      <c r="BY54" s="205">
        <v>2</v>
      </c>
      <c r="BZ54" s="205">
        <v>0</v>
      </c>
      <c r="CA54" s="205">
        <v>3</v>
      </c>
      <c r="CB54" s="205">
        <v>0</v>
      </c>
      <c r="CC54" s="205">
        <v>1</v>
      </c>
      <c r="CD54" s="205">
        <v>1</v>
      </c>
      <c r="CE54" s="205">
        <v>1</v>
      </c>
      <c r="CF54" s="205">
        <v>3</v>
      </c>
      <c r="CG54" s="205">
        <v>9</v>
      </c>
      <c r="CH54" s="205">
        <v>0</v>
      </c>
      <c r="CI54" s="205">
        <v>2</v>
      </c>
      <c r="CJ54" s="205">
        <v>0</v>
      </c>
      <c r="CK54" s="205">
        <v>0</v>
      </c>
      <c r="CL54" s="205">
        <v>0</v>
      </c>
      <c r="CM54" s="205">
        <v>0</v>
      </c>
      <c r="CN54" s="205">
        <v>0</v>
      </c>
      <c r="CO54" s="205">
        <v>0</v>
      </c>
      <c r="CP54" s="205">
        <v>0</v>
      </c>
      <c r="CQ54" s="205">
        <v>0</v>
      </c>
      <c r="CR54" s="205">
        <v>0</v>
      </c>
      <c r="CS54" s="205">
        <v>0</v>
      </c>
      <c r="CT54" s="205">
        <v>0</v>
      </c>
      <c r="CU54" s="205">
        <v>2</v>
      </c>
      <c r="CV54" s="205">
        <v>0</v>
      </c>
      <c r="CW54" s="205">
        <v>0</v>
      </c>
      <c r="CX54" s="205">
        <v>0</v>
      </c>
      <c r="CY54" s="205">
        <v>0</v>
      </c>
      <c r="CZ54" s="205">
        <v>0</v>
      </c>
      <c r="DA54" s="205">
        <v>2</v>
      </c>
      <c r="DB54" s="205">
        <v>0</v>
      </c>
      <c r="DC54" s="205">
        <v>0</v>
      </c>
      <c r="DD54" s="205">
        <v>0</v>
      </c>
      <c r="DE54" s="205">
        <v>0</v>
      </c>
      <c r="DF54" s="205">
        <v>0</v>
      </c>
      <c r="DG54" s="205">
        <v>0</v>
      </c>
      <c r="DH54" s="205">
        <v>0</v>
      </c>
      <c r="DI54" s="205">
        <v>0</v>
      </c>
      <c r="DJ54" s="205">
        <v>0</v>
      </c>
      <c r="DK54" s="205">
        <v>0</v>
      </c>
      <c r="DL54" s="205">
        <v>0</v>
      </c>
      <c r="DM54" s="205">
        <v>0</v>
      </c>
      <c r="DN54" s="205">
        <v>0</v>
      </c>
      <c r="DO54" s="205">
        <v>0</v>
      </c>
      <c r="DP54" s="205">
        <v>0</v>
      </c>
      <c r="DQ54" s="205">
        <v>0</v>
      </c>
      <c r="DR54" s="205">
        <v>0</v>
      </c>
      <c r="DS54" s="205">
        <v>0</v>
      </c>
      <c r="DT54" s="205">
        <v>0</v>
      </c>
      <c r="DU54" s="205">
        <v>0</v>
      </c>
      <c r="DV54" s="205">
        <v>0</v>
      </c>
      <c r="DW54" s="205">
        <v>0</v>
      </c>
      <c r="DX54" s="205">
        <v>0</v>
      </c>
      <c r="DY54" s="205">
        <v>0</v>
      </c>
      <c r="DZ54" s="205">
        <v>0</v>
      </c>
      <c r="EA54" s="205">
        <v>0</v>
      </c>
      <c r="EB54" s="205">
        <v>0</v>
      </c>
      <c r="EC54" s="205">
        <v>0</v>
      </c>
      <c r="ED54" s="205">
        <v>0</v>
      </c>
      <c r="EE54" s="205">
        <v>0</v>
      </c>
      <c r="EF54" s="205">
        <v>0</v>
      </c>
      <c r="EG54" s="205">
        <v>0</v>
      </c>
      <c r="EH54" s="205">
        <v>0</v>
      </c>
      <c r="EI54" s="205">
        <v>0</v>
      </c>
      <c r="EJ54" s="205">
        <v>0</v>
      </c>
      <c r="EK54" s="205">
        <v>0</v>
      </c>
      <c r="EL54" s="280">
        <f t="shared" si="22"/>
        <v>0</v>
      </c>
      <c r="EM54" s="280">
        <f t="shared" si="23"/>
        <v>0</v>
      </c>
      <c r="EN54" s="205">
        <v>2</v>
      </c>
      <c r="EO54" s="205">
        <v>8</v>
      </c>
      <c r="EP54" s="205">
        <v>2</v>
      </c>
      <c r="EQ54" s="205">
        <v>8</v>
      </c>
      <c r="ER54" s="205">
        <v>0</v>
      </c>
      <c r="ES54" s="205">
        <v>0</v>
      </c>
      <c r="ET54" s="205">
        <v>0</v>
      </c>
      <c r="EU54" s="205">
        <v>0</v>
      </c>
      <c r="EV54" s="205">
        <v>0</v>
      </c>
      <c r="EW54" s="205">
        <v>0</v>
      </c>
      <c r="EX54" s="205">
        <v>0</v>
      </c>
      <c r="EY54" s="205">
        <v>0</v>
      </c>
      <c r="EZ54" s="205">
        <v>0</v>
      </c>
      <c r="FA54" s="205">
        <v>0</v>
      </c>
      <c r="FB54" s="205">
        <v>0</v>
      </c>
      <c r="FC54" s="205">
        <v>0</v>
      </c>
      <c r="FD54" s="205">
        <v>0</v>
      </c>
      <c r="FE54" s="205">
        <v>0</v>
      </c>
      <c r="FF54" s="205">
        <v>0</v>
      </c>
      <c r="FG54" s="205">
        <v>0</v>
      </c>
      <c r="FH54" s="205">
        <v>0</v>
      </c>
      <c r="FI54" s="205">
        <v>0</v>
      </c>
      <c r="FJ54" s="205">
        <v>1</v>
      </c>
      <c r="FK54" s="205">
        <v>2</v>
      </c>
      <c r="FL54" s="205">
        <v>45</v>
      </c>
      <c r="FM54" s="205">
        <v>52</v>
      </c>
      <c r="FN54" s="205">
        <v>1</v>
      </c>
      <c r="FO54" s="205">
        <v>2</v>
      </c>
      <c r="FP54" s="205">
        <v>45</v>
      </c>
      <c r="FQ54" s="205">
        <v>52</v>
      </c>
      <c r="FR54" s="205">
        <v>1</v>
      </c>
      <c r="FS54" s="205">
        <v>2</v>
      </c>
      <c r="FT54" s="205">
        <v>44</v>
      </c>
      <c r="FU54" s="205">
        <v>49</v>
      </c>
      <c r="FV54" s="205">
        <v>0</v>
      </c>
      <c r="FW54" s="205">
        <v>3</v>
      </c>
      <c r="FX54" s="205">
        <v>9</v>
      </c>
      <c r="FY54" s="205">
        <v>12</v>
      </c>
    </row>
    <row r="55" spans="1:190" x14ac:dyDescent="0.2">
      <c r="A55" s="434"/>
      <c r="B55" s="155">
        <v>11</v>
      </c>
      <c r="C55" s="156" t="s">
        <v>242</v>
      </c>
      <c r="D55" s="65">
        <v>20</v>
      </c>
      <c r="E55" s="65">
        <v>37</v>
      </c>
      <c r="F55" s="65">
        <v>0</v>
      </c>
      <c r="G55" s="65">
        <v>8</v>
      </c>
      <c r="H55" s="65">
        <v>0</v>
      </c>
      <c r="I55" s="65">
        <v>1</v>
      </c>
      <c r="J55" s="65">
        <v>0</v>
      </c>
      <c r="K55" s="65">
        <v>2</v>
      </c>
      <c r="L55" s="65">
        <v>0</v>
      </c>
      <c r="M55" s="65">
        <v>0</v>
      </c>
      <c r="N55" s="65">
        <v>0</v>
      </c>
      <c r="O55" s="65">
        <v>0</v>
      </c>
      <c r="P55" s="65">
        <v>1</v>
      </c>
      <c r="Q55" s="65">
        <v>1</v>
      </c>
      <c r="R55" s="216">
        <v>20</v>
      </c>
      <c r="S55" s="216">
        <v>48</v>
      </c>
      <c r="T55" s="65">
        <v>9</v>
      </c>
      <c r="U55" s="65">
        <v>11</v>
      </c>
      <c r="V55" s="65">
        <v>1</v>
      </c>
      <c r="W55" s="65">
        <v>1</v>
      </c>
      <c r="X55" s="65">
        <v>0</v>
      </c>
      <c r="Y55" s="65">
        <v>1</v>
      </c>
      <c r="Z55" s="65">
        <v>0</v>
      </c>
      <c r="AA55" s="65">
        <v>0</v>
      </c>
      <c r="AB55" s="65">
        <v>0</v>
      </c>
      <c r="AC55" s="65">
        <v>0</v>
      </c>
      <c r="AD55" s="65">
        <v>1</v>
      </c>
      <c r="AE55" s="65">
        <v>1</v>
      </c>
      <c r="AF55" s="216">
        <v>10</v>
      </c>
      <c r="AG55" s="216">
        <v>13</v>
      </c>
      <c r="AH55" s="65">
        <v>22</v>
      </c>
      <c r="AI55" s="65">
        <v>24</v>
      </c>
      <c r="AJ55" s="65">
        <v>0</v>
      </c>
      <c r="AK55" s="65">
        <v>2</v>
      </c>
      <c r="AL55" s="65">
        <v>0</v>
      </c>
      <c r="AM55" s="65">
        <v>0</v>
      </c>
      <c r="AN55" s="65">
        <v>0</v>
      </c>
      <c r="AO55" s="65">
        <v>0</v>
      </c>
      <c r="AP55" s="65">
        <v>0</v>
      </c>
      <c r="AQ55" s="65">
        <v>0</v>
      </c>
      <c r="AR55" s="65">
        <v>0</v>
      </c>
      <c r="AS55" s="65">
        <v>1</v>
      </c>
      <c r="AT55" s="216">
        <v>22</v>
      </c>
      <c r="AU55" s="216">
        <v>26</v>
      </c>
      <c r="AV55" s="217">
        <v>54</v>
      </c>
      <c r="AW55" s="217">
        <v>90</v>
      </c>
      <c r="AX55" s="65">
        <v>46</v>
      </c>
      <c r="AY55" s="65">
        <v>75</v>
      </c>
      <c r="AZ55" s="65">
        <v>3</v>
      </c>
      <c r="BA55" s="65">
        <v>13</v>
      </c>
      <c r="BB55" s="65">
        <v>49</v>
      </c>
      <c r="BC55" s="65">
        <v>88</v>
      </c>
      <c r="BD55" s="65">
        <v>5</v>
      </c>
      <c r="BE55" s="65">
        <v>2</v>
      </c>
      <c r="BF55" s="65">
        <v>0</v>
      </c>
      <c r="BG55" s="65">
        <v>0</v>
      </c>
      <c r="BH55" s="65">
        <v>0</v>
      </c>
      <c r="BI55" s="65">
        <v>0</v>
      </c>
      <c r="BJ55" s="65">
        <v>5</v>
      </c>
      <c r="BK55" s="65">
        <v>2</v>
      </c>
      <c r="BL55" s="65">
        <v>54</v>
      </c>
      <c r="BM55" s="65">
        <v>90</v>
      </c>
      <c r="BN55" s="65">
        <v>51</v>
      </c>
      <c r="BO55" s="65">
        <v>72</v>
      </c>
      <c r="BP55" s="65">
        <v>1</v>
      </c>
      <c r="BQ55" s="65">
        <v>0</v>
      </c>
      <c r="BR55" s="65">
        <v>4</v>
      </c>
      <c r="BS55" s="65">
        <v>3</v>
      </c>
      <c r="BT55" s="65">
        <v>12</v>
      </c>
      <c r="BU55" s="65">
        <v>14</v>
      </c>
      <c r="BV55" s="65">
        <v>10</v>
      </c>
      <c r="BW55" s="65">
        <v>12</v>
      </c>
      <c r="BX55" s="65">
        <v>7</v>
      </c>
      <c r="BY55" s="65">
        <v>13</v>
      </c>
      <c r="BZ55" s="65">
        <v>9</v>
      </c>
      <c r="CA55" s="65">
        <v>7</v>
      </c>
      <c r="CB55" s="65">
        <v>6</v>
      </c>
      <c r="CC55" s="65">
        <v>8</v>
      </c>
      <c r="CD55" s="65">
        <v>2</v>
      </c>
      <c r="CE55" s="65">
        <v>15</v>
      </c>
      <c r="CF55" s="65">
        <v>51</v>
      </c>
      <c r="CG55" s="65">
        <v>72</v>
      </c>
      <c r="CH55" s="65">
        <v>1</v>
      </c>
      <c r="CI55" s="65">
        <v>11</v>
      </c>
      <c r="CJ55" s="65">
        <v>0</v>
      </c>
      <c r="CK55" s="65">
        <v>0</v>
      </c>
      <c r="CL55" s="65">
        <v>0</v>
      </c>
      <c r="CM55" s="65">
        <v>0</v>
      </c>
      <c r="CN55" s="65">
        <v>0</v>
      </c>
      <c r="CO55" s="65">
        <v>1</v>
      </c>
      <c r="CP55" s="65">
        <v>0</v>
      </c>
      <c r="CQ55" s="65">
        <v>1</v>
      </c>
      <c r="CR55" s="65">
        <v>0</v>
      </c>
      <c r="CS55" s="65">
        <v>3</v>
      </c>
      <c r="CT55" s="65">
        <v>0</v>
      </c>
      <c r="CU55" s="65">
        <v>3</v>
      </c>
      <c r="CV55" s="65">
        <v>1</v>
      </c>
      <c r="CW55" s="65">
        <v>1</v>
      </c>
      <c r="CX55" s="65">
        <v>0</v>
      </c>
      <c r="CY55" s="65">
        <v>2</v>
      </c>
      <c r="CZ55" s="65">
        <v>1</v>
      </c>
      <c r="DA55" s="65">
        <v>11</v>
      </c>
      <c r="DB55" s="65">
        <v>1</v>
      </c>
      <c r="DC55" s="65">
        <v>0</v>
      </c>
      <c r="DD55" s="65">
        <v>0</v>
      </c>
      <c r="DE55" s="65">
        <v>0</v>
      </c>
      <c r="DF55" s="65">
        <v>0</v>
      </c>
      <c r="DG55" s="65">
        <v>0</v>
      </c>
      <c r="DH55" s="65">
        <v>0</v>
      </c>
      <c r="DI55" s="65">
        <v>0</v>
      </c>
      <c r="DJ55" s="65">
        <v>0</v>
      </c>
      <c r="DK55" s="65">
        <v>0</v>
      </c>
      <c r="DL55" s="65">
        <v>1</v>
      </c>
      <c r="DM55" s="65">
        <v>0</v>
      </c>
      <c r="DN55" s="65">
        <v>1</v>
      </c>
      <c r="DO55" s="65">
        <v>2</v>
      </c>
      <c r="DP55" s="65">
        <v>0</v>
      </c>
      <c r="DQ55" s="65">
        <v>0</v>
      </c>
      <c r="DR55" s="65">
        <v>0</v>
      </c>
      <c r="DS55" s="65">
        <v>0</v>
      </c>
      <c r="DT55" s="65">
        <v>4</v>
      </c>
      <c r="DU55" s="65">
        <v>2</v>
      </c>
      <c r="DV55" s="65">
        <v>3</v>
      </c>
      <c r="DW55" s="65">
        <v>8</v>
      </c>
      <c r="DX55" s="65">
        <v>8</v>
      </c>
      <c r="DY55" s="65">
        <v>12</v>
      </c>
      <c r="DZ55" s="65">
        <v>0</v>
      </c>
      <c r="EA55" s="65">
        <v>0</v>
      </c>
      <c r="EB55" s="65">
        <v>0</v>
      </c>
      <c r="EC55" s="65">
        <v>0</v>
      </c>
      <c r="ED55" s="65">
        <v>0</v>
      </c>
      <c r="EE55" s="65">
        <v>0</v>
      </c>
      <c r="EF55" s="65">
        <v>0</v>
      </c>
      <c r="EG55" s="65">
        <v>0</v>
      </c>
      <c r="EH55" s="65">
        <v>0</v>
      </c>
      <c r="EI55" s="65">
        <v>0</v>
      </c>
      <c r="EJ55" s="65">
        <v>0</v>
      </c>
      <c r="EK55" s="65">
        <v>0</v>
      </c>
      <c r="EL55" s="280">
        <f t="shared" si="22"/>
        <v>9</v>
      </c>
      <c r="EM55" s="280">
        <f t="shared" si="23"/>
        <v>12</v>
      </c>
      <c r="EN55" s="65">
        <v>39</v>
      </c>
      <c r="EO55" s="65">
        <v>56</v>
      </c>
      <c r="EP55" s="65">
        <v>36</v>
      </c>
      <c r="EQ55" s="65">
        <v>56</v>
      </c>
      <c r="ER55" s="65">
        <v>2</v>
      </c>
      <c r="ES55" s="65">
        <v>2</v>
      </c>
      <c r="ET55" s="65">
        <v>2</v>
      </c>
      <c r="EU55" s="65">
        <v>2</v>
      </c>
      <c r="EV55" s="65">
        <v>0</v>
      </c>
      <c r="EW55" s="65">
        <v>0</v>
      </c>
      <c r="EX55" s="65">
        <v>0</v>
      </c>
      <c r="EY55" s="65">
        <v>0</v>
      </c>
      <c r="EZ55" s="65">
        <v>0</v>
      </c>
      <c r="FA55" s="65">
        <v>0</v>
      </c>
      <c r="FB55" s="65">
        <v>0</v>
      </c>
      <c r="FC55" s="65">
        <v>0</v>
      </c>
      <c r="FD55" s="65">
        <v>0</v>
      </c>
      <c r="FE55" s="65">
        <v>0</v>
      </c>
      <c r="FF55" s="65">
        <v>0</v>
      </c>
      <c r="FG55" s="65">
        <v>0</v>
      </c>
      <c r="FH55" s="65">
        <v>0</v>
      </c>
      <c r="FI55" s="65">
        <v>0</v>
      </c>
      <c r="FJ55" s="65">
        <v>12</v>
      </c>
      <c r="FK55" s="65">
        <v>28</v>
      </c>
      <c r="FL55" s="65">
        <v>273</v>
      </c>
      <c r="FM55" s="65">
        <v>420</v>
      </c>
      <c r="FN55" s="65">
        <v>12</v>
      </c>
      <c r="FO55" s="65">
        <v>26</v>
      </c>
      <c r="FP55" s="65">
        <v>278</v>
      </c>
      <c r="FQ55" s="65">
        <v>420</v>
      </c>
      <c r="FR55" s="65">
        <v>14</v>
      </c>
      <c r="FS55" s="65">
        <v>29</v>
      </c>
      <c r="FT55" s="65">
        <v>262</v>
      </c>
      <c r="FU55" s="65">
        <v>407</v>
      </c>
      <c r="FV55" s="65">
        <v>2</v>
      </c>
      <c r="FW55" s="65">
        <v>2</v>
      </c>
      <c r="FX55" s="65">
        <v>90</v>
      </c>
      <c r="FY55" s="65">
        <v>171</v>
      </c>
    </row>
    <row r="56" spans="1:190" x14ac:dyDescent="0.2">
      <c r="A56" s="434"/>
      <c r="B56" s="155">
        <v>12</v>
      </c>
      <c r="C56" s="156" t="s">
        <v>239</v>
      </c>
      <c r="D56" s="65">
        <v>17</v>
      </c>
      <c r="E56" s="65">
        <v>38</v>
      </c>
      <c r="F56" s="65">
        <v>2</v>
      </c>
      <c r="G56" s="65">
        <v>10</v>
      </c>
      <c r="H56" s="65">
        <v>0</v>
      </c>
      <c r="I56" s="65">
        <v>0</v>
      </c>
      <c r="J56" s="65">
        <v>0</v>
      </c>
      <c r="K56" s="65">
        <v>2</v>
      </c>
      <c r="L56" s="65">
        <v>0</v>
      </c>
      <c r="M56" s="65">
        <v>0</v>
      </c>
      <c r="N56" s="65">
        <v>0</v>
      </c>
      <c r="O56" s="65">
        <v>0</v>
      </c>
      <c r="P56" s="65">
        <v>3</v>
      </c>
      <c r="Q56" s="65">
        <v>1</v>
      </c>
      <c r="R56" s="216">
        <v>19</v>
      </c>
      <c r="S56" s="216">
        <v>50</v>
      </c>
      <c r="T56" s="65">
        <v>8</v>
      </c>
      <c r="U56" s="65">
        <v>14</v>
      </c>
      <c r="V56" s="65">
        <v>1</v>
      </c>
      <c r="W56" s="65">
        <v>1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216">
        <v>9</v>
      </c>
      <c r="AG56" s="216">
        <v>15</v>
      </c>
      <c r="AH56" s="65">
        <v>13</v>
      </c>
      <c r="AI56" s="65">
        <v>13</v>
      </c>
      <c r="AJ56" s="65">
        <v>0</v>
      </c>
      <c r="AK56" s="65">
        <v>1</v>
      </c>
      <c r="AL56" s="65">
        <v>1</v>
      </c>
      <c r="AM56" s="65">
        <v>0</v>
      </c>
      <c r="AN56" s="65">
        <v>0</v>
      </c>
      <c r="AO56" s="65">
        <v>0</v>
      </c>
      <c r="AP56" s="65">
        <v>0</v>
      </c>
      <c r="AQ56" s="65">
        <v>0</v>
      </c>
      <c r="AR56" s="65">
        <v>0</v>
      </c>
      <c r="AS56" s="65">
        <v>0</v>
      </c>
      <c r="AT56" s="216">
        <v>14</v>
      </c>
      <c r="AU56" s="216">
        <v>14</v>
      </c>
      <c r="AV56" s="217">
        <v>45</v>
      </c>
      <c r="AW56" s="217">
        <v>80</v>
      </c>
      <c r="AX56" s="65">
        <v>38</v>
      </c>
      <c r="AY56" s="65">
        <v>58</v>
      </c>
      <c r="AZ56" s="65">
        <v>4</v>
      </c>
      <c r="BA56" s="65">
        <v>15</v>
      </c>
      <c r="BB56" s="65">
        <v>42</v>
      </c>
      <c r="BC56" s="65">
        <v>73</v>
      </c>
      <c r="BD56" s="65">
        <v>3</v>
      </c>
      <c r="BE56" s="65">
        <v>5</v>
      </c>
      <c r="BF56" s="65">
        <v>0</v>
      </c>
      <c r="BG56" s="65">
        <v>1</v>
      </c>
      <c r="BH56" s="65">
        <v>0</v>
      </c>
      <c r="BI56" s="65">
        <v>1</v>
      </c>
      <c r="BJ56" s="65">
        <v>3</v>
      </c>
      <c r="BK56" s="65">
        <v>7</v>
      </c>
      <c r="BL56" s="65">
        <v>45</v>
      </c>
      <c r="BM56" s="65">
        <v>80</v>
      </c>
      <c r="BN56" s="65">
        <v>38</v>
      </c>
      <c r="BO56" s="65">
        <v>65</v>
      </c>
      <c r="BP56" s="65">
        <v>0</v>
      </c>
      <c r="BQ56" s="65">
        <v>3</v>
      </c>
      <c r="BR56" s="65">
        <v>2</v>
      </c>
      <c r="BS56" s="65">
        <v>1</v>
      </c>
      <c r="BT56" s="65">
        <v>7</v>
      </c>
      <c r="BU56" s="65">
        <v>13</v>
      </c>
      <c r="BV56" s="65">
        <v>8</v>
      </c>
      <c r="BW56" s="65">
        <v>10</v>
      </c>
      <c r="BX56" s="65">
        <v>3</v>
      </c>
      <c r="BY56" s="65">
        <v>13</v>
      </c>
      <c r="BZ56" s="65">
        <v>4</v>
      </c>
      <c r="CA56" s="65">
        <v>6</v>
      </c>
      <c r="CB56" s="65">
        <v>5</v>
      </c>
      <c r="CC56" s="65">
        <v>5</v>
      </c>
      <c r="CD56" s="65">
        <v>9</v>
      </c>
      <c r="CE56" s="65">
        <v>14</v>
      </c>
      <c r="CF56" s="65">
        <v>38</v>
      </c>
      <c r="CG56" s="65">
        <v>65</v>
      </c>
      <c r="CH56" s="65">
        <v>3</v>
      </c>
      <c r="CI56" s="65">
        <v>12</v>
      </c>
      <c r="CJ56" s="65">
        <v>0</v>
      </c>
      <c r="CK56" s="65">
        <v>0</v>
      </c>
      <c r="CL56" s="65">
        <v>0</v>
      </c>
      <c r="CM56" s="65">
        <v>0</v>
      </c>
      <c r="CN56" s="65">
        <v>1</v>
      </c>
      <c r="CO56" s="65">
        <v>2</v>
      </c>
      <c r="CP56" s="65">
        <v>1</v>
      </c>
      <c r="CQ56" s="65">
        <v>1</v>
      </c>
      <c r="CR56" s="65">
        <v>0</v>
      </c>
      <c r="CS56" s="65">
        <v>2</v>
      </c>
      <c r="CT56" s="65">
        <v>0</v>
      </c>
      <c r="CU56" s="65">
        <v>4</v>
      </c>
      <c r="CV56" s="65">
        <v>0</v>
      </c>
      <c r="CW56" s="65">
        <v>2</v>
      </c>
      <c r="CX56" s="65">
        <v>1</v>
      </c>
      <c r="CY56" s="65">
        <v>1</v>
      </c>
      <c r="CZ56" s="65">
        <v>3</v>
      </c>
      <c r="DA56" s="65">
        <v>12</v>
      </c>
      <c r="DB56" s="65">
        <v>0</v>
      </c>
      <c r="DC56" s="65">
        <v>2</v>
      </c>
      <c r="DD56" s="65">
        <v>0</v>
      </c>
      <c r="DE56" s="65">
        <v>0</v>
      </c>
      <c r="DF56" s="65">
        <v>0</v>
      </c>
      <c r="DG56" s="65">
        <v>0</v>
      </c>
      <c r="DH56" s="65">
        <v>0</v>
      </c>
      <c r="DI56" s="65">
        <v>1</v>
      </c>
      <c r="DJ56" s="65">
        <v>0</v>
      </c>
      <c r="DK56" s="65">
        <v>0</v>
      </c>
      <c r="DL56" s="65">
        <v>0</v>
      </c>
      <c r="DM56" s="65">
        <v>3</v>
      </c>
      <c r="DN56" s="65">
        <v>0</v>
      </c>
      <c r="DO56" s="65">
        <v>0</v>
      </c>
      <c r="DP56" s="65">
        <v>0</v>
      </c>
      <c r="DQ56" s="65">
        <v>1</v>
      </c>
      <c r="DR56" s="65">
        <v>0</v>
      </c>
      <c r="DS56" s="65">
        <v>0</v>
      </c>
      <c r="DT56" s="65">
        <v>2</v>
      </c>
      <c r="DU56" s="65">
        <v>1</v>
      </c>
      <c r="DV56" s="65">
        <v>3</v>
      </c>
      <c r="DW56" s="65">
        <v>5</v>
      </c>
      <c r="DX56" s="65">
        <v>5</v>
      </c>
      <c r="DY56" s="65">
        <v>7</v>
      </c>
      <c r="DZ56" s="65">
        <v>0</v>
      </c>
      <c r="EA56" s="65">
        <v>0</v>
      </c>
      <c r="EB56" s="65">
        <v>0</v>
      </c>
      <c r="EC56" s="65">
        <v>0</v>
      </c>
      <c r="ED56" s="65">
        <v>0</v>
      </c>
      <c r="EE56" s="65">
        <v>0</v>
      </c>
      <c r="EF56" s="65">
        <v>0</v>
      </c>
      <c r="EG56" s="65">
        <v>1</v>
      </c>
      <c r="EH56" s="65">
        <v>1</v>
      </c>
      <c r="EI56" s="65">
        <v>1</v>
      </c>
      <c r="EJ56" s="65">
        <v>1</v>
      </c>
      <c r="EK56" s="65">
        <v>2</v>
      </c>
      <c r="EL56" s="280">
        <f t="shared" si="22"/>
        <v>6</v>
      </c>
      <c r="EM56" s="280">
        <f t="shared" si="23"/>
        <v>12</v>
      </c>
      <c r="EN56" s="65">
        <v>30</v>
      </c>
      <c r="EO56" s="65">
        <v>50</v>
      </c>
      <c r="EP56" s="65">
        <v>30</v>
      </c>
      <c r="EQ56" s="65">
        <v>50</v>
      </c>
      <c r="ER56" s="65">
        <v>1</v>
      </c>
      <c r="ES56" s="65">
        <v>1</v>
      </c>
      <c r="ET56" s="65">
        <v>1</v>
      </c>
      <c r="EU56" s="65">
        <v>1</v>
      </c>
      <c r="EV56" s="65">
        <v>1</v>
      </c>
      <c r="EW56" s="65">
        <v>0</v>
      </c>
      <c r="EX56" s="65">
        <v>0</v>
      </c>
      <c r="EY56" s="65">
        <v>0</v>
      </c>
      <c r="EZ56" s="65">
        <v>0</v>
      </c>
      <c r="FA56" s="65">
        <v>0</v>
      </c>
      <c r="FB56" s="65">
        <v>0</v>
      </c>
      <c r="FC56" s="65">
        <v>0</v>
      </c>
      <c r="FD56" s="65">
        <v>0</v>
      </c>
      <c r="FE56" s="65">
        <v>0</v>
      </c>
      <c r="FF56" s="65">
        <v>0</v>
      </c>
      <c r="FG56" s="65">
        <v>0</v>
      </c>
      <c r="FH56" s="65">
        <v>0</v>
      </c>
      <c r="FI56" s="65">
        <v>0</v>
      </c>
      <c r="FJ56" s="65">
        <v>14</v>
      </c>
      <c r="FK56" s="65">
        <v>36</v>
      </c>
      <c r="FL56" s="65">
        <v>335</v>
      </c>
      <c r="FM56" s="65">
        <v>455</v>
      </c>
      <c r="FN56" s="65">
        <v>14</v>
      </c>
      <c r="FO56" s="65">
        <v>36</v>
      </c>
      <c r="FP56" s="65">
        <v>331</v>
      </c>
      <c r="FQ56" s="65">
        <v>451</v>
      </c>
      <c r="FR56" s="65">
        <v>11</v>
      </c>
      <c r="FS56" s="65">
        <v>32</v>
      </c>
      <c r="FT56" s="65">
        <v>328</v>
      </c>
      <c r="FU56" s="65">
        <v>443</v>
      </c>
      <c r="FV56" s="65">
        <v>1</v>
      </c>
      <c r="FW56" s="65">
        <v>4</v>
      </c>
      <c r="FX56" s="65">
        <v>83</v>
      </c>
      <c r="FY56" s="65">
        <v>182</v>
      </c>
    </row>
    <row r="57" spans="1:190" x14ac:dyDescent="0.2">
      <c r="A57" s="434"/>
      <c r="B57" s="155">
        <v>13</v>
      </c>
      <c r="C57" s="156" t="s">
        <v>165</v>
      </c>
      <c r="D57" s="65">
        <v>15</v>
      </c>
      <c r="E57" s="65">
        <v>28</v>
      </c>
      <c r="F57" s="65">
        <v>2</v>
      </c>
      <c r="G57" s="65">
        <v>9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216">
        <f t="shared" si="12"/>
        <v>17</v>
      </c>
      <c r="S57" s="216">
        <f t="shared" si="13"/>
        <v>37</v>
      </c>
      <c r="T57" s="65">
        <v>2</v>
      </c>
      <c r="U57" s="65">
        <v>11</v>
      </c>
      <c r="V57" s="65">
        <v>0</v>
      </c>
      <c r="W57" s="65">
        <v>1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216">
        <f t="shared" si="14"/>
        <v>2</v>
      </c>
      <c r="AG57" s="216">
        <f t="shared" si="15"/>
        <v>12</v>
      </c>
      <c r="AH57" s="65">
        <v>13</v>
      </c>
      <c r="AI57" s="65">
        <v>19</v>
      </c>
      <c r="AJ57" s="65">
        <v>1</v>
      </c>
      <c r="AK57" s="65">
        <v>1</v>
      </c>
      <c r="AL57" s="65">
        <v>0</v>
      </c>
      <c r="AM57" s="65">
        <v>0</v>
      </c>
      <c r="AN57" s="65">
        <v>0</v>
      </c>
      <c r="AO57" s="65">
        <v>0</v>
      </c>
      <c r="AP57" s="65">
        <v>0</v>
      </c>
      <c r="AQ57" s="65">
        <v>0</v>
      </c>
      <c r="AR57" s="65">
        <v>0</v>
      </c>
      <c r="AS57" s="65">
        <v>0</v>
      </c>
      <c r="AT57" s="216">
        <f t="shared" si="16"/>
        <v>14</v>
      </c>
      <c r="AU57" s="216">
        <f t="shared" si="17"/>
        <v>20</v>
      </c>
      <c r="AV57" s="217">
        <f t="shared" si="18"/>
        <v>33</v>
      </c>
      <c r="AW57" s="217">
        <f t="shared" si="19"/>
        <v>69</v>
      </c>
      <c r="AX57" s="65">
        <v>27</v>
      </c>
      <c r="AY57" s="65">
        <v>54</v>
      </c>
      <c r="AZ57" s="65">
        <v>3</v>
      </c>
      <c r="BA57" s="65">
        <v>11</v>
      </c>
      <c r="BB57" s="65">
        <v>30</v>
      </c>
      <c r="BC57" s="65">
        <v>65</v>
      </c>
      <c r="BD57" s="65">
        <v>3</v>
      </c>
      <c r="BE57" s="65">
        <v>4</v>
      </c>
      <c r="BF57" s="65">
        <v>0</v>
      </c>
      <c r="BG57" s="65">
        <v>0</v>
      </c>
      <c r="BH57" s="65">
        <v>0</v>
      </c>
      <c r="BI57" s="65">
        <v>0</v>
      </c>
      <c r="BJ57" s="65">
        <v>3</v>
      </c>
      <c r="BK57" s="65">
        <v>4</v>
      </c>
      <c r="BL57" s="65">
        <v>33</v>
      </c>
      <c r="BM57" s="65">
        <v>69</v>
      </c>
      <c r="BN57" s="65">
        <v>30</v>
      </c>
      <c r="BO57" s="65">
        <v>58</v>
      </c>
      <c r="BP57" s="65">
        <v>0</v>
      </c>
      <c r="BQ57" s="65">
        <v>1</v>
      </c>
      <c r="BR57" s="65">
        <v>3</v>
      </c>
      <c r="BS57" s="65">
        <v>3</v>
      </c>
      <c r="BT57" s="65">
        <v>6</v>
      </c>
      <c r="BU57" s="65">
        <v>7</v>
      </c>
      <c r="BV57" s="65">
        <v>2</v>
      </c>
      <c r="BW57" s="65">
        <v>11</v>
      </c>
      <c r="BX57" s="65">
        <v>5</v>
      </c>
      <c r="BY57" s="65">
        <v>6</v>
      </c>
      <c r="BZ57" s="65">
        <v>7</v>
      </c>
      <c r="CA57" s="65">
        <v>9</v>
      </c>
      <c r="CB57" s="65">
        <v>4</v>
      </c>
      <c r="CC57" s="65">
        <v>12</v>
      </c>
      <c r="CD57" s="65">
        <v>3</v>
      </c>
      <c r="CE57" s="65">
        <v>9</v>
      </c>
      <c r="CF57" s="65">
        <v>30</v>
      </c>
      <c r="CG57" s="65">
        <v>58</v>
      </c>
      <c r="CH57" s="65">
        <v>3</v>
      </c>
      <c r="CI57" s="65">
        <v>11</v>
      </c>
      <c r="CJ57" s="65">
        <v>0</v>
      </c>
      <c r="CK57" s="65">
        <v>0</v>
      </c>
      <c r="CL57" s="65">
        <v>0</v>
      </c>
      <c r="CM57" s="65">
        <v>0</v>
      </c>
      <c r="CN57" s="65">
        <v>1</v>
      </c>
      <c r="CO57" s="65">
        <v>0</v>
      </c>
      <c r="CP57" s="65">
        <v>0</v>
      </c>
      <c r="CQ57" s="65">
        <v>0</v>
      </c>
      <c r="CR57" s="65">
        <v>1</v>
      </c>
      <c r="CS57" s="65">
        <v>3</v>
      </c>
      <c r="CT57" s="65">
        <v>1</v>
      </c>
      <c r="CU57" s="65">
        <v>2</v>
      </c>
      <c r="CV57" s="65">
        <v>0</v>
      </c>
      <c r="CW57" s="65">
        <v>2</v>
      </c>
      <c r="CX57" s="65">
        <v>0</v>
      </c>
      <c r="CY57" s="65">
        <v>4</v>
      </c>
      <c r="CZ57" s="65">
        <v>3</v>
      </c>
      <c r="DA57" s="65">
        <v>11</v>
      </c>
      <c r="DB57" s="65">
        <v>1</v>
      </c>
      <c r="DC57" s="65">
        <v>0</v>
      </c>
      <c r="DD57" s="65">
        <v>0</v>
      </c>
      <c r="DE57" s="65">
        <v>1</v>
      </c>
      <c r="DF57" s="65">
        <v>0</v>
      </c>
      <c r="DG57" s="65">
        <v>0</v>
      </c>
      <c r="DH57" s="65">
        <v>0</v>
      </c>
      <c r="DI57" s="65">
        <v>0</v>
      </c>
      <c r="DJ57" s="65">
        <v>0</v>
      </c>
      <c r="DK57" s="65">
        <v>0</v>
      </c>
      <c r="DL57" s="65">
        <v>1</v>
      </c>
      <c r="DM57" s="65">
        <v>1</v>
      </c>
      <c r="DN57" s="65">
        <v>9</v>
      </c>
      <c r="DO57" s="65">
        <v>9</v>
      </c>
      <c r="DP57" s="65">
        <v>2</v>
      </c>
      <c r="DQ57" s="65">
        <v>6</v>
      </c>
      <c r="DR57" s="65">
        <v>0</v>
      </c>
      <c r="DS57" s="65">
        <v>1</v>
      </c>
      <c r="DT57" s="65">
        <v>0</v>
      </c>
      <c r="DU57" s="65">
        <v>5</v>
      </c>
      <c r="DV57" s="65">
        <v>13</v>
      </c>
      <c r="DW57" s="65">
        <v>19</v>
      </c>
      <c r="DX57" s="65">
        <v>24</v>
      </c>
      <c r="DY57" s="65">
        <v>40</v>
      </c>
      <c r="DZ57" s="65">
        <v>0</v>
      </c>
      <c r="EA57" s="65">
        <v>0</v>
      </c>
      <c r="EB57" s="65">
        <v>0</v>
      </c>
      <c r="EC57" s="65">
        <v>0</v>
      </c>
      <c r="ED57" s="65">
        <v>0</v>
      </c>
      <c r="EE57" s="65">
        <v>0</v>
      </c>
      <c r="EF57" s="65">
        <v>0</v>
      </c>
      <c r="EG57" s="65">
        <v>0</v>
      </c>
      <c r="EH57" s="65">
        <v>0</v>
      </c>
      <c r="EI57" s="65">
        <v>0</v>
      </c>
      <c r="EJ57" s="65">
        <v>0</v>
      </c>
      <c r="EK57" s="65">
        <v>0</v>
      </c>
      <c r="EL57" s="280">
        <f t="shared" si="22"/>
        <v>25</v>
      </c>
      <c r="EM57" s="280">
        <f t="shared" si="23"/>
        <v>41</v>
      </c>
      <c r="EN57" s="65">
        <v>33</v>
      </c>
      <c r="EO57" s="65">
        <v>66</v>
      </c>
      <c r="EP57" s="65">
        <v>33</v>
      </c>
      <c r="EQ57" s="65">
        <v>66</v>
      </c>
      <c r="ER57" s="65">
        <v>0</v>
      </c>
      <c r="ES57" s="65">
        <v>0</v>
      </c>
      <c r="ET57" s="65">
        <v>0</v>
      </c>
      <c r="EU57" s="65">
        <v>0</v>
      </c>
      <c r="EV57" s="65">
        <v>0</v>
      </c>
      <c r="EW57" s="65">
        <v>0</v>
      </c>
      <c r="EX57" s="65">
        <v>0</v>
      </c>
      <c r="EY57" s="65">
        <v>0</v>
      </c>
      <c r="EZ57" s="65">
        <v>0</v>
      </c>
      <c r="FA57" s="65">
        <v>0</v>
      </c>
      <c r="FB57" s="65">
        <v>0</v>
      </c>
      <c r="FC57" s="65">
        <v>0</v>
      </c>
      <c r="FD57" s="65">
        <v>0</v>
      </c>
      <c r="FE57" s="65">
        <v>0</v>
      </c>
      <c r="FF57" s="65">
        <v>0</v>
      </c>
      <c r="FG57" s="65">
        <v>0</v>
      </c>
      <c r="FH57" s="65">
        <v>0</v>
      </c>
      <c r="FI57" s="65">
        <v>0</v>
      </c>
      <c r="FJ57" s="65">
        <v>41</v>
      </c>
      <c r="FK57" s="65">
        <v>87</v>
      </c>
      <c r="FL57" s="65">
        <v>725</v>
      </c>
      <c r="FM57" s="65">
        <v>964</v>
      </c>
      <c r="FN57" s="65">
        <v>30</v>
      </c>
      <c r="FO57" s="65">
        <v>56</v>
      </c>
      <c r="FP57" s="65">
        <v>736</v>
      </c>
      <c r="FQ57" s="65">
        <v>995</v>
      </c>
      <c r="FR57" s="65">
        <v>40</v>
      </c>
      <c r="FS57" s="65">
        <v>87</v>
      </c>
      <c r="FT57" s="65">
        <v>427</v>
      </c>
      <c r="FU57" s="65">
        <v>505</v>
      </c>
      <c r="FV57" s="65">
        <v>4</v>
      </c>
      <c r="FW57" s="65">
        <v>6</v>
      </c>
      <c r="FX57" s="65">
        <v>67</v>
      </c>
      <c r="FY57" s="65">
        <v>118</v>
      </c>
    </row>
    <row r="58" spans="1:190" x14ac:dyDescent="0.2">
      <c r="A58" s="434"/>
      <c r="B58" s="155">
        <v>14</v>
      </c>
      <c r="C58" s="168" t="s">
        <v>166</v>
      </c>
      <c r="D58" s="65">
        <v>5</v>
      </c>
      <c r="E58" s="65">
        <v>10</v>
      </c>
      <c r="F58" s="65">
        <v>0</v>
      </c>
      <c r="G58" s="65">
        <v>1</v>
      </c>
      <c r="H58" s="65">
        <v>1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216">
        <f t="shared" si="12"/>
        <v>6</v>
      </c>
      <c r="S58" s="216">
        <f t="shared" si="13"/>
        <v>11</v>
      </c>
      <c r="T58" s="65">
        <v>1</v>
      </c>
      <c r="U58" s="65">
        <v>5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216">
        <f t="shared" si="14"/>
        <v>1</v>
      </c>
      <c r="AG58" s="216">
        <f t="shared" si="15"/>
        <v>5</v>
      </c>
      <c r="AH58" s="65">
        <v>4</v>
      </c>
      <c r="AI58" s="65">
        <v>6</v>
      </c>
      <c r="AJ58" s="65">
        <v>0</v>
      </c>
      <c r="AK58" s="65">
        <v>0</v>
      </c>
      <c r="AL58" s="65">
        <v>0</v>
      </c>
      <c r="AM58" s="65">
        <v>0</v>
      </c>
      <c r="AN58" s="65">
        <v>0</v>
      </c>
      <c r="AO58" s="65">
        <v>0</v>
      </c>
      <c r="AP58" s="65">
        <v>0</v>
      </c>
      <c r="AQ58" s="65">
        <v>0</v>
      </c>
      <c r="AR58" s="65">
        <v>0</v>
      </c>
      <c r="AS58" s="65">
        <v>0</v>
      </c>
      <c r="AT58" s="216">
        <f t="shared" si="16"/>
        <v>4</v>
      </c>
      <c r="AU58" s="216">
        <f t="shared" si="17"/>
        <v>6</v>
      </c>
      <c r="AV58" s="217">
        <f t="shared" si="18"/>
        <v>11</v>
      </c>
      <c r="AW58" s="217">
        <f t="shared" si="19"/>
        <v>22</v>
      </c>
      <c r="AX58" s="65">
        <v>10</v>
      </c>
      <c r="AY58" s="65">
        <v>21</v>
      </c>
      <c r="AZ58" s="65">
        <v>1</v>
      </c>
      <c r="BA58" s="65">
        <v>1</v>
      </c>
      <c r="BB58" s="65">
        <v>11</v>
      </c>
      <c r="BC58" s="65">
        <v>22</v>
      </c>
      <c r="BD58" s="65">
        <v>0</v>
      </c>
      <c r="BE58" s="65">
        <v>0</v>
      </c>
      <c r="BF58" s="65">
        <v>0</v>
      </c>
      <c r="BG58" s="65">
        <v>0</v>
      </c>
      <c r="BH58" s="65">
        <v>0</v>
      </c>
      <c r="BI58" s="65">
        <v>0</v>
      </c>
      <c r="BJ58" s="65">
        <v>0</v>
      </c>
      <c r="BK58" s="65">
        <v>0</v>
      </c>
      <c r="BL58" s="65">
        <v>11</v>
      </c>
      <c r="BM58" s="65">
        <v>22</v>
      </c>
      <c r="BN58" s="65">
        <v>10</v>
      </c>
      <c r="BO58" s="65">
        <v>21</v>
      </c>
      <c r="BP58" s="65">
        <v>0</v>
      </c>
      <c r="BQ58" s="65">
        <v>0</v>
      </c>
      <c r="BR58" s="65">
        <v>1</v>
      </c>
      <c r="BS58" s="65">
        <v>0</v>
      </c>
      <c r="BT58" s="65">
        <v>2</v>
      </c>
      <c r="BU58" s="65">
        <v>2</v>
      </c>
      <c r="BV58" s="65">
        <v>2</v>
      </c>
      <c r="BW58" s="65">
        <v>4</v>
      </c>
      <c r="BX58" s="65">
        <v>1</v>
      </c>
      <c r="BY58" s="65">
        <v>4</v>
      </c>
      <c r="BZ58" s="65">
        <v>2</v>
      </c>
      <c r="CA58" s="65">
        <v>4</v>
      </c>
      <c r="CB58" s="65">
        <v>0</v>
      </c>
      <c r="CC58" s="65">
        <v>2</v>
      </c>
      <c r="CD58" s="65">
        <v>2</v>
      </c>
      <c r="CE58" s="65">
        <v>5</v>
      </c>
      <c r="CF58" s="65">
        <v>10</v>
      </c>
      <c r="CG58" s="65">
        <v>21</v>
      </c>
      <c r="CH58" s="65">
        <v>0</v>
      </c>
      <c r="CI58" s="65">
        <v>1</v>
      </c>
      <c r="CJ58" s="65">
        <v>0</v>
      </c>
      <c r="CK58" s="65">
        <v>0</v>
      </c>
      <c r="CL58" s="65">
        <v>0</v>
      </c>
      <c r="CM58" s="65">
        <v>0</v>
      </c>
      <c r="CN58" s="65">
        <v>0</v>
      </c>
      <c r="CO58" s="65">
        <v>0</v>
      </c>
      <c r="CP58" s="65">
        <v>0</v>
      </c>
      <c r="CQ58" s="65">
        <v>0</v>
      </c>
      <c r="CR58" s="65">
        <v>0</v>
      </c>
      <c r="CS58" s="65">
        <v>0</v>
      </c>
      <c r="CT58" s="65">
        <v>0</v>
      </c>
      <c r="CU58" s="65">
        <v>1</v>
      </c>
      <c r="CV58" s="65">
        <v>0</v>
      </c>
      <c r="CW58" s="65">
        <v>0</v>
      </c>
      <c r="CX58" s="65">
        <v>0</v>
      </c>
      <c r="CY58" s="65">
        <v>0</v>
      </c>
      <c r="CZ58" s="65">
        <v>0</v>
      </c>
      <c r="DA58" s="65">
        <v>1</v>
      </c>
      <c r="DB58" s="65">
        <v>0</v>
      </c>
      <c r="DC58" s="65">
        <v>0</v>
      </c>
      <c r="DD58" s="65">
        <v>0</v>
      </c>
      <c r="DE58" s="65">
        <v>0</v>
      </c>
      <c r="DF58" s="65">
        <v>0</v>
      </c>
      <c r="DG58" s="65">
        <v>0</v>
      </c>
      <c r="DH58" s="65">
        <v>0</v>
      </c>
      <c r="DI58" s="65">
        <v>0</v>
      </c>
      <c r="DJ58" s="65">
        <v>0</v>
      </c>
      <c r="DK58" s="65">
        <v>0</v>
      </c>
      <c r="DL58" s="65">
        <v>0</v>
      </c>
      <c r="DM58" s="65">
        <v>0</v>
      </c>
      <c r="DN58" s="65">
        <v>0</v>
      </c>
      <c r="DO58" s="65">
        <v>0</v>
      </c>
      <c r="DP58" s="65">
        <v>0</v>
      </c>
      <c r="DQ58" s="65">
        <v>0</v>
      </c>
      <c r="DR58" s="65">
        <v>0</v>
      </c>
      <c r="DS58" s="65">
        <v>0</v>
      </c>
      <c r="DT58" s="65">
        <v>0</v>
      </c>
      <c r="DU58" s="65">
        <v>1</v>
      </c>
      <c r="DV58" s="65">
        <v>3</v>
      </c>
      <c r="DW58" s="65">
        <v>0</v>
      </c>
      <c r="DX58" s="65">
        <v>3</v>
      </c>
      <c r="DY58" s="65">
        <v>1</v>
      </c>
      <c r="DZ58" s="65">
        <v>0</v>
      </c>
      <c r="EA58" s="65">
        <v>0</v>
      </c>
      <c r="EB58" s="65">
        <v>0</v>
      </c>
      <c r="EC58" s="65">
        <v>0</v>
      </c>
      <c r="ED58" s="65">
        <v>0</v>
      </c>
      <c r="EE58" s="65">
        <v>0</v>
      </c>
      <c r="EF58" s="65">
        <v>0</v>
      </c>
      <c r="EG58" s="65">
        <v>0</v>
      </c>
      <c r="EH58" s="65">
        <v>0</v>
      </c>
      <c r="EI58" s="65">
        <v>0</v>
      </c>
      <c r="EJ58" s="65">
        <v>0</v>
      </c>
      <c r="EK58" s="65">
        <v>0</v>
      </c>
      <c r="EL58" s="280">
        <f t="shared" si="22"/>
        <v>3</v>
      </c>
      <c r="EM58" s="280">
        <f t="shared" si="23"/>
        <v>1</v>
      </c>
      <c r="EN58" s="65">
        <v>1</v>
      </c>
      <c r="EO58" s="65">
        <v>13</v>
      </c>
      <c r="EP58" s="65">
        <v>1</v>
      </c>
      <c r="EQ58" s="65">
        <v>13</v>
      </c>
      <c r="ER58" s="65">
        <v>0</v>
      </c>
      <c r="ES58" s="65">
        <v>0</v>
      </c>
      <c r="ET58" s="65">
        <v>0</v>
      </c>
      <c r="EU58" s="65">
        <v>0</v>
      </c>
      <c r="EV58" s="65">
        <v>0</v>
      </c>
      <c r="EW58" s="65">
        <v>0</v>
      </c>
      <c r="EX58" s="65">
        <v>0</v>
      </c>
      <c r="EY58" s="65">
        <v>0</v>
      </c>
      <c r="EZ58" s="65">
        <v>0</v>
      </c>
      <c r="FA58" s="65">
        <v>0</v>
      </c>
      <c r="FB58" s="65">
        <v>0</v>
      </c>
      <c r="FC58" s="65">
        <v>0</v>
      </c>
      <c r="FD58" s="65">
        <v>0</v>
      </c>
      <c r="FE58" s="65">
        <v>0</v>
      </c>
      <c r="FF58" s="65">
        <v>0</v>
      </c>
      <c r="FG58" s="65">
        <v>0</v>
      </c>
      <c r="FH58" s="65">
        <v>0</v>
      </c>
      <c r="FI58" s="65">
        <v>0</v>
      </c>
      <c r="FJ58" s="65">
        <v>1</v>
      </c>
      <c r="FK58" s="65">
        <v>3</v>
      </c>
      <c r="FL58" s="65">
        <v>23</v>
      </c>
      <c r="FM58" s="65">
        <v>61</v>
      </c>
      <c r="FN58" s="65">
        <v>1</v>
      </c>
      <c r="FO58" s="65">
        <v>2</v>
      </c>
      <c r="FP58" s="65">
        <v>24</v>
      </c>
      <c r="FQ58" s="65">
        <v>59</v>
      </c>
      <c r="FR58" s="65">
        <v>0</v>
      </c>
      <c r="FS58" s="65">
        <v>2</v>
      </c>
      <c r="FT58" s="65">
        <v>20</v>
      </c>
      <c r="FU58" s="65">
        <v>52</v>
      </c>
      <c r="FV58" s="65">
        <v>0</v>
      </c>
      <c r="FW58" s="65">
        <v>1</v>
      </c>
      <c r="FX58" s="65">
        <v>4</v>
      </c>
      <c r="FY58" s="65">
        <v>28</v>
      </c>
    </row>
    <row r="59" spans="1:190" x14ac:dyDescent="0.2">
      <c r="A59" s="434"/>
      <c r="B59" s="155">
        <v>15</v>
      </c>
      <c r="C59" s="168" t="s">
        <v>167</v>
      </c>
      <c r="D59" s="65">
        <v>77</v>
      </c>
      <c r="E59" s="65">
        <v>117</v>
      </c>
      <c r="F59" s="65">
        <v>9</v>
      </c>
      <c r="G59" s="65">
        <v>22</v>
      </c>
      <c r="H59" s="65">
        <v>0</v>
      </c>
      <c r="I59" s="65">
        <v>1</v>
      </c>
      <c r="J59" s="65">
        <v>0</v>
      </c>
      <c r="K59" s="65">
        <v>1</v>
      </c>
      <c r="L59" s="65">
        <v>0</v>
      </c>
      <c r="M59" s="65">
        <v>0</v>
      </c>
      <c r="N59" s="65">
        <v>0</v>
      </c>
      <c r="O59" s="65">
        <v>0</v>
      </c>
      <c r="P59" s="65">
        <v>1</v>
      </c>
      <c r="Q59" s="65">
        <v>2</v>
      </c>
      <c r="R59" s="216">
        <f t="shared" si="12"/>
        <v>86</v>
      </c>
      <c r="S59" s="216">
        <f t="shared" si="13"/>
        <v>141</v>
      </c>
      <c r="T59" s="65">
        <v>30</v>
      </c>
      <c r="U59" s="65">
        <v>41</v>
      </c>
      <c r="V59" s="65">
        <v>0</v>
      </c>
      <c r="W59" s="65">
        <v>4</v>
      </c>
      <c r="X59" s="65">
        <v>0</v>
      </c>
      <c r="Y59" s="65">
        <v>0</v>
      </c>
      <c r="Z59" s="65">
        <v>1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216">
        <f t="shared" si="14"/>
        <v>31</v>
      </c>
      <c r="AG59" s="216">
        <f t="shared" si="15"/>
        <v>45</v>
      </c>
      <c r="AH59" s="65">
        <v>57</v>
      </c>
      <c r="AI59" s="65">
        <v>47</v>
      </c>
      <c r="AJ59" s="65">
        <v>1</v>
      </c>
      <c r="AK59" s="65">
        <v>2</v>
      </c>
      <c r="AL59" s="65">
        <v>0</v>
      </c>
      <c r="AM59" s="65">
        <v>0</v>
      </c>
      <c r="AN59" s="65">
        <v>1</v>
      </c>
      <c r="AO59" s="65">
        <v>2</v>
      </c>
      <c r="AP59" s="65">
        <v>1</v>
      </c>
      <c r="AQ59" s="65">
        <v>0</v>
      </c>
      <c r="AR59" s="65">
        <v>0</v>
      </c>
      <c r="AS59" s="65">
        <v>1</v>
      </c>
      <c r="AT59" s="216">
        <f t="shared" si="16"/>
        <v>60</v>
      </c>
      <c r="AU59" s="216">
        <f t="shared" si="17"/>
        <v>51</v>
      </c>
      <c r="AV59" s="217">
        <f t="shared" si="18"/>
        <v>178</v>
      </c>
      <c r="AW59" s="217">
        <f t="shared" si="19"/>
        <v>240</v>
      </c>
      <c r="AX59" s="65">
        <v>158</v>
      </c>
      <c r="AY59" s="65">
        <v>205</v>
      </c>
      <c r="AZ59" s="65">
        <v>12</v>
      </c>
      <c r="BA59" s="65">
        <v>30</v>
      </c>
      <c r="BB59" s="65">
        <v>170</v>
      </c>
      <c r="BC59" s="65">
        <v>235</v>
      </c>
      <c r="BD59" s="65">
        <v>6</v>
      </c>
      <c r="BE59" s="65">
        <v>6</v>
      </c>
      <c r="BF59" s="65">
        <v>1</v>
      </c>
      <c r="BG59" s="65">
        <v>0</v>
      </c>
      <c r="BH59" s="65">
        <v>1</v>
      </c>
      <c r="BI59" s="65">
        <v>2</v>
      </c>
      <c r="BJ59" s="65">
        <v>8</v>
      </c>
      <c r="BK59" s="65">
        <v>8</v>
      </c>
      <c r="BL59" s="65">
        <v>178</v>
      </c>
      <c r="BM59" s="65">
        <v>243</v>
      </c>
      <c r="BN59" s="65">
        <v>164</v>
      </c>
      <c r="BO59" s="65">
        <v>205</v>
      </c>
      <c r="BP59" s="65">
        <v>1</v>
      </c>
      <c r="BQ59" s="65">
        <v>1</v>
      </c>
      <c r="BR59" s="65">
        <v>6</v>
      </c>
      <c r="BS59" s="65">
        <v>8</v>
      </c>
      <c r="BT59" s="65">
        <v>42</v>
      </c>
      <c r="BU59" s="65">
        <v>28</v>
      </c>
      <c r="BV59" s="65">
        <v>27</v>
      </c>
      <c r="BW59" s="65">
        <v>32</v>
      </c>
      <c r="BX59" s="65">
        <v>21</v>
      </c>
      <c r="BY59" s="65">
        <v>30</v>
      </c>
      <c r="BZ59" s="65">
        <v>13</v>
      </c>
      <c r="CA59" s="65">
        <v>35</v>
      </c>
      <c r="CB59" s="65">
        <v>25</v>
      </c>
      <c r="CC59" s="65">
        <v>20</v>
      </c>
      <c r="CD59" s="65">
        <v>29</v>
      </c>
      <c r="CE59" s="65">
        <v>54</v>
      </c>
      <c r="CF59" s="65">
        <v>164</v>
      </c>
      <c r="CG59" s="65">
        <v>208</v>
      </c>
      <c r="CH59" s="65">
        <v>10</v>
      </c>
      <c r="CI59" s="65">
        <v>28</v>
      </c>
      <c r="CJ59" s="65">
        <v>0</v>
      </c>
      <c r="CK59" s="65">
        <v>0</v>
      </c>
      <c r="CL59" s="65">
        <v>1</v>
      </c>
      <c r="CM59" s="65">
        <v>0</v>
      </c>
      <c r="CN59" s="65">
        <v>2</v>
      </c>
      <c r="CO59" s="65">
        <v>1</v>
      </c>
      <c r="CP59" s="65">
        <v>1</v>
      </c>
      <c r="CQ59" s="65">
        <v>3</v>
      </c>
      <c r="CR59" s="65">
        <v>1</v>
      </c>
      <c r="CS59" s="65">
        <v>4</v>
      </c>
      <c r="CT59" s="65">
        <v>1</v>
      </c>
      <c r="CU59" s="65">
        <v>4</v>
      </c>
      <c r="CV59" s="65">
        <v>2</v>
      </c>
      <c r="CW59" s="65">
        <v>7</v>
      </c>
      <c r="CX59" s="65">
        <v>2</v>
      </c>
      <c r="CY59" s="65">
        <v>9</v>
      </c>
      <c r="CZ59" s="65">
        <v>10</v>
      </c>
      <c r="DA59" s="65">
        <v>28</v>
      </c>
      <c r="DB59" s="65">
        <v>15</v>
      </c>
      <c r="DC59" s="65">
        <v>21</v>
      </c>
      <c r="DD59" s="65">
        <v>1</v>
      </c>
      <c r="DE59" s="65">
        <v>2</v>
      </c>
      <c r="DF59" s="65">
        <v>0</v>
      </c>
      <c r="DG59" s="65">
        <v>0</v>
      </c>
      <c r="DH59" s="65">
        <v>4</v>
      </c>
      <c r="DI59" s="65">
        <v>6</v>
      </c>
      <c r="DJ59" s="65">
        <v>7</v>
      </c>
      <c r="DK59" s="65">
        <v>3</v>
      </c>
      <c r="DL59" s="65">
        <v>27</v>
      </c>
      <c r="DM59" s="65">
        <v>32</v>
      </c>
      <c r="DN59" s="65">
        <v>11</v>
      </c>
      <c r="DO59" s="65">
        <v>18</v>
      </c>
      <c r="DP59" s="65">
        <v>1</v>
      </c>
      <c r="DQ59" s="65">
        <v>1</v>
      </c>
      <c r="DR59" s="65">
        <v>0</v>
      </c>
      <c r="DS59" s="65">
        <v>0</v>
      </c>
      <c r="DT59" s="65">
        <v>8</v>
      </c>
      <c r="DU59" s="65">
        <v>13</v>
      </c>
      <c r="DV59" s="65">
        <v>22</v>
      </c>
      <c r="DW59" s="65">
        <v>23</v>
      </c>
      <c r="DX59" s="65">
        <v>42</v>
      </c>
      <c r="DY59" s="65">
        <v>55</v>
      </c>
      <c r="DZ59" s="65">
        <v>5</v>
      </c>
      <c r="EA59" s="65">
        <v>3</v>
      </c>
      <c r="EB59" s="65">
        <v>0</v>
      </c>
      <c r="EC59" s="65">
        <v>1</v>
      </c>
      <c r="ED59" s="65">
        <v>0</v>
      </c>
      <c r="EE59" s="65">
        <v>0</v>
      </c>
      <c r="EF59" s="65">
        <v>1</v>
      </c>
      <c r="EG59" s="65">
        <v>3</v>
      </c>
      <c r="EH59" s="65">
        <v>0</v>
      </c>
      <c r="EI59" s="65">
        <v>2</v>
      </c>
      <c r="EJ59" s="65">
        <v>6</v>
      </c>
      <c r="EK59" s="65">
        <v>9</v>
      </c>
      <c r="EL59" s="280">
        <f t="shared" si="22"/>
        <v>75</v>
      </c>
      <c r="EM59" s="280">
        <f t="shared" si="23"/>
        <v>96</v>
      </c>
      <c r="EN59" s="65">
        <v>141</v>
      </c>
      <c r="EO59" s="65">
        <v>204</v>
      </c>
      <c r="EP59" s="65">
        <v>139</v>
      </c>
      <c r="EQ59" s="65">
        <v>198</v>
      </c>
      <c r="ER59" s="65">
        <v>1</v>
      </c>
      <c r="ES59" s="65">
        <v>1</v>
      </c>
      <c r="ET59" s="65">
        <v>1</v>
      </c>
      <c r="EU59" s="65">
        <v>0</v>
      </c>
      <c r="EV59" s="65">
        <v>1</v>
      </c>
      <c r="EW59" s="65">
        <v>0</v>
      </c>
      <c r="EX59" s="65">
        <v>0</v>
      </c>
      <c r="EY59" s="65">
        <v>0</v>
      </c>
      <c r="EZ59" s="65">
        <v>0</v>
      </c>
      <c r="FA59" s="65">
        <v>0</v>
      </c>
      <c r="FB59" s="65">
        <v>0</v>
      </c>
      <c r="FC59" s="65">
        <v>0</v>
      </c>
      <c r="FD59" s="65">
        <v>0</v>
      </c>
      <c r="FE59" s="65">
        <v>0</v>
      </c>
      <c r="FF59" s="65">
        <v>0</v>
      </c>
      <c r="FG59" s="65">
        <v>0</v>
      </c>
      <c r="FH59" s="65">
        <v>0</v>
      </c>
      <c r="FI59" s="65">
        <v>0</v>
      </c>
      <c r="FJ59" s="65">
        <v>62</v>
      </c>
      <c r="FK59" s="65">
        <v>118</v>
      </c>
      <c r="FL59" s="65">
        <v>1062</v>
      </c>
      <c r="FM59" s="65">
        <v>1629</v>
      </c>
      <c r="FN59" s="65">
        <v>53</v>
      </c>
      <c r="FO59" s="65">
        <v>105</v>
      </c>
      <c r="FP59" s="65">
        <v>1065</v>
      </c>
      <c r="FQ59" s="65">
        <v>1640</v>
      </c>
      <c r="FR59" s="65">
        <v>61</v>
      </c>
      <c r="FS59" s="65">
        <v>115</v>
      </c>
      <c r="FT59" s="65">
        <v>962</v>
      </c>
      <c r="FU59" s="65">
        <v>1466</v>
      </c>
      <c r="FV59" s="65">
        <v>3</v>
      </c>
      <c r="FW59" s="65">
        <v>16</v>
      </c>
      <c r="FX59" s="65">
        <v>293</v>
      </c>
      <c r="FY59" s="65">
        <v>516</v>
      </c>
    </row>
    <row r="60" spans="1:190" x14ac:dyDescent="0.2">
      <c r="A60" s="434"/>
      <c r="B60" s="155">
        <v>16</v>
      </c>
      <c r="C60" s="168" t="s">
        <v>168</v>
      </c>
      <c r="D60" s="65">
        <v>8</v>
      </c>
      <c r="E60" s="65">
        <v>19</v>
      </c>
      <c r="F60" s="65">
        <v>0</v>
      </c>
      <c r="G60" s="65">
        <v>1</v>
      </c>
      <c r="H60" s="65">
        <v>0</v>
      </c>
      <c r="I60" s="65">
        <v>1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216">
        <f t="shared" si="12"/>
        <v>8</v>
      </c>
      <c r="S60" s="216">
        <f t="shared" si="13"/>
        <v>21</v>
      </c>
      <c r="T60" s="65">
        <v>2</v>
      </c>
      <c r="U60" s="65">
        <v>5</v>
      </c>
      <c r="V60" s="65">
        <v>0</v>
      </c>
      <c r="W60" s="65">
        <v>0</v>
      </c>
      <c r="X60" s="65">
        <v>0</v>
      </c>
      <c r="Y60" s="65">
        <v>0</v>
      </c>
      <c r="Z60" s="65">
        <v>1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216">
        <f t="shared" si="14"/>
        <v>3</v>
      </c>
      <c r="AG60" s="216">
        <f t="shared" si="15"/>
        <v>5</v>
      </c>
      <c r="AH60" s="65">
        <v>9</v>
      </c>
      <c r="AI60" s="65">
        <v>17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216">
        <f t="shared" si="16"/>
        <v>9</v>
      </c>
      <c r="AU60" s="216">
        <f t="shared" si="17"/>
        <v>17</v>
      </c>
      <c r="AV60" s="217">
        <f t="shared" si="18"/>
        <v>20</v>
      </c>
      <c r="AW60" s="217">
        <f t="shared" si="19"/>
        <v>43</v>
      </c>
      <c r="AX60" s="65">
        <v>19</v>
      </c>
      <c r="AY60" s="65">
        <v>36</v>
      </c>
      <c r="AZ60" s="65">
        <v>1</v>
      </c>
      <c r="BA60" s="65">
        <v>3</v>
      </c>
      <c r="BB60" s="65">
        <v>20</v>
      </c>
      <c r="BC60" s="65">
        <v>39</v>
      </c>
      <c r="BD60" s="65">
        <v>0</v>
      </c>
      <c r="BE60" s="65">
        <v>4</v>
      </c>
      <c r="BF60" s="65">
        <v>0</v>
      </c>
      <c r="BG60" s="65">
        <v>0</v>
      </c>
      <c r="BH60" s="65">
        <v>0</v>
      </c>
      <c r="BI60" s="65">
        <v>0</v>
      </c>
      <c r="BJ60" s="65">
        <v>0</v>
      </c>
      <c r="BK60" s="65">
        <v>4</v>
      </c>
      <c r="BL60" s="65">
        <v>20</v>
      </c>
      <c r="BM60" s="65">
        <v>43</v>
      </c>
      <c r="BN60" s="65">
        <v>19</v>
      </c>
      <c r="BO60" s="65">
        <v>41</v>
      </c>
      <c r="BP60" s="65">
        <v>0</v>
      </c>
      <c r="BQ60" s="65">
        <v>0</v>
      </c>
      <c r="BR60" s="65">
        <v>0</v>
      </c>
      <c r="BS60" s="65">
        <v>4</v>
      </c>
      <c r="BT60" s="65">
        <v>2</v>
      </c>
      <c r="BU60" s="65">
        <v>5</v>
      </c>
      <c r="BV60" s="65">
        <v>2</v>
      </c>
      <c r="BW60" s="65">
        <v>3</v>
      </c>
      <c r="BX60" s="65">
        <v>5</v>
      </c>
      <c r="BY60" s="65">
        <v>5</v>
      </c>
      <c r="BZ60" s="65">
        <v>6</v>
      </c>
      <c r="CA60" s="65">
        <v>10</v>
      </c>
      <c r="CB60" s="65">
        <v>1</v>
      </c>
      <c r="CC60" s="65">
        <v>6</v>
      </c>
      <c r="CD60" s="65">
        <v>3</v>
      </c>
      <c r="CE60" s="65">
        <v>8</v>
      </c>
      <c r="CF60" s="65">
        <v>19</v>
      </c>
      <c r="CG60" s="65">
        <v>41</v>
      </c>
      <c r="CH60" s="65">
        <v>0</v>
      </c>
      <c r="CI60" s="65">
        <v>1</v>
      </c>
      <c r="CJ60" s="65">
        <v>0</v>
      </c>
      <c r="CK60" s="65">
        <v>0</v>
      </c>
      <c r="CL60" s="65">
        <v>0</v>
      </c>
      <c r="CM60" s="65">
        <v>0</v>
      </c>
      <c r="CN60" s="65">
        <v>0</v>
      </c>
      <c r="CO60" s="65">
        <v>0</v>
      </c>
      <c r="CP60" s="65">
        <v>0</v>
      </c>
      <c r="CQ60" s="65">
        <v>0</v>
      </c>
      <c r="CR60" s="65">
        <v>0</v>
      </c>
      <c r="CS60" s="65">
        <v>0</v>
      </c>
      <c r="CT60" s="65">
        <v>0</v>
      </c>
      <c r="CU60" s="65">
        <v>0</v>
      </c>
      <c r="CV60" s="65">
        <v>0</v>
      </c>
      <c r="CW60" s="65">
        <v>1</v>
      </c>
      <c r="CX60" s="65">
        <v>0</v>
      </c>
      <c r="CY60" s="65">
        <v>0</v>
      </c>
      <c r="CZ60" s="65">
        <v>0</v>
      </c>
      <c r="DA60" s="65">
        <v>1</v>
      </c>
      <c r="DB60" s="65">
        <v>2</v>
      </c>
      <c r="DC60" s="65">
        <v>3</v>
      </c>
      <c r="DD60" s="65">
        <v>0</v>
      </c>
      <c r="DE60" s="65">
        <v>0</v>
      </c>
      <c r="DF60" s="65">
        <v>0</v>
      </c>
      <c r="DG60" s="65">
        <v>0</v>
      </c>
      <c r="DH60" s="65">
        <v>1</v>
      </c>
      <c r="DI60" s="65">
        <v>2</v>
      </c>
      <c r="DJ60" s="65">
        <v>3</v>
      </c>
      <c r="DK60" s="65">
        <v>3</v>
      </c>
      <c r="DL60" s="65">
        <v>6</v>
      </c>
      <c r="DM60" s="65">
        <v>8</v>
      </c>
      <c r="DN60" s="65">
        <v>3</v>
      </c>
      <c r="DO60" s="65">
        <v>10</v>
      </c>
      <c r="DP60" s="65">
        <v>0</v>
      </c>
      <c r="DQ60" s="65">
        <v>0</v>
      </c>
      <c r="DR60" s="65">
        <v>0</v>
      </c>
      <c r="DS60" s="65">
        <v>0</v>
      </c>
      <c r="DT60" s="65">
        <v>1</v>
      </c>
      <c r="DU60" s="65">
        <v>1</v>
      </c>
      <c r="DV60" s="65">
        <v>6</v>
      </c>
      <c r="DW60" s="65">
        <v>9</v>
      </c>
      <c r="DX60" s="65">
        <v>10</v>
      </c>
      <c r="DY60" s="65">
        <v>20</v>
      </c>
      <c r="DZ60" s="65">
        <v>1</v>
      </c>
      <c r="EA60" s="65">
        <v>2</v>
      </c>
      <c r="EB60" s="65">
        <v>0</v>
      </c>
      <c r="EC60" s="65">
        <v>0</v>
      </c>
      <c r="ED60" s="65">
        <v>0</v>
      </c>
      <c r="EE60" s="65">
        <v>0</v>
      </c>
      <c r="EF60" s="65">
        <v>0</v>
      </c>
      <c r="EG60" s="65">
        <v>0</v>
      </c>
      <c r="EH60" s="65">
        <v>0</v>
      </c>
      <c r="EI60" s="65">
        <v>1</v>
      </c>
      <c r="EJ60" s="65">
        <v>1</v>
      </c>
      <c r="EK60" s="65">
        <v>3</v>
      </c>
      <c r="EL60" s="280">
        <f t="shared" si="22"/>
        <v>17</v>
      </c>
      <c r="EM60" s="280">
        <f t="shared" si="23"/>
        <v>31</v>
      </c>
      <c r="EN60" s="65">
        <v>13</v>
      </c>
      <c r="EO60" s="65">
        <v>31</v>
      </c>
      <c r="EP60" s="65">
        <v>13</v>
      </c>
      <c r="EQ60" s="65">
        <v>29</v>
      </c>
      <c r="ER60" s="65">
        <v>0</v>
      </c>
      <c r="ES60" s="65">
        <v>2</v>
      </c>
      <c r="ET60" s="65">
        <v>0</v>
      </c>
      <c r="EU60" s="65">
        <v>2</v>
      </c>
      <c r="EV60" s="65">
        <v>0</v>
      </c>
      <c r="EW60" s="65">
        <v>1</v>
      </c>
      <c r="EX60" s="65">
        <v>0</v>
      </c>
      <c r="EY60" s="65">
        <v>0</v>
      </c>
      <c r="EZ60" s="65">
        <v>0</v>
      </c>
      <c r="FA60" s="65">
        <v>0</v>
      </c>
      <c r="FB60" s="65">
        <v>0</v>
      </c>
      <c r="FC60" s="65">
        <v>0</v>
      </c>
      <c r="FD60" s="65">
        <v>0</v>
      </c>
      <c r="FE60" s="65">
        <v>0</v>
      </c>
      <c r="FF60" s="65">
        <v>0</v>
      </c>
      <c r="FG60" s="65">
        <v>0</v>
      </c>
      <c r="FH60" s="65">
        <v>0</v>
      </c>
      <c r="FI60" s="65">
        <v>0</v>
      </c>
      <c r="FJ60" s="65">
        <v>3</v>
      </c>
      <c r="FK60" s="65">
        <v>6</v>
      </c>
      <c r="FL60" s="65">
        <v>206</v>
      </c>
      <c r="FM60" s="65">
        <v>190</v>
      </c>
      <c r="FN60" s="65">
        <v>3</v>
      </c>
      <c r="FO60" s="65">
        <v>6</v>
      </c>
      <c r="FP60" s="65">
        <v>206</v>
      </c>
      <c r="FQ60" s="65">
        <v>190</v>
      </c>
      <c r="FR60" s="65">
        <v>3</v>
      </c>
      <c r="FS60" s="65">
        <v>5</v>
      </c>
      <c r="FT60" s="65">
        <v>196</v>
      </c>
      <c r="FU60" s="65">
        <v>176</v>
      </c>
      <c r="FV60" s="65">
        <v>0</v>
      </c>
      <c r="FW60" s="65">
        <v>1</v>
      </c>
      <c r="FX60" s="65">
        <v>24</v>
      </c>
      <c r="FY60" s="65">
        <v>66</v>
      </c>
    </row>
    <row r="61" spans="1:190" x14ac:dyDescent="0.2">
      <c r="A61" s="435"/>
      <c r="B61" s="155">
        <v>17</v>
      </c>
      <c r="C61" s="168" t="s">
        <v>169</v>
      </c>
      <c r="D61" s="30">
        <v>8</v>
      </c>
      <c r="E61" s="30">
        <v>25</v>
      </c>
      <c r="F61" s="30">
        <v>0</v>
      </c>
      <c r="G61" s="30">
        <v>7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1</v>
      </c>
      <c r="Q61" s="30">
        <v>1</v>
      </c>
      <c r="R61" s="216">
        <f t="shared" si="12"/>
        <v>8</v>
      </c>
      <c r="S61" s="216">
        <f t="shared" si="13"/>
        <v>32</v>
      </c>
      <c r="T61" s="30">
        <v>4</v>
      </c>
      <c r="U61" s="30">
        <v>5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216">
        <f t="shared" si="14"/>
        <v>4</v>
      </c>
      <c r="AG61" s="216">
        <f t="shared" si="15"/>
        <v>5</v>
      </c>
      <c r="AH61" s="30">
        <v>5</v>
      </c>
      <c r="AI61" s="30">
        <v>22</v>
      </c>
      <c r="AJ61" s="30">
        <v>2</v>
      </c>
      <c r="AK61" s="30">
        <v>1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1</v>
      </c>
      <c r="AS61" s="30">
        <v>1</v>
      </c>
      <c r="AT61" s="216">
        <f t="shared" si="16"/>
        <v>7</v>
      </c>
      <c r="AU61" s="216">
        <f t="shared" si="17"/>
        <v>23</v>
      </c>
      <c r="AV61" s="217">
        <f t="shared" si="18"/>
        <v>21</v>
      </c>
      <c r="AW61" s="217">
        <f t="shared" si="19"/>
        <v>62</v>
      </c>
      <c r="AX61" s="30">
        <v>18</v>
      </c>
      <c r="AY61" s="30">
        <v>51</v>
      </c>
      <c r="AZ61" s="30">
        <v>2</v>
      </c>
      <c r="BA61" s="30">
        <v>8</v>
      </c>
      <c r="BB61" s="30">
        <v>20</v>
      </c>
      <c r="BC61" s="30">
        <v>59</v>
      </c>
      <c r="BD61" s="30">
        <v>1</v>
      </c>
      <c r="BE61" s="30">
        <v>3</v>
      </c>
      <c r="BF61" s="30">
        <v>0</v>
      </c>
      <c r="BG61" s="30">
        <v>0</v>
      </c>
      <c r="BH61" s="30">
        <v>0</v>
      </c>
      <c r="BI61" s="30">
        <v>0</v>
      </c>
      <c r="BJ61" s="30">
        <v>1</v>
      </c>
      <c r="BK61" s="30">
        <v>3</v>
      </c>
      <c r="BL61" s="30">
        <v>21</v>
      </c>
      <c r="BM61" s="30">
        <v>62</v>
      </c>
      <c r="BN61" s="30">
        <v>17</v>
      </c>
      <c r="BO61" s="30">
        <v>52</v>
      </c>
      <c r="BP61" s="30">
        <v>0</v>
      </c>
      <c r="BQ61" s="30">
        <v>0</v>
      </c>
      <c r="BR61" s="30">
        <v>1</v>
      </c>
      <c r="BS61" s="30">
        <v>2</v>
      </c>
      <c r="BT61" s="30">
        <v>5</v>
      </c>
      <c r="BU61" s="30">
        <v>7</v>
      </c>
      <c r="BV61" s="30">
        <v>3</v>
      </c>
      <c r="BW61" s="30">
        <v>7</v>
      </c>
      <c r="BX61" s="30">
        <v>2</v>
      </c>
      <c r="BY61" s="30">
        <v>8</v>
      </c>
      <c r="BZ61" s="30">
        <v>2</v>
      </c>
      <c r="CA61" s="30">
        <v>10</v>
      </c>
      <c r="CB61" s="30">
        <v>2</v>
      </c>
      <c r="CC61" s="30">
        <v>3</v>
      </c>
      <c r="CD61" s="30">
        <v>2</v>
      </c>
      <c r="CE61" s="30">
        <v>15</v>
      </c>
      <c r="CF61" s="30">
        <v>17</v>
      </c>
      <c r="CG61" s="30">
        <v>52</v>
      </c>
      <c r="CH61" s="30">
        <v>2</v>
      </c>
      <c r="CI61" s="30">
        <v>8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1</v>
      </c>
      <c r="CS61" s="30">
        <v>2</v>
      </c>
      <c r="CT61" s="30">
        <v>1</v>
      </c>
      <c r="CU61" s="30">
        <v>2</v>
      </c>
      <c r="CV61" s="30">
        <v>0</v>
      </c>
      <c r="CW61" s="30">
        <v>1</v>
      </c>
      <c r="CX61" s="30">
        <v>0</v>
      </c>
      <c r="CY61" s="30">
        <v>3</v>
      </c>
      <c r="CZ61" s="30">
        <v>2</v>
      </c>
      <c r="DA61" s="30">
        <v>8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280">
        <f t="shared" si="22"/>
        <v>0</v>
      </c>
      <c r="EM61" s="280">
        <f t="shared" si="23"/>
        <v>0</v>
      </c>
      <c r="EN61" s="30">
        <v>16</v>
      </c>
      <c r="EO61" s="30">
        <v>39</v>
      </c>
      <c r="EP61" s="30">
        <v>16</v>
      </c>
      <c r="EQ61" s="30">
        <v>39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1</v>
      </c>
      <c r="FK61" s="30">
        <v>11</v>
      </c>
      <c r="FL61" s="30">
        <v>245</v>
      </c>
      <c r="FM61" s="30">
        <v>287</v>
      </c>
      <c r="FN61" s="30">
        <v>1</v>
      </c>
      <c r="FO61" s="30">
        <v>11</v>
      </c>
      <c r="FP61" s="30">
        <v>245</v>
      </c>
      <c r="FQ61" s="30">
        <v>287</v>
      </c>
      <c r="FR61" s="30">
        <v>1</v>
      </c>
      <c r="FS61" s="30">
        <v>11</v>
      </c>
      <c r="FT61" s="30">
        <v>228</v>
      </c>
      <c r="FU61" s="30">
        <v>261</v>
      </c>
      <c r="FV61" s="30">
        <v>2</v>
      </c>
      <c r="FW61" s="30">
        <v>2</v>
      </c>
      <c r="FX61" s="30">
        <v>42</v>
      </c>
      <c r="FY61" s="30">
        <v>125</v>
      </c>
    </row>
    <row r="62" spans="1:190" x14ac:dyDescent="0.2">
      <c r="A62" s="147"/>
      <c r="B62" s="148"/>
      <c r="C62" s="147" t="s">
        <v>196</v>
      </c>
      <c r="D62" s="200">
        <f>SUM(D45:D61)</f>
        <v>271</v>
      </c>
      <c r="E62" s="200">
        <f t="shared" ref="E62:AW62" si="24">SUM(E45:E61)</f>
        <v>533</v>
      </c>
      <c r="F62" s="200">
        <f t="shared" si="24"/>
        <v>30</v>
      </c>
      <c r="G62" s="200">
        <f t="shared" si="24"/>
        <v>110</v>
      </c>
      <c r="H62" s="200">
        <f t="shared" si="24"/>
        <v>2</v>
      </c>
      <c r="I62" s="200">
        <f t="shared" si="24"/>
        <v>6</v>
      </c>
      <c r="J62" s="200">
        <f t="shared" si="24"/>
        <v>1</v>
      </c>
      <c r="K62" s="200">
        <f t="shared" si="24"/>
        <v>8</v>
      </c>
      <c r="L62" s="200">
        <f t="shared" si="24"/>
        <v>0</v>
      </c>
      <c r="M62" s="200">
        <f t="shared" si="24"/>
        <v>0</v>
      </c>
      <c r="N62" s="200">
        <f t="shared" si="24"/>
        <v>0</v>
      </c>
      <c r="O62" s="200">
        <f t="shared" si="24"/>
        <v>0</v>
      </c>
      <c r="P62" s="200">
        <f t="shared" si="24"/>
        <v>11</v>
      </c>
      <c r="Q62" s="200">
        <f t="shared" si="24"/>
        <v>9</v>
      </c>
      <c r="R62" s="200">
        <f t="shared" si="24"/>
        <v>304</v>
      </c>
      <c r="S62" s="200">
        <f t="shared" si="24"/>
        <v>657</v>
      </c>
      <c r="T62" s="200">
        <f t="shared" si="24"/>
        <v>97</v>
      </c>
      <c r="U62" s="200">
        <f t="shared" si="24"/>
        <v>151</v>
      </c>
      <c r="V62" s="200">
        <f t="shared" si="24"/>
        <v>4</v>
      </c>
      <c r="W62" s="200">
        <f t="shared" si="24"/>
        <v>13</v>
      </c>
      <c r="X62" s="200">
        <f t="shared" si="24"/>
        <v>0</v>
      </c>
      <c r="Y62" s="200">
        <f t="shared" si="24"/>
        <v>1</v>
      </c>
      <c r="Z62" s="200">
        <f t="shared" si="24"/>
        <v>2</v>
      </c>
      <c r="AA62" s="200">
        <f t="shared" si="24"/>
        <v>0</v>
      </c>
      <c r="AB62" s="200">
        <f t="shared" si="24"/>
        <v>0</v>
      </c>
      <c r="AC62" s="200">
        <f t="shared" si="24"/>
        <v>0</v>
      </c>
      <c r="AD62" s="200">
        <f t="shared" si="24"/>
        <v>2</v>
      </c>
      <c r="AE62" s="200">
        <f t="shared" si="24"/>
        <v>1</v>
      </c>
      <c r="AF62" s="200">
        <f t="shared" si="24"/>
        <v>103</v>
      </c>
      <c r="AG62" s="200">
        <f t="shared" si="24"/>
        <v>165</v>
      </c>
      <c r="AH62" s="200">
        <f t="shared" si="24"/>
        <v>190</v>
      </c>
      <c r="AI62" s="200">
        <f t="shared" si="24"/>
        <v>262</v>
      </c>
      <c r="AJ62" s="200">
        <f t="shared" si="24"/>
        <v>7</v>
      </c>
      <c r="AK62" s="200">
        <f t="shared" si="24"/>
        <v>13</v>
      </c>
      <c r="AL62" s="200">
        <f t="shared" si="24"/>
        <v>1</v>
      </c>
      <c r="AM62" s="200">
        <f t="shared" si="24"/>
        <v>1</v>
      </c>
      <c r="AN62" s="200">
        <f t="shared" si="24"/>
        <v>3</v>
      </c>
      <c r="AO62" s="200">
        <f t="shared" si="24"/>
        <v>3</v>
      </c>
      <c r="AP62" s="200">
        <f t="shared" si="24"/>
        <v>1</v>
      </c>
      <c r="AQ62" s="200">
        <f t="shared" si="24"/>
        <v>0</v>
      </c>
      <c r="AR62" s="200">
        <f t="shared" si="24"/>
        <v>4</v>
      </c>
      <c r="AS62" s="200">
        <f t="shared" si="24"/>
        <v>6</v>
      </c>
      <c r="AT62" s="200">
        <f t="shared" si="24"/>
        <v>202</v>
      </c>
      <c r="AU62" s="200">
        <f t="shared" si="24"/>
        <v>279</v>
      </c>
      <c r="AV62" s="200">
        <f t="shared" si="24"/>
        <v>626</v>
      </c>
      <c r="AW62" s="200">
        <f t="shared" si="24"/>
        <v>1117</v>
      </c>
      <c r="AX62" s="200">
        <f t="shared" ref="AX62:BP62" si="25">SUM(AX45:AX61)</f>
        <v>547</v>
      </c>
      <c r="AY62" s="200">
        <f t="shared" si="25"/>
        <v>920</v>
      </c>
      <c r="AZ62" s="200">
        <f t="shared" si="25"/>
        <v>50</v>
      </c>
      <c r="BA62" s="200">
        <f t="shared" si="25"/>
        <v>156</v>
      </c>
      <c r="BB62" s="200">
        <f t="shared" si="25"/>
        <v>597</v>
      </c>
      <c r="BC62" s="200">
        <f t="shared" si="25"/>
        <v>1076</v>
      </c>
      <c r="BD62" s="200">
        <f t="shared" si="25"/>
        <v>26</v>
      </c>
      <c r="BE62" s="200">
        <f t="shared" si="25"/>
        <v>34</v>
      </c>
      <c r="BF62" s="200">
        <f t="shared" si="25"/>
        <v>1</v>
      </c>
      <c r="BG62" s="200">
        <f t="shared" si="25"/>
        <v>2</v>
      </c>
      <c r="BH62" s="200">
        <f t="shared" si="25"/>
        <v>2</v>
      </c>
      <c r="BI62" s="200">
        <f t="shared" si="25"/>
        <v>8</v>
      </c>
      <c r="BJ62" s="200">
        <f t="shared" si="25"/>
        <v>29</v>
      </c>
      <c r="BK62" s="200">
        <f t="shared" si="25"/>
        <v>44</v>
      </c>
      <c r="BL62" s="200">
        <f t="shared" si="25"/>
        <v>626</v>
      </c>
      <c r="BM62" s="200">
        <f t="shared" si="25"/>
        <v>1120</v>
      </c>
      <c r="BN62" s="200">
        <f t="shared" si="25"/>
        <v>558</v>
      </c>
      <c r="BO62" s="200">
        <f t="shared" si="25"/>
        <v>946</v>
      </c>
      <c r="BP62" s="200">
        <f t="shared" si="25"/>
        <v>5</v>
      </c>
      <c r="BQ62" s="200">
        <f t="shared" ref="BQ62:EB62" si="26">SUM(BQ45:BQ61)</f>
        <v>11</v>
      </c>
      <c r="BR62" s="200">
        <f t="shared" si="26"/>
        <v>28</v>
      </c>
      <c r="BS62" s="200">
        <f t="shared" si="26"/>
        <v>30</v>
      </c>
      <c r="BT62" s="200">
        <f t="shared" si="26"/>
        <v>119</v>
      </c>
      <c r="BU62" s="200">
        <f t="shared" si="26"/>
        <v>146</v>
      </c>
      <c r="BV62" s="200">
        <f t="shared" si="26"/>
        <v>96</v>
      </c>
      <c r="BW62" s="200">
        <f t="shared" si="26"/>
        <v>146</v>
      </c>
      <c r="BX62" s="200">
        <f t="shared" si="26"/>
        <v>79</v>
      </c>
      <c r="BY62" s="200">
        <f t="shared" si="26"/>
        <v>149</v>
      </c>
      <c r="BZ62" s="200">
        <f t="shared" si="26"/>
        <v>68</v>
      </c>
      <c r="CA62" s="200">
        <f t="shared" si="26"/>
        <v>154</v>
      </c>
      <c r="CB62" s="200">
        <f t="shared" si="26"/>
        <v>73</v>
      </c>
      <c r="CC62" s="200">
        <f t="shared" si="26"/>
        <v>119</v>
      </c>
      <c r="CD62" s="200">
        <f t="shared" si="26"/>
        <v>90</v>
      </c>
      <c r="CE62" s="200">
        <f t="shared" si="26"/>
        <v>194</v>
      </c>
      <c r="CF62" s="200">
        <f t="shared" si="26"/>
        <v>558</v>
      </c>
      <c r="CG62" s="200">
        <f t="shared" si="26"/>
        <v>949</v>
      </c>
      <c r="CH62" s="200">
        <f t="shared" si="26"/>
        <v>41</v>
      </c>
      <c r="CI62" s="200">
        <f t="shared" si="26"/>
        <v>136</v>
      </c>
      <c r="CJ62" s="200">
        <f t="shared" si="26"/>
        <v>0</v>
      </c>
      <c r="CK62" s="200">
        <f t="shared" si="26"/>
        <v>0</v>
      </c>
      <c r="CL62" s="200">
        <f t="shared" si="26"/>
        <v>1</v>
      </c>
      <c r="CM62" s="200">
        <f t="shared" si="26"/>
        <v>1</v>
      </c>
      <c r="CN62" s="200">
        <f t="shared" si="26"/>
        <v>5</v>
      </c>
      <c r="CO62" s="200">
        <f t="shared" si="26"/>
        <v>7</v>
      </c>
      <c r="CP62" s="200">
        <f t="shared" si="26"/>
        <v>5</v>
      </c>
      <c r="CQ62" s="200">
        <f t="shared" si="26"/>
        <v>15</v>
      </c>
      <c r="CR62" s="200">
        <f t="shared" si="26"/>
        <v>7</v>
      </c>
      <c r="CS62" s="200">
        <f t="shared" si="26"/>
        <v>21</v>
      </c>
      <c r="CT62" s="200">
        <f t="shared" si="26"/>
        <v>9</v>
      </c>
      <c r="CU62" s="200">
        <f t="shared" si="26"/>
        <v>32</v>
      </c>
      <c r="CV62" s="200">
        <f t="shared" si="26"/>
        <v>5</v>
      </c>
      <c r="CW62" s="200">
        <f t="shared" si="26"/>
        <v>25</v>
      </c>
      <c r="CX62" s="200">
        <f t="shared" si="26"/>
        <v>9</v>
      </c>
      <c r="CY62" s="200">
        <f t="shared" si="26"/>
        <v>35</v>
      </c>
      <c r="CZ62" s="200">
        <f t="shared" si="26"/>
        <v>41</v>
      </c>
      <c r="DA62" s="200">
        <f t="shared" si="26"/>
        <v>136</v>
      </c>
      <c r="DB62" s="200">
        <f t="shared" si="26"/>
        <v>66</v>
      </c>
      <c r="DC62" s="200">
        <f t="shared" si="26"/>
        <v>134</v>
      </c>
      <c r="DD62" s="200">
        <f t="shared" si="26"/>
        <v>5</v>
      </c>
      <c r="DE62" s="200">
        <f t="shared" si="26"/>
        <v>22</v>
      </c>
      <c r="DF62" s="200">
        <f t="shared" si="26"/>
        <v>1</v>
      </c>
      <c r="DG62" s="200">
        <f t="shared" si="26"/>
        <v>4</v>
      </c>
      <c r="DH62" s="200">
        <f t="shared" si="26"/>
        <v>11</v>
      </c>
      <c r="DI62" s="200">
        <f t="shared" si="26"/>
        <v>23</v>
      </c>
      <c r="DJ62" s="200">
        <f t="shared" si="26"/>
        <v>23</v>
      </c>
      <c r="DK62" s="200">
        <f t="shared" si="26"/>
        <v>30</v>
      </c>
      <c r="DL62" s="200">
        <f t="shared" si="26"/>
        <v>106</v>
      </c>
      <c r="DM62" s="200">
        <f t="shared" si="26"/>
        <v>213</v>
      </c>
      <c r="DN62" s="200">
        <f t="shared" si="26"/>
        <v>47</v>
      </c>
      <c r="DO62" s="200">
        <f t="shared" si="26"/>
        <v>86</v>
      </c>
      <c r="DP62" s="200">
        <f t="shared" si="26"/>
        <v>6</v>
      </c>
      <c r="DQ62" s="200">
        <f t="shared" si="26"/>
        <v>15</v>
      </c>
      <c r="DR62" s="200">
        <f t="shared" si="26"/>
        <v>0</v>
      </c>
      <c r="DS62" s="200">
        <f t="shared" si="26"/>
        <v>2</v>
      </c>
      <c r="DT62" s="200">
        <f t="shared" si="26"/>
        <v>30</v>
      </c>
      <c r="DU62" s="200">
        <f t="shared" si="26"/>
        <v>38</v>
      </c>
      <c r="DV62" s="200">
        <f t="shared" si="26"/>
        <v>74</v>
      </c>
      <c r="DW62" s="200">
        <f t="shared" si="26"/>
        <v>105</v>
      </c>
      <c r="DX62" s="200">
        <f t="shared" si="26"/>
        <v>157</v>
      </c>
      <c r="DY62" s="200">
        <f t="shared" si="26"/>
        <v>246</v>
      </c>
      <c r="DZ62" s="200">
        <f t="shared" si="26"/>
        <v>19</v>
      </c>
      <c r="EA62" s="200">
        <f t="shared" si="26"/>
        <v>30</v>
      </c>
      <c r="EB62" s="200">
        <f t="shared" si="26"/>
        <v>0</v>
      </c>
      <c r="EC62" s="200">
        <f t="shared" ref="EC62:FY62" si="27">SUM(EC45:EC61)</f>
        <v>6</v>
      </c>
      <c r="ED62" s="200">
        <f t="shared" si="27"/>
        <v>1</v>
      </c>
      <c r="EE62" s="200">
        <f t="shared" si="27"/>
        <v>0</v>
      </c>
      <c r="EF62" s="200">
        <f t="shared" si="27"/>
        <v>2</v>
      </c>
      <c r="EG62" s="200">
        <f t="shared" si="27"/>
        <v>7</v>
      </c>
      <c r="EH62" s="200">
        <f t="shared" si="27"/>
        <v>1</v>
      </c>
      <c r="EI62" s="200">
        <f t="shared" si="27"/>
        <v>7</v>
      </c>
      <c r="EJ62" s="200">
        <f t="shared" si="27"/>
        <v>23</v>
      </c>
      <c r="EK62" s="200">
        <f t="shared" si="27"/>
        <v>50</v>
      </c>
      <c r="EL62" s="200">
        <f t="shared" si="27"/>
        <v>286</v>
      </c>
      <c r="EM62" s="200">
        <f t="shared" si="27"/>
        <v>509</v>
      </c>
      <c r="EN62" s="200">
        <f t="shared" si="27"/>
        <v>504</v>
      </c>
      <c r="EO62" s="200">
        <f t="shared" si="27"/>
        <v>919</v>
      </c>
      <c r="EP62" s="200">
        <f t="shared" si="27"/>
        <v>499</v>
      </c>
      <c r="EQ62" s="200">
        <f t="shared" si="27"/>
        <v>911</v>
      </c>
      <c r="ER62" s="200">
        <f t="shared" si="27"/>
        <v>5</v>
      </c>
      <c r="ES62" s="200">
        <f t="shared" si="27"/>
        <v>22</v>
      </c>
      <c r="ET62" s="200">
        <f t="shared" si="27"/>
        <v>5</v>
      </c>
      <c r="EU62" s="200">
        <f t="shared" si="27"/>
        <v>21</v>
      </c>
      <c r="EV62" s="200">
        <f t="shared" si="27"/>
        <v>2</v>
      </c>
      <c r="EW62" s="200">
        <f t="shared" si="27"/>
        <v>7</v>
      </c>
      <c r="EX62" s="200">
        <f t="shared" si="27"/>
        <v>0</v>
      </c>
      <c r="EY62" s="200">
        <f t="shared" si="27"/>
        <v>0</v>
      </c>
      <c r="EZ62" s="200">
        <f t="shared" si="27"/>
        <v>0</v>
      </c>
      <c r="FA62" s="200">
        <f t="shared" si="27"/>
        <v>0</v>
      </c>
      <c r="FB62" s="200">
        <f t="shared" si="27"/>
        <v>0</v>
      </c>
      <c r="FC62" s="200">
        <f t="shared" si="27"/>
        <v>0</v>
      </c>
      <c r="FD62" s="200">
        <f t="shared" si="27"/>
        <v>0</v>
      </c>
      <c r="FE62" s="200">
        <f t="shared" si="27"/>
        <v>0</v>
      </c>
      <c r="FF62" s="200">
        <f t="shared" si="27"/>
        <v>0</v>
      </c>
      <c r="FG62" s="200">
        <f t="shared" si="27"/>
        <v>0</v>
      </c>
      <c r="FH62" s="200">
        <f t="shared" si="27"/>
        <v>0</v>
      </c>
      <c r="FI62" s="200">
        <f t="shared" si="27"/>
        <v>0</v>
      </c>
      <c r="FJ62" s="200">
        <f t="shared" si="27"/>
        <v>234</v>
      </c>
      <c r="FK62" s="200">
        <f t="shared" si="27"/>
        <v>510</v>
      </c>
      <c r="FL62" s="200">
        <f t="shared" si="27"/>
        <v>6072</v>
      </c>
      <c r="FM62" s="200">
        <f t="shared" si="27"/>
        <v>7555</v>
      </c>
      <c r="FN62" s="200">
        <f t="shared" si="27"/>
        <v>209</v>
      </c>
      <c r="FO62" s="200">
        <f t="shared" si="27"/>
        <v>451</v>
      </c>
      <c r="FP62" s="200">
        <f t="shared" si="27"/>
        <v>6100</v>
      </c>
      <c r="FQ62" s="200">
        <f t="shared" si="27"/>
        <v>7635</v>
      </c>
      <c r="FR62" s="200">
        <f t="shared" si="27"/>
        <v>218</v>
      </c>
      <c r="FS62" s="200">
        <f t="shared" si="27"/>
        <v>484</v>
      </c>
      <c r="FT62" s="200">
        <f t="shared" si="27"/>
        <v>5454</v>
      </c>
      <c r="FU62" s="200">
        <f t="shared" si="27"/>
        <v>6563</v>
      </c>
      <c r="FV62" s="200">
        <f t="shared" si="27"/>
        <v>32</v>
      </c>
      <c r="FW62" s="200">
        <f t="shared" si="27"/>
        <v>60</v>
      </c>
      <c r="FX62" s="200">
        <f t="shared" si="27"/>
        <v>977</v>
      </c>
      <c r="FY62" s="200">
        <f t="shared" si="27"/>
        <v>1892</v>
      </c>
    </row>
    <row r="63" spans="1:190" x14ac:dyDescent="0.2">
      <c r="A63" s="439" t="s">
        <v>202</v>
      </c>
      <c r="B63" s="160">
        <v>1</v>
      </c>
      <c r="C63" s="161" t="s">
        <v>170</v>
      </c>
      <c r="D63" s="31">
        <v>50</v>
      </c>
      <c r="E63" s="31">
        <v>70</v>
      </c>
      <c r="F63" s="31">
        <v>7</v>
      </c>
      <c r="G63" s="31">
        <v>14</v>
      </c>
      <c r="H63" s="31">
        <v>3</v>
      </c>
      <c r="I63" s="31">
        <v>3</v>
      </c>
      <c r="J63" s="31">
        <v>1</v>
      </c>
      <c r="K63" s="31">
        <v>2</v>
      </c>
      <c r="L63" s="31">
        <v>1</v>
      </c>
      <c r="M63" s="31">
        <v>2</v>
      </c>
      <c r="N63" s="31">
        <v>0</v>
      </c>
      <c r="O63" s="31">
        <v>0</v>
      </c>
      <c r="P63" s="31">
        <v>0</v>
      </c>
      <c r="Q63" s="31">
        <v>2</v>
      </c>
      <c r="R63" s="216">
        <v>62</v>
      </c>
      <c r="S63" s="216">
        <v>91</v>
      </c>
      <c r="T63" s="31">
        <v>15</v>
      </c>
      <c r="U63" s="31">
        <v>13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1</v>
      </c>
      <c r="AB63" s="31">
        <v>0</v>
      </c>
      <c r="AC63" s="31">
        <v>0</v>
      </c>
      <c r="AD63" s="31">
        <v>0</v>
      </c>
      <c r="AE63" s="31">
        <v>0</v>
      </c>
      <c r="AF63" s="216">
        <v>15</v>
      </c>
      <c r="AG63" s="216">
        <v>14</v>
      </c>
      <c r="AH63" s="31">
        <v>26</v>
      </c>
      <c r="AI63" s="31">
        <v>21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1</v>
      </c>
      <c r="AQ63" s="31">
        <v>3</v>
      </c>
      <c r="AR63" s="31">
        <v>1</v>
      </c>
      <c r="AS63" s="31">
        <v>0</v>
      </c>
      <c r="AT63" s="216">
        <v>27</v>
      </c>
      <c r="AU63" s="216">
        <v>24</v>
      </c>
      <c r="AV63" s="217">
        <v>105</v>
      </c>
      <c r="AW63" s="217">
        <v>131</v>
      </c>
      <c r="AX63" s="31">
        <v>87</v>
      </c>
      <c r="AY63" s="31">
        <v>107</v>
      </c>
      <c r="AZ63" s="31">
        <v>11</v>
      </c>
      <c r="BA63" s="31">
        <v>18</v>
      </c>
      <c r="BB63" s="31">
        <v>98</v>
      </c>
      <c r="BC63" s="31">
        <v>125</v>
      </c>
      <c r="BD63" s="31">
        <v>4</v>
      </c>
      <c r="BE63" s="31">
        <v>5</v>
      </c>
      <c r="BF63" s="31">
        <v>0</v>
      </c>
      <c r="BG63" s="31">
        <v>0</v>
      </c>
      <c r="BH63" s="31">
        <v>3</v>
      </c>
      <c r="BI63" s="31">
        <v>1</v>
      </c>
      <c r="BJ63" s="31">
        <v>7</v>
      </c>
      <c r="BK63" s="31">
        <v>6</v>
      </c>
      <c r="BL63" s="31">
        <v>105</v>
      </c>
      <c r="BM63" s="31">
        <v>131</v>
      </c>
      <c r="BN63" s="31">
        <v>91</v>
      </c>
      <c r="BO63" s="31">
        <v>104</v>
      </c>
      <c r="BP63" s="31">
        <v>2</v>
      </c>
      <c r="BQ63" s="31">
        <v>4</v>
      </c>
      <c r="BR63" s="31">
        <v>5</v>
      </c>
      <c r="BS63" s="31">
        <v>2</v>
      </c>
      <c r="BT63" s="31">
        <v>21</v>
      </c>
      <c r="BU63" s="31">
        <v>17</v>
      </c>
      <c r="BV63" s="31">
        <v>13</v>
      </c>
      <c r="BW63" s="31">
        <v>14</v>
      </c>
      <c r="BX63" s="31">
        <v>15</v>
      </c>
      <c r="BY63" s="31">
        <v>12</v>
      </c>
      <c r="BZ63" s="31">
        <v>17</v>
      </c>
      <c r="CA63" s="31">
        <v>19</v>
      </c>
      <c r="CB63" s="31">
        <v>9</v>
      </c>
      <c r="CC63" s="31">
        <v>17</v>
      </c>
      <c r="CD63" s="31">
        <v>9</v>
      </c>
      <c r="CE63" s="31">
        <v>19</v>
      </c>
      <c r="CF63" s="31">
        <v>91</v>
      </c>
      <c r="CG63" s="31">
        <v>104</v>
      </c>
      <c r="CH63" s="31">
        <v>7</v>
      </c>
      <c r="CI63" s="31">
        <v>14</v>
      </c>
      <c r="CJ63" s="31">
        <v>0</v>
      </c>
      <c r="CK63" s="31">
        <v>0</v>
      </c>
      <c r="CL63" s="31">
        <v>0</v>
      </c>
      <c r="CM63" s="31">
        <v>0</v>
      </c>
      <c r="CN63" s="31">
        <v>1</v>
      </c>
      <c r="CO63" s="31">
        <v>1</v>
      </c>
      <c r="CP63" s="31">
        <v>0</v>
      </c>
      <c r="CQ63" s="31">
        <v>3</v>
      </c>
      <c r="CR63" s="31">
        <v>1</v>
      </c>
      <c r="CS63" s="31">
        <v>2</v>
      </c>
      <c r="CT63" s="31">
        <v>3</v>
      </c>
      <c r="CU63" s="31">
        <v>4</v>
      </c>
      <c r="CV63" s="31">
        <v>2</v>
      </c>
      <c r="CW63" s="31">
        <v>2</v>
      </c>
      <c r="CX63" s="31">
        <v>0</v>
      </c>
      <c r="CY63" s="31">
        <v>2</v>
      </c>
      <c r="CZ63" s="31">
        <v>7</v>
      </c>
      <c r="DA63" s="31">
        <v>14</v>
      </c>
      <c r="DB63" s="31">
        <v>43</v>
      </c>
      <c r="DC63" s="31">
        <v>53</v>
      </c>
      <c r="DD63" s="31">
        <v>6</v>
      </c>
      <c r="DE63" s="31">
        <v>9</v>
      </c>
      <c r="DF63" s="31">
        <v>5</v>
      </c>
      <c r="DG63" s="31">
        <v>1</v>
      </c>
      <c r="DH63" s="31">
        <v>5</v>
      </c>
      <c r="DI63" s="31">
        <v>4</v>
      </c>
      <c r="DJ63" s="31">
        <v>6</v>
      </c>
      <c r="DK63" s="31">
        <v>4</v>
      </c>
      <c r="DL63" s="31">
        <v>65</v>
      </c>
      <c r="DM63" s="31">
        <v>71</v>
      </c>
      <c r="DN63" s="31">
        <v>1</v>
      </c>
      <c r="DO63" s="31">
        <v>4</v>
      </c>
      <c r="DP63" s="31">
        <v>1</v>
      </c>
      <c r="DQ63" s="31">
        <v>1</v>
      </c>
      <c r="DR63" s="31">
        <v>2</v>
      </c>
      <c r="DS63" s="31">
        <v>1</v>
      </c>
      <c r="DT63" s="31">
        <v>3</v>
      </c>
      <c r="DU63" s="31">
        <v>1</v>
      </c>
      <c r="DV63" s="31">
        <v>12</v>
      </c>
      <c r="DW63" s="31">
        <v>9</v>
      </c>
      <c r="DX63" s="31">
        <v>19</v>
      </c>
      <c r="DY63" s="31">
        <v>16</v>
      </c>
      <c r="DZ63" s="31">
        <v>2</v>
      </c>
      <c r="EA63" s="31">
        <v>2</v>
      </c>
      <c r="EB63" s="31">
        <v>1</v>
      </c>
      <c r="EC63" s="31">
        <v>1</v>
      </c>
      <c r="ED63" s="31">
        <v>0</v>
      </c>
      <c r="EE63" s="31">
        <v>0</v>
      </c>
      <c r="EF63" s="31">
        <v>1</v>
      </c>
      <c r="EG63" s="31">
        <v>1</v>
      </c>
      <c r="EH63" s="31">
        <v>1</v>
      </c>
      <c r="EI63" s="31">
        <v>3</v>
      </c>
      <c r="EJ63" s="31">
        <v>5</v>
      </c>
      <c r="EK63" s="31">
        <v>7</v>
      </c>
      <c r="EL63" s="280">
        <f t="shared" ref="EL63" si="28">EJ63+DX63+DL63</f>
        <v>89</v>
      </c>
      <c r="EM63" s="280">
        <f t="shared" ref="EM63" si="29">EK63+DY63+DM63</f>
        <v>94</v>
      </c>
      <c r="EN63" s="31">
        <v>98</v>
      </c>
      <c r="EO63" s="31">
        <v>127</v>
      </c>
      <c r="EP63" s="31">
        <v>98</v>
      </c>
      <c r="EQ63" s="31">
        <v>127</v>
      </c>
      <c r="ER63" s="31">
        <v>0</v>
      </c>
      <c r="ES63" s="31">
        <v>0</v>
      </c>
      <c r="ET63" s="31">
        <v>0</v>
      </c>
      <c r="EU63" s="31">
        <v>0</v>
      </c>
      <c r="EV63" s="31">
        <v>0</v>
      </c>
      <c r="EW63" s="31">
        <v>0</v>
      </c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>
        <v>236</v>
      </c>
      <c r="FI63" s="31">
        <v>352</v>
      </c>
      <c r="FJ63" s="31">
        <v>108</v>
      </c>
      <c r="FK63" s="31">
        <v>205</v>
      </c>
      <c r="FL63" s="31">
        <v>1333</v>
      </c>
      <c r="FM63" s="31">
        <v>1723</v>
      </c>
      <c r="FN63" s="31">
        <v>95</v>
      </c>
      <c r="FO63" s="31">
        <v>191</v>
      </c>
      <c r="FP63" s="31">
        <v>1346</v>
      </c>
      <c r="FQ63" s="31">
        <v>1734</v>
      </c>
      <c r="FR63" s="31">
        <v>107</v>
      </c>
      <c r="FS63" s="31">
        <v>198</v>
      </c>
      <c r="FT63" s="31">
        <v>1410</v>
      </c>
      <c r="FU63" s="31">
        <v>1698</v>
      </c>
      <c r="FV63" s="31">
        <v>21</v>
      </c>
      <c r="FW63" s="31">
        <v>37</v>
      </c>
      <c r="FX63" s="31">
        <v>195</v>
      </c>
      <c r="FY63" s="31">
        <v>420</v>
      </c>
      <c r="FZ63" s="31">
        <v>0</v>
      </c>
      <c r="GA63" s="31">
        <v>0</v>
      </c>
      <c r="GB63" s="31">
        <v>0</v>
      </c>
      <c r="GC63" s="31">
        <v>0</v>
      </c>
      <c r="GD63" s="31">
        <v>0</v>
      </c>
      <c r="GE63" s="31">
        <v>0</v>
      </c>
      <c r="GF63" s="31">
        <v>0</v>
      </c>
      <c r="GG63" s="31">
        <v>0</v>
      </c>
      <c r="GH63" s="31">
        <v>0</v>
      </c>
    </row>
    <row r="64" spans="1:190" x14ac:dyDescent="0.2">
      <c r="A64" s="440"/>
      <c r="B64" s="160">
        <v>2</v>
      </c>
      <c r="C64" s="162" t="s">
        <v>171</v>
      </c>
      <c r="D64" s="31">
        <v>41</v>
      </c>
      <c r="E64" s="31">
        <v>80</v>
      </c>
      <c r="F64" s="31">
        <v>5</v>
      </c>
      <c r="G64" s="31">
        <v>13</v>
      </c>
      <c r="H64" s="31">
        <v>2</v>
      </c>
      <c r="I64" s="31">
        <v>1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2</v>
      </c>
      <c r="Q64" s="31">
        <v>1</v>
      </c>
      <c r="R64" s="216">
        <v>48</v>
      </c>
      <c r="S64" s="216">
        <v>94</v>
      </c>
      <c r="T64" s="31">
        <v>11</v>
      </c>
      <c r="U64" s="31">
        <v>10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1</v>
      </c>
      <c r="AB64" s="31">
        <v>0</v>
      </c>
      <c r="AC64" s="31">
        <v>0</v>
      </c>
      <c r="AD64" s="31">
        <v>0</v>
      </c>
      <c r="AE64" s="31">
        <v>0</v>
      </c>
      <c r="AF64" s="216">
        <v>11</v>
      </c>
      <c r="AG64" s="216">
        <v>11</v>
      </c>
      <c r="AH64" s="31">
        <v>13</v>
      </c>
      <c r="AI64" s="31">
        <v>12</v>
      </c>
      <c r="AJ64" s="31">
        <v>0</v>
      </c>
      <c r="AK64" s="31">
        <v>0</v>
      </c>
      <c r="AL64" s="31">
        <v>0</v>
      </c>
      <c r="AM64" s="31">
        <v>1</v>
      </c>
      <c r="AN64" s="31">
        <v>1</v>
      </c>
      <c r="AO64" s="31">
        <v>0</v>
      </c>
      <c r="AP64" s="31">
        <v>1</v>
      </c>
      <c r="AQ64" s="31">
        <v>0</v>
      </c>
      <c r="AR64" s="31">
        <v>0</v>
      </c>
      <c r="AS64" s="31">
        <v>0</v>
      </c>
      <c r="AT64" s="216">
        <v>15</v>
      </c>
      <c r="AU64" s="216">
        <v>13</v>
      </c>
      <c r="AV64" s="217">
        <v>76</v>
      </c>
      <c r="AW64" s="217">
        <v>119</v>
      </c>
      <c r="AX64" s="31">
        <v>62</v>
      </c>
      <c r="AY64" s="31">
        <v>103</v>
      </c>
      <c r="AZ64" s="31">
        <v>7</v>
      </c>
      <c r="BA64" s="31">
        <v>15</v>
      </c>
      <c r="BB64" s="31">
        <v>69</v>
      </c>
      <c r="BC64" s="31">
        <v>118</v>
      </c>
      <c r="BD64" s="31">
        <v>3</v>
      </c>
      <c r="BE64" s="31">
        <v>0</v>
      </c>
      <c r="BF64" s="31">
        <v>0</v>
      </c>
      <c r="BG64" s="31">
        <v>0</v>
      </c>
      <c r="BH64" s="31">
        <v>4</v>
      </c>
      <c r="BI64" s="31">
        <v>1</v>
      </c>
      <c r="BJ64" s="31">
        <v>7</v>
      </c>
      <c r="BK64" s="31">
        <v>1</v>
      </c>
      <c r="BL64" s="31">
        <v>76</v>
      </c>
      <c r="BM64" s="31">
        <v>119</v>
      </c>
      <c r="BN64" s="31">
        <v>65</v>
      </c>
      <c r="BO64" s="31">
        <v>102</v>
      </c>
      <c r="BP64" s="31">
        <v>7</v>
      </c>
      <c r="BQ64" s="31">
        <v>1</v>
      </c>
      <c r="BR64" s="31">
        <v>0</v>
      </c>
      <c r="BS64" s="31">
        <v>0</v>
      </c>
      <c r="BT64" s="31">
        <v>12</v>
      </c>
      <c r="BU64" s="31">
        <v>13</v>
      </c>
      <c r="BV64" s="31">
        <v>15</v>
      </c>
      <c r="BW64" s="31">
        <v>17</v>
      </c>
      <c r="BX64" s="31">
        <v>8</v>
      </c>
      <c r="BY64" s="31">
        <v>21</v>
      </c>
      <c r="BZ64" s="31">
        <v>8</v>
      </c>
      <c r="CA64" s="31">
        <v>12</v>
      </c>
      <c r="CB64" s="31">
        <v>5</v>
      </c>
      <c r="CC64" s="31">
        <v>12</v>
      </c>
      <c r="CD64" s="31">
        <v>10</v>
      </c>
      <c r="CE64" s="31">
        <v>26</v>
      </c>
      <c r="CF64" s="31">
        <v>65</v>
      </c>
      <c r="CG64" s="31">
        <v>102</v>
      </c>
      <c r="CH64" s="31">
        <v>5</v>
      </c>
      <c r="CI64" s="31">
        <v>13</v>
      </c>
      <c r="CJ64" s="31">
        <v>0</v>
      </c>
      <c r="CK64" s="31">
        <v>0</v>
      </c>
      <c r="CL64" s="31">
        <v>0</v>
      </c>
      <c r="CM64" s="31">
        <v>1</v>
      </c>
      <c r="CN64" s="31">
        <v>0</v>
      </c>
      <c r="CO64" s="31">
        <v>0</v>
      </c>
      <c r="CP64" s="31">
        <v>0</v>
      </c>
      <c r="CQ64" s="31">
        <v>1</v>
      </c>
      <c r="CR64" s="31">
        <v>2</v>
      </c>
      <c r="CS64" s="31">
        <v>1</v>
      </c>
      <c r="CT64" s="31">
        <v>0</v>
      </c>
      <c r="CU64" s="31">
        <v>4</v>
      </c>
      <c r="CV64" s="31">
        <v>0</v>
      </c>
      <c r="CW64" s="31">
        <v>3</v>
      </c>
      <c r="CX64" s="31">
        <v>3</v>
      </c>
      <c r="CY64" s="31">
        <v>3</v>
      </c>
      <c r="CZ64" s="31">
        <v>5</v>
      </c>
      <c r="DA64" s="31">
        <v>13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1">
        <v>0</v>
      </c>
      <c r="DJ64" s="31">
        <v>0</v>
      </c>
      <c r="DK64" s="31">
        <v>0</v>
      </c>
      <c r="DL64" s="31">
        <v>0</v>
      </c>
      <c r="DM64" s="31">
        <v>0</v>
      </c>
      <c r="DN64" s="31">
        <v>0</v>
      </c>
      <c r="DO64" s="31">
        <v>0</v>
      </c>
      <c r="DP64" s="31">
        <v>0</v>
      </c>
      <c r="DQ64" s="31">
        <v>0</v>
      </c>
      <c r="DR64" s="31">
        <v>0</v>
      </c>
      <c r="DS64" s="31">
        <v>0</v>
      </c>
      <c r="DT64" s="31">
        <v>2</v>
      </c>
      <c r="DU64" s="31">
        <v>2</v>
      </c>
      <c r="DV64" s="31">
        <v>1</v>
      </c>
      <c r="DW64" s="31">
        <v>0</v>
      </c>
      <c r="DX64" s="31">
        <v>3</v>
      </c>
      <c r="DY64" s="31">
        <v>2</v>
      </c>
      <c r="DZ64" s="31">
        <v>3</v>
      </c>
      <c r="EA64" s="31">
        <v>3</v>
      </c>
      <c r="EB64" s="31">
        <v>0</v>
      </c>
      <c r="EC64" s="31">
        <v>1</v>
      </c>
      <c r="ED64" s="31">
        <v>0</v>
      </c>
      <c r="EE64" s="31">
        <v>0</v>
      </c>
      <c r="EF64" s="31">
        <v>0</v>
      </c>
      <c r="EG64" s="31">
        <v>0</v>
      </c>
      <c r="EH64" s="31">
        <v>0</v>
      </c>
      <c r="EI64" s="31">
        <v>0</v>
      </c>
      <c r="EJ64" s="31">
        <v>3</v>
      </c>
      <c r="EK64" s="31">
        <v>4</v>
      </c>
      <c r="EL64" s="280">
        <f t="shared" ref="EL64:EL78" si="30">EJ64+DX64+DL64</f>
        <v>6</v>
      </c>
      <c r="EM64" s="280">
        <f t="shared" ref="EM64:EM78" si="31">EK64+DY64+DM64</f>
        <v>6</v>
      </c>
      <c r="EN64" s="31">
        <v>73</v>
      </c>
      <c r="EO64" s="31">
        <v>117</v>
      </c>
      <c r="EP64" s="31">
        <v>73</v>
      </c>
      <c r="EQ64" s="31">
        <v>117</v>
      </c>
      <c r="ER64" s="31">
        <v>0</v>
      </c>
      <c r="ES64" s="31">
        <v>0</v>
      </c>
      <c r="ET64" s="31">
        <v>0</v>
      </c>
      <c r="EU64" s="31">
        <v>0</v>
      </c>
      <c r="EV64" s="31">
        <v>0</v>
      </c>
      <c r="EW64" s="31">
        <v>0</v>
      </c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>
        <v>0</v>
      </c>
      <c r="FI64" s="31">
        <v>0</v>
      </c>
      <c r="FJ64" s="31">
        <v>16</v>
      </c>
      <c r="FK64" s="31">
        <v>46</v>
      </c>
      <c r="FL64" s="31">
        <v>1282</v>
      </c>
      <c r="FM64" s="31">
        <v>1132</v>
      </c>
      <c r="FN64" s="31">
        <v>16</v>
      </c>
      <c r="FO64" s="31">
        <v>45</v>
      </c>
      <c r="FP64" s="31">
        <v>1282</v>
      </c>
      <c r="FQ64" s="31">
        <v>1133</v>
      </c>
      <c r="FR64" s="31">
        <v>16</v>
      </c>
      <c r="FS64" s="31">
        <v>45</v>
      </c>
      <c r="FT64" s="31">
        <v>1261</v>
      </c>
      <c r="FU64" s="31">
        <v>1111</v>
      </c>
      <c r="FV64" s="31">
        <v>3</v>
      </c>
      <c r="FW64" s="31">
        <v>7</v>
      </c>
      <c r="FX64" s="31">
        <v>102</v>
      </c>
      <c r="FY64" s="31">
        <v>235</v>
      </c>
      <c r="FZ64" s="31">
        <v>0</v>
      </c>
      <c r="GA64" s="31">
        <v>0</v>
      </c>
      <c r="GB64" s="31">
        <v>0</v>
      </c>
      <c r="GC64" s="31">
        <v>0</v>
      </c>
      <c r="GD64" s="31">
        <v>0</v>
      </c>
      <c r="GE64" s="31">
        <v>0</v>
      </c>
      <c r="GF64" s="31">
        <v>0</v>
      </c>
      <c r="GG64" s="31">
        <v>0</v>
      </c>
      <c r="GH64" s="31">
        <v>0</v>
      </c>
    </row>
    <row r="65" spans="1:190" x14ac:dyDescent="0.2">
      <c r="A65" s="440"/>
      <c r="B65" s="160">
        <v>3</v>
      </c>
      <c r="C65" s="161" t="s">
        <v>172</v>
      </c>
      <c r="D65" s="31">
        <v>6</v>
      </c>
      <c r="E65" s="31">
        <v>25</v>
      </c>
      <c r="F65" s="31">
        <v>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216">
        <v>7</v>
      </c>
      <c r="S65" s="216">
        <v>25</v>
      </c>
      <c r="T65" s="31">
        <v>3</v>
      </c>
      <c r="U65" s="31">
        <v>5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1</v>
      </c>
      <c r="AF65" s="216">
        <v>3</v>
      </c>
      <c r="AG65" s="216">
        <v>5</v>
      </c>
      <c r="AH65" s="31">
        <v>15</v>
      </c>
      <c r="AI65" s="31">
        <v>11</v>
      </c>
      <c r="AJ65" s="31">
        <v>0</v>
      </c>
      <c r="AK65" s="31">
        <v>1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216">
        <v>15</v>
      </c>
      <c r="AU65" s="216">
        <v>12</v>
      </c>
      <c r="AV65" s="217">
        <v>25</v>
      </c>
      <c r="AW65" s="217">
        <v>43</v>
      </c>
      <c r="AX65" s="31">
        <v>19</v>
      </c>
      <c r="AY65" s="31">
        <v>35</v>
      </c>
      <c r="AZ65" s="31">
        <v>1</v>
      </c>
      <c r="BA65" s="31">
        <v>1</v>
      </c>
      <c r="BB65" s="31">
        <v>20</v>
      </c>
      <c r="BC65" s="31">
        <v>36</v>
      </c>
      <c r="BD65" s="31">
        <v>1</v>
      </c>
      <c r="BE65" s="31">
        <v>4</v>
      </c>
      <c r="BF65" s="31">
        <v>0</v>
      </c>
      <c r="BG65" s="31">
        <v>0</v>
      </c>
      <c r="BH65" s="31">
        <v>4</v>
      </c>
      <c r="BI65" s="31">
        <v>3</v>
      </c>
      <c r="BJ65" s="31">
        <v>5</v>
      </c>
      <c r="BK65" s="31">
        <v>7</v>
      </c>
      <c r="BL65" s="31">
        <v>25</v>
      </c>
      <c r="BM65" s="31">
        <v>43</v>
      </c>
      <c r="BN65" s="31">
        <v>24</v>
      </c>
      <c r="BO65" s="31">
        <v>41</v>
      </c>
      <c r="BP65" s="31">
        <v>2</v>
      </c>
      <c r="BQ65" s="31">
        <v>2</v>
      </c>
      <c r="BR65" s="31">
        <v>3</v>
      </c>
      <c r="BS65" s="31">
        <v>5</v>
      </c>
      <c r="BT65" s="31">
        <v>6</v>
      </c>
      <c r="BU65" s="31">
        <v>7</v>
      </c>
      <c r="BV65" s="31">
        <v>5</v>
      </c>
      <c r="BW65" s="31">
        <v>5</v>
      </c>
      <c r="BX65" s="31">
        <v>2</v>
      </c>
      <c r="BY65" s="31">
        <v>7</v>
      </c>
      <c r="BZ65" s="31">
        <v>2</v>
      </c>
      <c r="CA65" s="31">
        <v>3</v>
      </c>
      <c r="CB65" s="31">
        <v>3</v>
      </c>
      <c r="CC65" s="31">
        <v>4</v>
      </c>
      <c r="CD65" s="31">
        <v>1</v>
      </c>
      <c r="CE65" s="31">
        <v>8</v>
      </c>
      <c r="CF65" s="31">
        <v>24</v>
      </c>
      <c r="CG65" s="31">
        <v>41</v>
      </c>
      <c r="CH65" s="31">
        <v>1</v>
      </c>
      <c r="CI65" s="31">
        <v>1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1</v>
      </c>
      <c r="CP65" s="31">
        <v>0</v>
      </c>
      <c r="CQ65" s="31">
        <v>0</v>
      </c>
      <c r="CR65" s="31">
        <v>0</v>
      </c>
      <c r="CS65" s="31">
        <v>0</v>
      </c>
      <c r="CT65" s="31">
        <v>0</v>
      </c>
      <c r="CU65" s="31">
        <v>0</v>
      </c>
      <c r="CV65" s="31">
        <v>1</v>
      </c>
      <c r="CW65" s="31">
        <v>0</v>
      </c>
      <c r="CX65" s="31">
        <v>0</v>
      </c>
      <c r="CY65" s="31">
        <v>0</v>
      </c>
      <c r="CZ65" s="31">
        <v>1</v>
      </c>
      <c r="DA65" s="31">
        <v>1</v>
      </c>
      <c r="DB65" s="31">
        <v>0</v>
      </c>
      <c r="DC65" s="31">
        <v>0</v>
      </c>
      <c r="DD65" s="31">
        <v>0</v>
      </c>
      <c r="DE65" s="31">
        <v>0</v>
      </c>
      <c r="DF65" s="31">
        <v>0</v>
      </c>
      <c r="DG65" s="31">
        <v>0</v>
      </c>
      <c r="DH65" s="31">
        <v>0</v>
      </c>
      <c r="DI65" s="31">
        <v>0</v>
      </c>
      <c r="DJ65" s="31">
        <v>0</v>
      </c>
      <c r="DK65" s="31">
        <v>0</v>
      </c>
      <c r="DL65" s="31">
        <v>0</v>
      </c>
      <c r="DM65" s="31">
        <v>0</v>
      </c>
      <c r="DN65" s="31">
        <v>0</v>
      </c>
      <c r="DO65" s="31">
        <v>8</v>
      </c>
      <c r="DP65" s="31">
        <v>0</v>
      </c>
      <c r="DQ65" s="31">
        <v>0</v>
      </c>
      <c r="DR65" s="31">
        <v>0</v>
      </c>
      <c r="DS65" s="31">
        <v>0</v>
      </c>
      <c r="DT65" s="31">
        <v>2</v>
      </c>
      <c r="DU65" s="31">
        <v>5</v>
      </c>
      <c r="DV65" s="31">
        <v>15</v>
      </c>
      <c r="DW65" s="31">
        <v>12</v>
      </c>
      <c r="DX65" s="31">
        <v>17</v>
      </c>
      <c r="DY65" s="31">
        <v>25</v>
      </c>
      <c r="DZ65" s="31">
        <v>0</v>
      </c>
      <c r="EA65" s="31">
        <v>0</v>
      </c>
      <c r="EB65" s="31">
        <v>0</v>
      </c>
      <c r="EC65" s="31">
        <v>0</v>
      </c>
      <c r="ED65" s="31">
        <v>0</v>
      </c>
      <c r="EE65" s="31">
        <v>0</v>
      </c>
      <c r="EF65" s="31">
        <v>0</v>
      </c>
      <c r="EG65" s="31">
        <v>0</v>
      </c>
      <c r="EH65" s="31">
        <v>0</v>
      </c>
      <c r="EI65" s="31">
        <v>0</v>
      </c>
      <c r="EJ65" s="31">
        <v>0</v>
      </c>
      <c r="EK65" s="31">
        <v>0</v>
      </c>
      <c r="EL65" s="280">
        <f t="shared" si="30"/>
        <v>17</v>
      </c>
      <c r="EM65" s="280">
        <f t="shared" si="31"/>
        <v>25</v>
      </c>
      <c r="EN65" s="31">
        <v>23</v>
      </c>
      <c r="EO65" s="31">
        <v>37</v>
      </c>
      <c r="EP65" s="31">
        <v>23</v>
      </c>
      <c r="EQ65" s="31">
        <v>37</v>
      </c>
      <c r="ER65" s="31">
        <v>0</v>
      </c>
      <c r="ES65" s="31">
        <v>0</v>
      </c>
      <c r="ET65" s="31">
        <v>0</v>
      </c>
      <c r="EU65" s="31">
        <v>0</v>
      </c>
      <c r="EV65" s="31">
        <v>0</v>
      </c>
      <c r="EW65" s="31">
        <v>0</v>
      </c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>
        <v>0</v>
      </c>
      <c r="FI65" s="31">
        <v>0</v>
      </c>
      <c r="FJ65" s="31">
        <v>2</v>
      </c>
      <c r="FK65" s="31">
        <v>14</v>
      </c>
      <c r="FL65" s="31">
        <v>216</v>
      </c>
      <c r="FM65" s="31">
        <v>235</v>
      </c>
      <c r="FN65" s="31">
        <v>2</v>
      </c>
      <c r="FO65" s="31">
        <v>13</v>
      </c>
      <c r="FP65" s="31">
        <v>216</v>
      </c>
      <c r="FQ65" s="31">
        <v>234</v>
      </c>
      <c r="FR65" s="31">
        <v>2</v>
      </c>
      <c r="FS65" s="31">
        <v>13</v>
      </c>
      <c r="FT65" s="31">
        <v>205</v>
      </c>
      <c r="FU65" s="31">
        <v>206</v>
      </c>
      <c r="FV65" s="31">
        <v>1</v>
      </c>
      <c r="FW65" s="31">
        <v>2</v>
      </c>
      <c r="FX65" s="31">
        <v>35</v>
      </c>
      <c r="FY65" s="31">
        <v>44</v>
      </c>
      <c r="FZ65" s="31">
        <v>0</v>
      </c>
      <c r="GA65" s="31">
        <v>0</v>
      </c>
      <c r="GB65" s="31">
        <v>0</v>
      </c>
      <c r="GC65" s="31">
        <v>0</v>
      </c>
      <c r="GD65" s="31">
        <v>0</v>
      </c>
      <c r="GE65" s="31">
        <v>0</v>
      </c>
      <c r="GF65" s="31">
        <v>0</v>
      </c>
      <c r="GG65" s="31">
        <v>0</v>
      </c>
      <c r="GH65" s="31">
        <v>0</v>
      </c>
    </row>
    <row r="66" spans="1:190" x14ac:dyDescent="0.2">
      <c r="A66" s="440"/>
      <c r="B66" s="160">
        <v>4</v>
      </c>
      <c r="C66" s="161" t="s">
        <v>173</v>
      </c>
      <c r="D66" s="31">
        <v>55</v>
      </c>
      <c r="E66" s="31">
        <v>97</v>
      </c>
      <c r="F66" s="31">
        <v>7</v>
      </c>
      <c r="G66" s="31">
        <v>21</v>
      </c>
      <c r="H66" s="31">
        <v>1</v>
      </c>
      <c r="I66" s="31">
        <v>1</v>
      </c>
      <c r="J66" s="31">
        <v>0</v>
      </c>
      <c r="K66" s="31">
        <v>2</v>
      </c>
      <c r="L66" s="31">
        <v>0</v>
      </c>
      <c r="M66" s="31">
        <v>0</v>
      </c>
      <c r="N66" s="31">
        <v>0</v>
      </c>
      <c r="O66" s="31">
        <v>0</v>
      </c>
      <c r="P66" s="31">
        <v>4</v>
      </c>
      <c r="Q66" s="31">
        <v>1</v>
      </c>
      <c r="R66" s="216">
        <v>63</v>
      </c>
      <c r="S66" s="216">
        <v>121</v>
      </c>
      <c r="T66" s="31">
        <v>27</v>
      </c>
      <c r="U66" s="31">
        <v>34</v>
      </c>
      <c r="V66" s="31">
        <v>0</v>
      </c>
      <c r="W66" s="31">
        <v>0</v>
      </c>
      <c r="X66" s="31">
        <v>0</v>
      </c>
      <c r="Y66" s="31">
        <v>1</v>
      </c>
      <c r="Z66" s="31">
        <v>0</v>
      </c>
      <c r="AA66" s="31">
        <v>0</v>
      </c>
      <c r="AB66" s="31">
        <v>0</v>
      </c>
      <c r="AC66" s="31">
        <v>0</v>
      </c>
      <c r="AD66" s="31">
        <v>2</v>
      </c>
      <c r="AE66" s="31">
        <v>0</v>
      </c>
      <c r="AF66" s="216">
        <v>27</v>
      </c>
      <c r="AG66" s="216">
        <v>35</v>
      </c>
      <c r="AH66" s="31">
        <v>34</v>
      </c>
      <c r="AI66" s="31">
        <v>36</v>
      </c>
      <c r="AJ66" s="31">
        <v>3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1</v>
      </c>
      <c r="AS66" s="31">
        <v>3</v>
      </c>
      <c r="AT66" s="216">
        <v>37</v>
      </c>
      <c r="AU66" s="216">
        <v>36</v>
      </c>
      <c r="AV66" s="217">
        <v>134</v>
      </c>
      <c r="AW66" s="217">
        <v>196</v>
      </c>
      <c r="AX66" s="31">
        <v>110</v>
      </c>
      <c r="AY66" s="31">
        <v>159</v>
      </c>
      <c r="AZ66" s="31">
        <v>12</v>
      </c>
      <c r="BA66" s="31">
        <v>23</v>
      </c>
      <c r="BB66" s="31">
        <v>122</v>
      </c>
      <c r="BC66" s="31">
        <v>182</v>
      </c>
      <c r="BD66" s="31">
        <v>2</v>
      </c>
      <c r="BE66" s="31">
        <v>3</v>
      </c>
      <c r="BF66" s="31">
        <v>0</v>
      </c>
      <c r="BG66" s="31">
        <v>1</v>
      </c>
      <c r="BH66" s="31">
        <v>10</v>
      </c>
      <c r="BI66" s="31">
        <v>10</v>
      </c>
      <c r="BJ66" s="31">
        <v>12</v>
      </c>
      <c r="BK66" s="31">
        <v>14</v>
      </c>
      <c r="BL66" s="31">
        <v>134</v>
      </c>
      <c r="BM66" s="31">
        <v>196</v>
      </c>
      <c r="BN66" s="31">
        <v>116</v>
      </c>
      <c r="BO66" s="31">
        <v>167</v>
      </c>
      <c r="BP66" s="31">
        <v>4</v>
      </c>
      <c r="BQ66" s="31">
        <v>7</v>
      </c>
      <c r="BR66" s="31">
        <v>8</v>
      </c>
      <c r="BS66" s="31">
        <v>4</v>
      </c>
      <c r="BT66" s="31">
        <v>22</v>
      </c>
      <c r="BU66" s="31">
        <v>18</v>
      </c>
      <c r="BV66" s="31">
        <v>14</v>
      </c>
      <c r="BW66" s="31">
        <v>21</v>
      </c>
      <c r="BX66" s="31">
        <v>8</v>
      </c>
      <c r="BY66" s="31">
        <v>22</v>
      </c>
      <c r="BZ66" s="31">
        <v>9</v>
      </c>
      <c r="CA66" s="31">
        <v>24</v>
      </c>
      <c r="CB66" s="31">
        <v>21</v>
      </c>
      <c r="CC66" s="31">
        <v>36</v>
      </c>
      <c r="CD66" s="31">
        <v>30</v>
      </c>
      <c r="CE66" s="31">
        <v>35</v>
      </c>
      <c r="CF66" s="31">
        <v>116</v>
      </c>
      <c r="CG66" s="31">
        <v>167</v>
      </c>
      <c r="CH66" s="31">
        <v>10</v>
      </c>
      <c r="CI66" s="31">
        <v>21</v>
      </c>
      <c r="CJ66" s="31">
        <v>0</v>
      </c>
      <c r="CK66" s="31">
        <v>0</v>
      </c>
      <c r="CL66" s="31">
        <v>0</v>
      </c>
      <c r="CM66" s="31">
        <v>0</v>
      </c>
      <c r="CN66" s="31">
        <v>2</v>
      </c>
      <c r="CO66" s="31">
        <v>1</v>
      </c>
      <c r="CP66" s="31">
        <v>0</v>
      </c>
      <c r="CQ66" s="31">
        <v>2</v>
      </c>
      <c r="CR66" s="31">
        <v>3</v>
      </c>
      <c r="CS66" s="31">
        <v>1</v>
      </c>
      <c r="CT66" s="31">
        <v>1</v>
      </c>
      <c r="CU66" s="31">
        <v>4</v>
      </c>
      <c r="CV66" s="31">
        <v>1</v>
      </c>
      <c r="CW66" s="31">
        <v>6</v>
      </c>
      <c r="CX66" s="31">
        <v>3</v>
      </c>
      <c r="CY66" s="31">
        <v>7</v>
      </c>
      <c r="CZ66" s="31">
        <v>10</v>
      </c>
      <c r="DA66" s="31">
        <v>21</v>
      </c>
      <c r="DB66" s="31">
        <v>3</v>
      </c>
      <c r="DC66" s="31">
        <v>10</v>
      </c>
      <c r="DD66" s="31">
        <v>1</v>
      </c>
      <c r="DE66" s="31">
        <v>0</v>
      </c>
      <c r="DF66" s="31">
        <v>0</v>
      </c>
      <c r="DG66" s="31">
        <v>0</v>
      </c>
      <c r="DH66" s="31">
        <v>0</v>
      </c>
      <c r="DI66" s="31">
        <v>0</v>
      </c>
      <c r="DJ66" s="31">
        <v>0</v>
      </c>
      <c r="DK66" s="31">
        <v>3</v>
      </c>
      <c r="DL66" s="31">
        <v>4</v>
      </c>
      <c r="DM66" s="31">
        <v>13</v>
      </c>
      <c r="DN66" s="31">
        <v>3</v>
      </c>
      <c r="DO66" s="31">
        <v>4</v>
      </c>
      <c r="DP66" s="31">
        <v>0</v>
      </c>
      <c r="DQ66" s="31">
        <v>1</v>
      </c>
      <c r="DR66" s="31">
        <v>0</v>
      </c>
      <c r="DS66" s="31">
        <v>0</v>
      </c>
      <c r="DT66" s="31">
        <v>0</v>
      </c>
      <c r="DU66" s="31">
        <v>3</v>
      </c>
      <c r="DV66" s="31">
        <v>7</v>
      </c>
      <c r="DW66" s="31">
        <v>4</v>
      </c>
      <c r="DX66" s="31">
        <v>10</v>
      </c>
      <c r="DY66" s="31">
        <v>12</v>
      </c>
      <c r="DZ66" s="31">
        <v>1</v>
      </c>
      <c r="EA66" s="31">
        <v>6</v>
      </c>
      <c r="EB66" s="31">
        <v>1</v>
      </c>
      <c r="EC66" s="31">
        <v>0</v>
      </c>
      <c r="ED66" s="31">
        <v>0</v>
      </c>
      <c r="EE66" s="31">
        <v>0</v>
      </c>
      <c r="EF66" s="31">
        <v>0</v>
      </c>
      <c r="EG66" s="31">
        <v>0</v>
      </c>
      <c r="EH66" s="31">
        <v>0</v>
      </c>
      <c r="EI66" s="31">
        <v>0</v>
      </c>
      <c r="EJ66" s="31">
        <v>2</v>
      </c>
      <c r="EK66" s="31">
        <v>6</v>
      </c>
      <c r="EL66" s="280">
        <f t="shared" si="30"/>
        <v>16</v>
      </c>
      <c r="EM66" s="280">
        <f t="shared" si="31"/>
        <v>31</v>
      </c>
      <c r="EN66" s="31">
        <v>95</v>
      </c>
      <c r="EO66" s="31">
        <v>143</v>
      </c>
      <c r="EP66" s="31">
        <v>95</v>
      </c>
      <c r="EQ66" s="31">
        <v>143</v>
      </c>
      <c r="ER66" s="31">
        <v>0</v>
      </c>
      <c r="ES66" s="31">
        <v>1</v>
      </c>
      <c r="ET66" s="31">
        <v>0</v>
      </c>
      <c r="EU66" s="31">
        <v>0</v>
      </c>
      <c r="EV66" s="31">
        <v>0</v>
      </c>
      <c r="EW66" s="31">
        <v>0</v>
      </c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>
        <v>0</v>
      </c>
      <c r="FI66" s="31">
        <v>0</v>
      </c>
      <c r="FJ66" s="31">
        <v>52</v>
      </c>
      <c r="FK66" s="31">
        <v>99</v>
      </c>
      <c r="FL66" s="31">
        <v>915</v>
      </c>
      <c r="FM66" s="31">
        <v>1149</v>
      </c>
      <c r="FN66" s="31">
        <v>50</v>
      </c>
      <c r="FO66" s="31">
        <v>97</v>
      </c>
      <c r="FP66" s="31">
        <v>946</v>
      </c>
      <c r="FQ66" s="31">
        <v>1149</v>
      </c>
      <c r="FR66" s="31">
        <v>48</v>
      </c>
      <c r="FS66" s="31">
        <v>97</v>
      </c>
      <c r="FT66" s="31">
        <v>905</v>
      </c>
      <c r="FU66" s="31">
        <v>1102</v>
      </c>
      <c r="FV66" s="31">
        <v>7</v>
      </c>
      <c r="FW66" s="31">
        <v>14</v>
      </c>
      <c r="FX66" s="31">
        <v>229</v>
      </c>
      <c r="FY66" s="31">
        <v>332</v>
      </c>
      <c r="FZ66" s="31">
        <v>0</v>
      </c>
      <c r="GA66" s="31">
        <v>0</v>
      </c>
      <c r="GB66" s="31">
        <v>0</v>
      </c>
      <c r="GC66" s="31">
        <v>0</v>
      </c>
      <c r="GD66" s="31">
        <v>0</v>
      </c>
      <c r="GE66" s="31">
        <v>0</v>
      </c>
      <c r="GF66" s="31">
        <v>0</v>
      </c>
      <c r="GG66" s="31">
        <v>0</v>
      </c>
      <c r="GH66" s="31">
        <v>0</v>
      </c>
    </row>
    <row r="67" spans="1:190" x14ac:dyDescent="0.2">
      <c r="A67" s="440"/>
      <c r="B67" s="160">
        <v>5</v>
      </c>
      <c r="C67" s="161" t="s">
        <v>174</v>
      </c>
      <c r="D67" s="31">
        <v>0</v>
      </c>
      <c r="E67" s="31">
        <v>3</v>
      </c>
      <c r="F67" s="31">
        <v>0</v>
      </c>
      <c r="G67" s="31">
        <v>1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216">
        <v>0</v>
      </c>
      <c r="S67" s="216">
        <v>4</v>
      </c>
      <c r="T67" s="31">
        <v>3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216">
        <v>3</v>
      </c>
      <c r="AG67" s="216">
        <v>0</v>
      </c>
      <c r="AH67" s="31">
        <v>4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216">
        <v>4</v>
      </c>
      <c r="AU67" s="216">
        <v>0</v>
      </c>
      <c r="AV67" s="217">
        <v>7</v>
      </c>
      <c r="AW67" s="217">
        <v>4</v>
      </c>
      <c r="AX67" s="31">
        <v>6</v>
      </c>
      <c r="AY67" s="31">
        <v>4</v>
      </c>
      <c r="AZ67" s="31">
        <v>0</v>
      </c>
      <c r="BA67" s="31">
        <v>0</v>
      </c>
      <c r="BB67" s="31">
        <v>6</v>
      </c>
      <c r="BC67" s="31">
        <v>4</v>
      </c>
      <c r="BD67" s="31">
        <v>1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1</v>
      </c>
      <c r="BK67" s="31">
        <v>0</v>
      </c>
      <c r="BL67" s="31">
        <v>7</v>
      </c>
      <c r="BM67" s="31">
        <v>4</v>
      </c>
      <c r="BN67" s="31">
        <v>7</v>
      </c>
      <c r="BO67" s="31">
        <v>3</v>
      </c>
      <c r="BP67" s="31">
        <v>0</v>
      </c>
      <c r="BQ67" s="31">
        <v>0</v>
      </c>
      <c r="BR67" s="31">
        <v>1</v>
      </c>
      <c r="BS67" s="31">
        <v>0</v>
      </c>
      <c r="BT67" s="31">
        <v>0</v>
      </c>
      <c r="BU67" s="31">
        <v>0</v>
      </c>
      <c r="BV67" s="31">
        <v>1</v>
      </c>
      <c r="BW67" s="31">
        <v>1</v>
      </c>
      <c r="BX67" s="31">
        <v>2</v>
      </c>
      <c r="BY67" s="31">
        <v>1</v>
      </c>
      <c r="BZ67" s="31">
        <v>1</v>
      </c>
      <c r="CA67" s="31">
        <v>1</v>
      </c>
      <c r="CB67" s="31">
        <v>1</v>
      </c>
      <c r="CC67" s="31">
        <v>0</v>
      </c>
      <c r="CD67" s="31">
        <v>1</v>
      </c>
      <c r="CE67" s="31">
        <v>0</v>
      </c>
      <c r="CF67" s="31">
        <v>7</v>
      </c>
      <c r="CG67" s="31">
        <v>3</v>
      </c>
      <c r="CH67" s="31">
        <v>0</v>
      </c>
      <c r="CI67" s="31">
        <v>1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0</v>
      </c>
      <c r="CP67" s="31">
        <v>0</v>
      </c>
      <c r="CQ67" s="31">
        <v>1</v>
      </c>
      <c r="CR67" s="31">
        <v>0</v>
      </c>
      <c r="CS67" s="31">
        <v>0</v>
      </c>
      <c r="CT67" s="31">
        <v>0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1</v>
      </c>
      <c r="DB67" s="31">
        <v>0</v>
      </c>
      <c r="DC67" s="31">
        <v>0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1">
        <v>0</v>
      </c>
      <c r="DJ67" s="31">
        <v>0</v>
      </c>
      <c r="DK67" s="31">
        <v>0</v>
      </c>
      <c r="DL67" s="31">
        <v>0</v>
      </c>
      <c r="DM67" s="31">
        <v>0</v>
      </c>
      <c r="DN67" s="31">
        <v>0</v>
      </c>
      <c r="DO67" s="31">
        <v>0</v>
      </c>
      <c r="DP67" s="31">
        <v>0</v>
      </c>
      <c r="DQ67" s="31">
        <v>0</v>
      </c>
      <c r="DR67" s="31">
        <v>0</v>
      </c>
      <c r="DS67" s="31">
        <v>0</v>
      </c>
      <c r="DT67" s="31">
        <v>0</v>
      </c>
      <c r="DU67" s="31">
        <v>0</v>
      </c>
      <c r="DV67" s="31">
        <v>0</v>
      </c>
      <c r="DW67" s="31">
        <v>0</v>
      </c>
      <c r="DX67" s="31">
        <v>0</v>
      </c>
      <c r="DY67" s="31">
        <v>0</v>
      </c>
      <c r="DZ67" s="31">
        <v>0</v>
      </c>
      <c r="EA67" s="31">
        <v>0</v>
      </c>
      <c r="EB67" s="31">
        <v>0</v>
      </c>
      <c r="EC67" s="31">
        <v>0</v>
      </c>
      <c r="ED67" s="31">
        <v>0</v>
      </c>
      <c r="EE67" s="31">
        <v>0</v>
      </c>
      <c r="EF67" s="31">
        <v>0</v>
      </c>
      <c r="EG67" s="31">
        <v>0</v>
      </c>
      <c r="EH67" s="31">
        <v>0</v>
      </c>
      <c r="EI67" s="31">
        <v>0</v>
      </c>
      <c r="EJ67" s="31">
        <v>0</v>
      </c>
      <c r="EK67" s="31">
        <v>0</v>
      </c>
      <c r="EL67" s="280">
        <f t="shared" si="30"/>
        <v>0</v>
      </c>
      <c r="EM67" s="280">
        <f t="shared" si="31"/>
        <v>0</v>
      </c>
      <c r="EN67" s="31">
        <v>0</v>
      </c>
      <c r="EO67" s="31">
        <v>0</v>
      </c>
      <c r="EP67" s="31">
        <v>0</v>
      </c>
      <c r="EQ67" s="31">
        <v>0</v>
      </c>
      <c r="ER67" s="31">
        <v>0</v>
      </c>
      <c r="ES67" s="31">
        <v>0</v>
      </c>
      <c r="ET67" s="31">
        <v>0</v>
      </c>
      <c r="EU67" s="31">
        <v>0</v>
      </c>
      <c r="EV67" s="31">
        <v>0</v>
      </c>
      <c r="EW67" s="31">
        <v>0</v>
      </c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>
        <v>0</v>
      </c>
      <c r="FI67" s="31">
        <v>0</v>
      </c>
      <c r="FJ67" s="31">
        <v>5</v>
      </c>
      <c r="FK67" s="31">
        <v>9</v>
      </c>
      <c r="FL67" s="31">
        <v>19</v>
      </c>
      <c r="FM67" s="31">
        <v>10</v>
      </c>
      <c r="FN67" s="31">
        <v>3</v>
      </c>
      <c r="FO67" s="31">
        <v>2</v>
      </c>
      <c r="FP67" s="31">
        <v>16</v>
      </c>
      <c r="FQ67" s="31">
        <v>8</v>
      </c>
      <c r="FR67" s="31">
        <v>3</v>
      </c>
      <c r="FS67" s="31">
        <v>2</v>
      </c>
      <c r="FT67" s="31">
        <v>10</v>
      </c>
      <c r="FU67" s="31">
        <v>6</v>
      </c>
      <c r="FV67" s="31">
        <v>0</v>
      </c>
      <c r="FW67" s="31">
        <v>0</v>
      </c>
      <c r="FX67" s="31">
        <v>0</v>
      </c>
      <c r="FY67" s="31">
        <v>0</v>
      </c>
      <c r="FZ67" s="31">
        <v>0</v>
      </c>
      <c r="GA67" s="31">
        <v>0</v>
      </c>
      <c r="GB67" s="31">
        <v>0</v>
      </c>
      <c r="GC67" s="31">
        <v>0</v>
      </c>
      <c r="GD67" s="31">
        <v>0</v>
      </c>
      <c r="GE67" s="31">
        <v>0</v>
      </c>
      <c r="GF67" s="31">
        <v>0</v>
      </c>
      <c r="GG67" s="31">
        <v>0</v>
      </c>
      <c r="GH67" s="31">
        <v>0</v>
      </c>
    </row>
    <row r="68" spans="1:190" x14ac:dyDescent="0.2">
      <c r="A68" s="440"/>
      <c r="B68" s="160">
        <v>6</v>
      </c>
      <c r="C68" s="161" t="s">
        <v>175</v>
      </c>
      <c r="D68" s="31">
        <v>0</v>
      </c>
      <c r="E68" s="31">
        <v>2</v>
      </c>
      <c r="F68" s="31">
        <v>1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216">
        <v>1</v>
      </c>
      <c r="S68" s="216">
        <v>2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216">
        <v>0</v>
      </c>
      <c r="AG68" s="216">
        <v>0</v>
      </c>
      <c r="AH68" s="31">
        <v>3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216">
        <v>3</v>
      </c>
      <c r="AU68" s="216">
        <v>0</v>
      </c>
      <c r="AV68" s="217">
        <v>4</v>
      </c>
      <c r="AW68" s="217">
        <v>2</v>
      </c>
      <c r="AX68" s="31">
        <v>3</v>
      </c>
      <c r="AY68" s="31">
        <v>2</v>
      </c>
      <c r="AZ68" s="31">
        <v>1</v>
      </c>
      <c r="BA68" s="31">
        <v>0</v>
      </c>
      <c r="BB68" s="31">
        <v>4</v>
      </c>
      <c r="BC68" s="31">
        <v>2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4</v>
      </c>
      <c r="BM68" s="31">
        <v>2</v>
      </c>
      <c r="BN68" s="31">
        <v>3</v>
      </c>
      <c r="BO68" s="31">
        <v>2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1</v>
      </c>
      <c r="BY68" s="31">
        <v>1</v>
      </c>
      <c r="BZ68" s="31">
        <v>2</v>
      </c>
      <c r="CA68" s="31">
        <v>0</v>
      </c>
      <c r="CB68" s="31">
        <v>0</v>
      </c>
      <c r="CC68" s="31">
        <v>1</v>
      </c>
      <c r="CD68" s="31">
        <v>0</v>
      </c>
      <c r="CE68" s="31">
        <v>0</v>
      </c>
      <c r="CF68" s="31">
        <v>3</v>
      </c>
      <c r="CG68" s="31">
        <v>2</v>
      </c>
      <c r="CH68" s="31">
        <v>1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1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1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1">
        <v>0</v>
      </c>
      <c r="DJ68" s="31">
        <v>0</v>
      </c>
      <c r="DK68" s="31">
        <v>0</v>
      </c>
      <c r="DL68" s="31">
        <v>0</v>
      </c>
      <c r="DM68" s="31">
        <v>0</v>
      </c>
      <c r="DN68" s="31">
        <v>0</v>
      </c>
      <c r="DO68" s="31">
        <v>0</v>
      </c>
      <c r="DP68" s="31">
        <v>1</v>
      </c>
      <c r="DQ68" s="31">
        <v>0</v>
      </c>
      <c r="DR68" s="31">
        <v>0</v>
      </c>
      <c r="DS68" s="31">
        <v>0</v>
      </c>
      <c r="DT68" s="31">
        <v>0</v>
      </c>
      <c r="DU68" s="31">
        <v>0</v>
      </c>
      <c r="DV68" s="31">
        <v>3</v>
      </c>
      <c r="DW68" s="31">
        <v>0</v>
      </c>
      <c r="DX68" s="31">
        <v>4</v>
      </c>
      <c r="DY68" s="31">
        <v>0</v>
      </c>
      <c r="DZ68" s="31">
        <v>0</v>
      </c>
      <c r="EA68" s="31">
        <v>2</v>
      </c>
      <c r="EB68" s="31">
        <v>0</v>
      </c>
      <c r="EC68" s="31">
        <v>0</v>
      </c>
      <c r="ED68" s="31">
        <v>0</v>
      </c>
      <c r="EE68" s="31">
        <v>0</v>
      </c>
      <c r="EF68" s="31">
        <v>0</v>
      </c>
      <c r="EG68" s="31">
        <v>0</v>
      </c>
      <c r="EH68" s="31">
        <v>0</v>
      </c>
      <c r="EI68" s="31">
        <v>0</v>
      </c>
      <c r="EJ68" s="31">
        <v>0</v>
      </c>
      <c r="EK68" s="31">
        <v>2</v>
      </c>
      <c r="EL68" s="280">
        <f t="shared" si="30"/>
        <v>4</v>
      </c>
      <c r="EM68" s="280">
        <f t="shared" si="31"/>
        <v>2</v>
      </c>
      <c r="EN68" s="31">
        <v>4</v>
      </c>
      <c r="EO68" s="31">
        <v>2</v>
      </c>
      <c r="EP68" s="31">
        <v>4</v>
      </c>
      <c r="EQ68" s="31">
        <v>2</v>
      </c>
      <c r="ER68" s="31">
        <v>0</v>
      </c>
      <c r="ES68" s="31">
        <v>0</v>
      </c>
      <c r="ET68" s="31">
        <v>0</v>
      </c>
      <c r="EU68" s="31">
        <v>0</v>
      </c>
      <c r="EV68" s="31">
        <v>0</v>
      </c>
      <c r="EW68" s="31">
        <v>0</v>
      </c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>
        <v>0</v>
      </c>
      <c r="FI68" s="31">
        <v>0</v>
      </c>
      <c r="FJ68" s="31">
        <v>34</v>
      </c>
      <c r="FK68" s="31">
        <v>55</v>
      </c>
      <c r="FL68" s="31">
        <v>22</v>
      </c>
      <c r="FM68" s="31">
        <v>45</v>
      </c>
      <c r="FN68" s="31">
        <v>2</v>
      </c>
      <c r="FO68" s="31">
        <v>4</v>
      </c>
      <c r="FP68" s="31">
        <v>15</v>
      </c>
      <c r="FQ68" s="31">
        <v>34</v>
      </c>
      <c r="FR68" s="31">
        <v>2</v>
      </c>
      <c r="FS68" s="31">
        <v>4</v>
      </c>
      <c r="FT68" s="31">
        <v>13</v>
      </c>
      <c r="FU68" s="31">
        <v>32</v>
      </c>
      <c r="FV68" s="31">
        <v>0</v>
      </c>
      <c r="FW68" s="31">
        <v>2</v>
      </c>
      <c r="FX68" s="31">
        <v>13</v>
      </c>
      <c r="FY68" s="31">
        <v>32</v>
      </c>
      <c r="FZ68" s="31">
        <v>0</v>
      </c>
      <c r="GA68" s="31">
        <v>0</v>
      </c>
      <c r="GB68" s="31">
        <v>0</v>
      </c>
      <c r="GC68" s="31">
        <v>0</v>
      </c>
      <c r="GD68" s="31">
        <v>0</v>
      </c>
      <c r="GE68" s="31">
        <v>0</v>
      </c>
      <c r="GF68" s="31">
        <v>0</v>
      </c>
      <c r="GG68" s="31">
        <v>0</v>
      </c>
      <c r="GH68" s="31">
        <v>0</v>
      </c>
    </row>
    <row r="69" spans="1:190" x14ac:dyDescent="0.2">
      <c r="A69" s="440"/>
      <c r="B69" s="160">
        <v>7</v>
      </c>
      <c r="C69" s="161" t="s">
        <v>176</v>
      </c>
      <c r="D69" s="31">
        <v>4</v>
      </c>
      <c r="E69" s="31">
        <v>14</v>
      </c>
      <c r="F69" s="31">
        <v>0</v>
      </c>
      <c r="G69" s="31">
        <v>1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216">
        <v>4</v>
      </c>
      <c r="S69" s="216">
        <v>15</v>
      </c>
      <c r="T69" s="31">
        <v>2</v>
      </c>
      <c r="U69" s="31">
        <v>5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216">
        <v>2</v>
      </c>
      <c r="AG69" s="216">
        <v>5</v>
      </c>
      <c r="AH69" s="31">
        <v>3</v>
      </c>
      <c r="AI69" s="31">
        <v>1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216">
        <v>3</v>
      </c>
      <c r="AU69" s="216">
        <v>1</v>
      </c>
      <c r="AV69" s="217">
        <v>9</v>
      </c>
      <c r="AW69" s="217">
        <v>21</v>
      </c>
      <c r="AX69" s="31">
        <v>8</v>
      </c>
      <c r="AY69" s="31">
        <v>19</v>
      </c>
      <c r="AZ69" s="31">
        <v>0</v>
      </c>
      <c r="BA69" s="31">
        <v>1</v>
      </c>
      <c r="BB69" s="31">
        <v>8</v>
      </c>
      <c r="BC69" s="31">
        <v>20</v>
      </c>
      <c r="BD69" s="31">
        <v>1</v>
      </c>
      <c r="BE69" s="31">
        <v>1</v>
      </c>
      <c r="BF69" s="31">
        <v>0</v>
      </c>
      <c r="BG69" s="31">
        <v>0</v>
      </c>
      <c r="BH69" s="31">
        <v>0</v>
      </c>
      <c r="BI69" s="31">
        <v>0</v>
      </c>
      <c r="BJ69" s="31">
        <v>1</v>
      </c>
      <c r="BK69" s="31">
        <v>1</v>
      </c>
      <c r="BL69" s="31">
        <v>9</v>
      </c>
      <c r="BM69" s="31">
        <v>21</v>
      </c>
      <c r="BN69" s="31">
        <v>9</v>
      </c>
      <c r="BO69" s="31">
        <v>20</v>
      </c>
      <c r="BP69" s="31">
        <v>1</v>
      </c>
      <c r="BQ69" s="31">
        <v>0</v>
      </c>
      <c r="BR69" s="31">
        <v>0</v>
      </c>
      <c r="BS69" s="31">
        <v>1</v>
      </c>
      <c r="BT69" s="31">
        <v>3</v>
      </c>
      <c r="BU69" s="31">
        <v>5</v>
      </c>
      <c r="BV69" s="31">
        <v>2</v>
      </c>
      <c r="BW69" s="31">
        <v>2</v>
      </c>
      <c r="BX69" s="31">
        <v>0</v>
      </c>
      <c r="BY69" s="31">
        <v>3</v>
      </c>
      <c r="BZ69" s="31">
        <v>1</v>
      </c>
      <c r="CA69" s="31">
        <v>2</v>
      </c>
      <c r="CB69" s="31">
        <v>1</v>
      </c>
      <c r="CC69" s="31">
        <v>3</v>
      </c>
      <c r="CD69" s="31">
        <v>1</v>
      </c>
      <c r="CE69" s="31">
        <v>4</v>
      </c>
      <c r="CF69" s="31">
        <v>9</v>
      </c>
      <c r="CG69" s="31">
        <v>20</v>
      </c>
      <c r="CH69" s="31">
        <v>0</v>
      </c>
      <c r="CI69" s="31">
        <v>1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1">
        <v>0</v>
      </c>
      <c r="CQ69" s="31">
        <v>1</v>
      </c>
      <c r="CR69" s="31">
        <v>0</v>
      </c>
      <c r="CS69" s="31">
        <v>0</v>
      </c>
      <c r="CT69" s="31">
        <v>0</v>
      </c>
      <c r="CU69" s="31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1</v>
      </c>
      <c r="DB69" s="31">
        <v>1</v>
      </c>
      <c r="DC69" s="31">
        <v>2</v>
      </c>
      <c r="DD69" s="31">
        <v>0</v>
      </c>
      <c r="DE69" s="31">
        <v>0</v>
      </c>
      <c r="DF69" s="31">
        <v>0</v>
      </c>
      <c r="DG69" s="31">
        <v>1</v>
      </c>
      <c r="DH69" s="31">
        <v>0</v>
      </c>
      <c r="DI69" s="31">
        <v>0</v>
      </c>
      <c r="DJ69" s="31">
        <v>0</v>
      </c>
      <c r="DK69" s="31">
        <v>0</v>
      </c>
      <c r="DL69" s="31">
        <v>1</v>
      </c>
      <c r="DM69" s="31">
        <v>3</v>
      </c>
      <c r="DN69" s="31">
        <v>3</v>
      </c>
      <c r="DO69" s="31">
        <v>4</v>
      </c>
      <c r="DP69" s="31">
        <v>0</v>
      </c>
      <c r="DQ69" s="31">
        <v>1</v>
      </c>
      <c r="DR69" s="31">
        <v>0</v>
      </c>
      <c r="DS69" s="31">
        <v>0</v>
      </c>
      <c r="DT69" s="31">
        <v>2</v>
      </c>
      <c r="DU69" s="31">
        <v>4</v>
      </c>
      <c r="DV69" s="31">
        <v>2</v>
      </c>
      <c r="DW69" s="31">
        <v>0</v>
      </c>
      <c r="DX69" s="31">
        <v>7</v>
      </c>
      <c r="DY69" s="31">
        <v>9</v>
      </c>
      <c r="DZ69" s="31">
        <v>0</v>
      </c>
      <c r="EA69" s="31">
        <v>1</v>
      </c>
      <c r="EB69" s="31">
        <v>0</v>
      </c>
      <c r="EC69" s="31">
        <v>0</v>
      </c>
      <c r="ED69" s="31">
        <v>0</v>
      </c>
      <c r="EE69" s="31">
        <v>0</v>
      </c>
      <c r="EF69" s="31">
        <v>0</v>
      </c>
      <c r="EG69" s="31">
        <v>0</v>
      </c>
      <c r="EH69" s="31">
        <v>0</v>
      </c>
      <c r="EI69" s="31">
        <v>0</v>
      </c>
      <c r="EJ69" s="31">
        <v>0</v>
      </c>
      <c r="EK69" s="31">
        <v>1</v>
      </c>
      <c r="EL69" s="280">
        <f t="shared" si="30"/>
        <v>8</v>
      </c>
      <c r="EM69" s="280">
        <f t="shared" si="31"/>
        <v>13</v>
      </c>
      <c r="EN69" s="31">
        <v>8</v>
      </c>
      <c r="EO69" s="31">
        <v>13</v>
      </c>
      <c r="EP69" s="31">
        <v>8</v>
      </c>
      <c r="EQ69" s="31">
        <v>13</v>
      </c>
      <c r="ER69" s="31">
        <v>0</v>
      </c>
      <c r="ES69" s="31">
        <v>0</v>
      </c>
      <c r="ET69" s="31">
        <v>0</v>
      </c>
      <c r="EU69" s="31">
        <v>0</v>
      </c>
      <c r="EV69" s="31">
        <v>0</v>
      </c>
      <c r="EW69" s="31">
        <v>0</v>
      </c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>
        <v>0</v>
      </c>
      <c r="FI69" s="31">
        <v>0</v>
      </c>
      <c r="FJ69" s="31">
        <v>2</v>
      </c>
      <c r="FK69" s="31">
        <v>4</v>
      </c>
      <c r="FL69" s="31">
        <v>98</v>
      </c>
      <c r="FM69" s="31">
        <v>78</v>
      </c>
      <c r="FN69" s="31">
        <v>2</v>
      </c>
      <c r="FO69" s="31">
        <v>4</v>
      </c>
      <c r="FP69" s="31">
        <v>98</v>
      </c>
      <c r="FQ69" s="31">
        <v>78</v>
      </c>
      <c r="FR69" s="31">
        <v>2</v>
      </c>
      <c r="FS69" s="31">
        <v>4</v>
      </c>
      <c r="FT69" s="31">
        <v>81</v>
      </c>
      <c r="FU69" s="31">
        <v>60</v>
      </c>
      <c r="FV69" s="31">
        <v>1</v>
      </c>
      <c r="FW69" s="31">
        <v>0</v>
      </c>
      <c r="FX69" s="31">
        <v>31</v>
      </c>
      <c r="FY69" s="31">
        <v>37</v>
      </c>
      <c r="FZ69" s="31">
        <v>0</v>
      </c>
      <c r="GA69" s="31">
        <v>0</v>
      </c>
      <c r="GB69" s="31">
        <v>0</v>
      </c>
      <c r="GC69" s="31">
        <v>0</v>
      </c>
      <c r="GD69" s="31">
        <v>9.1799999999999979</v>
      </c>
      <c r="GE69" s="31">
        <v>0</v>
      </c>
      <c r="GF69" s="31">
        <v>0</v>
      </c>
      <c r="GG69" s="31">
        <v>0</v>
      </c>
      <c r="GH69" s="31">
        <v>0</v>
      </c>
    </row>
    <row r="70" spans="1:190" x14ac:dyDescent="0.2">
      <c r="A70" s="440"/>
      <c r="B70" s="160">
        <v>8</v>
      </c>
      <c r="C70" s="161" t="s">
        <v>177</v>
      </c>
      <c r="D70" s="31">
        <v>4</v>
      </c>
      <c r="E70" s="31">
        <v>5</v>
      </c>
      <c r="F70" s="31">
        <v>0</v>
      </c>
      <c r="G70" s="31">
        <v>2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1</v>
      </c>
      <c r="Q70" s="31">
        <v>1</v>
      </c>
      <c r="R70" s="216">
        <v>4</v>
      </c>
      <c r="S70" s="216">
        <v>7</v>
      </c>
      <c r="T70" s="31">
        <v>3</v>
      </c>
      <c r="U70" s="31">
        <v>2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216">
        <v>3</v>
      </c>
      <c r="AG70" s="216">
        <v>2</v>
      </c>
      <c r="AH70" s="31">
        <v>2</v>
      </c>
      <c r="AI70" s="31">
        <v>4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216">
        <v>2</v>
      </c>
      <c r="AU70" s="216">
        <v>4</v>
      </c>
      <c r="AV70" s="217">
        <v>10</v>
      </c>
      <c r="AW70" s="217">
        <v>14</v>
      </c>
      <c r="AX70" s="31">
        <v>10</v>
      </c>
      <c r="AY70" s="31">
        <v>10</v>
      </c>
      <c r="AZ70" s="31">
        <v>0</v>
      </c>
      <c r="BA70" s="31">
        <v>2</v>
      </c>
      <c r="BB70" s="31">
        <v>10</v>
      </c>
      <c r="BC70" s="31">
        <v>12</v>
      </c>
      <c r="BD70" s="31">
        <v>0</v>
      </c>
      <c r="BE70" s="31">
        <v>2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2</v>
      </c>
      <c r="BL70" s="31">
        <v>10</v>
      </c>
      <c r="BM70" s="31">
        <v>14</v>
      </c>
      <c r="BN70" s="31">
        <v>9</v>
      </c>
      <c r="BO70" s="31">
        <v>11</v>
      </c>
      <c r="BP70" s="31">
        <v>0</v>
      </c>
      <c r="BQ70" s="31">
        <v>0</v>
      </c>
      <c r="BR70" s="31">
        <v>0</v>
      </c>
      <c r="BS70" s="31">
        <v>2</v>
      </c>
      <c r="BT70" s="31">
        <v>1</v>
      </c>
      <c r="BU70" s="31">
        <v>2</v>
      </c>
      <c r="BV70" s="31">
        <v>2</v>
      </c>
      <c r="BW70" s="31">
        <v>1</v>
      </c>
      <c r="BX70" s="31">
        <v>1</v>
      </c>
      <c r="BY70" s="31">
        <v>1</v>
      </c>
      <c r="BZ70" s="31">
        <v>3</v>
      </c>
      <c r="CA70" s="31">
        <v>1</v>
      </c>
      <c r="CB70" s="31">
        <v>1</v>
      </c>
      <c r="CC70" s="31">
        <v>4</v>
      </c>
      <c r="CD70" s="31">
        <v>1</v>
      </c>
      <c r="CE70" s="31">
        <v>0</v>
      </c>
      <c r="CF70" s="31">
        <v>9</v>
      </c>
      <c r="CG70" s="31">
        <v>11</v>
      </c>
      <c r="CH70" s="31">
        <v>0</v>
      </c>
      <c r="CI70" s="31">
        <v>2</v>
      </c>
      <c r="CJ70" s="31">
        <v>0</v>
      </c>
      <c r="CK70" s="31">
        <v>0</v>
      </c>
      <c r="CL70" s="31">
        <v>0</v>
      </c>
      <c r="CM70" s="31">
        <v>0</v>
      </c>
      <c r="CN70" s="31">
        <v>0</v>
      </c>
      <c r="CO70" s="31">
        <v>0</v>
      </c>
      <c r="CP70" s="31">
        <v>0</v>
      </c>
      <c r="CQ70" s="31">
        <v>0</v>
      </c>
      <c r="CR70" s="31">
        <v>0</v>
      </c>
      <c r="CS70" s="31">
        <v>0</v>
      </c>
      <c r="CT70" s="31">
        <v>0</v>
      </c>
      <c r="CU70" s="31">
        <v>0</v>
      </c>
      <c r="CV70" s="31">
        <v>0</v>
      </c>
      <c r="CW70" s="31">
        <v>1</v>
      </c>
      <c r="CX70" s="31">
        <v>0</v>
      </c>
      <c r="CY70" s="31">
        <v>1</v>
      </c>
      <c r="CZ70" s="31">
        <v>0</v>
      </c>
      <c r="DA70" s="31">
        <v>2</v>
      </c>
      <c r="DB70" s="31">
        <v>0</v>
      </c>
      <c r="DC70" s="31">
        <v>0</v>
      </c>
      <c r="DD70" s="31">
        <v>0</v>
      </c>
      <c r="DE70" s="31">
        <v>0</v>
      </c>
      <c r="DF70" s="31">
        <v>0</v>
      </c>
      <c r="DG70" s="31">
        <v>0</v>
      </c>
      <c r="DH70" s="31">
        <v>0</v>
      </c>
      <c r="DI70" s="31">
        <v>0</v>
      </c>
      <c r="DJ70" s="31">
        <v>0</v>
      </c>
      <c r="DK70" s="31">
        <v>0</v>
      </c>
      <c r="DL70" s="31">
        <v>0</v>
      </c>
      <c r="DM70" s="31">
        <v>0</v>
      </c>
      <c r="DN70" s="31">
        <v>0</v>
      </c>
      <c r="DO70" s="31">
        <v>0</v>
      </c>
      <c r="DP70" s="31">
        <v>0</v>
      </c>
      <c r="DQ70" s="31">
        <v>0</v>
      </c>
      <c r="DR70" s="31">
        <v>0</v>
      </c>
      <c r="DS70" s="31">
        <v>0</v>
      </c>
      <c r="DT70" s="31">
        <v>0</v>
      </c>
      <c r="DU70" s="31">
        <v>0</v>
      </c>
      <c r="DV70" s="31">
        <v>0</v>
      </c>
      <c r="DW70" s="31">
        <v>0</v>
      </c>
      <c r="DX70" s="31">
        <v>0</v>
      </c>
      <c r="DY70" s="31">
        <v>0</v>
      </c>
      <c r="DZ70" s="31">
        <v>0</v>
      </c>
      <c r="EA70" s="31">
        <v>0</v>
      </c>
      <c r="EB70" s="31">
        <v>0</v>
      </c>
      <c r="EC70" s="31">
        <v>0</v>
      </c>
      <c r="ED70" s="31">
        <v>0</v>
      </c>
      <c r="EE70" s="31">
        <v>0</v>
      </c>
      <c r="EF70" s="31">
        <v>0</v>
      </c>
      <c r="EG70" s="31">
        <v>0</v>
      </c>
      <c r="EH70" s="31">
        <v>0</v>
      </c>
      <c r="EI70" s="31">
        <v>0</v>
      </c>
      <c r="EJ70" s="31">
        <v>0</v>
      </c>
      <c r="EK70" s="31">
        <v>0</v>
      </c>
      <c r="EL70" s="280">
        <f t="shared" si="30"/>
        <v>0</v>
      </c>
      <c r="EM70" s="280">
        <f t="shared" si="31"/>
        <v>0</v>
      </c>
      <c r="EN70" s="31">
        <v>0</v>
      </c>
      <c r="EO70" s="31">
        <v>0</v>
      </c>
      <c r="EP70" s="31">
        <v>0</v>
      </c>
      <c r="EQ70" s="31">
        <v>0</v>
      </c>
      <c r="ER70" s="31">
        <v>0</v>
      </c>
      <c r="ES70" s="31">
        <v>0</v>
      </c>
      <c r="ET70" s="31">
        <v>0</v>
      </c>
      <c r="EU70" s="31">
        <v>0</v>
      </c>
      <c r="EV70" s="31">
        <v>0</v>
      </c>
      <c r="EW70" s="31">
        <v>0</v>
      </c>
      <c r="EX70" s="31">
        <v>0</v>
      </c>
      <c r="EY70" s="31">
        <v>0</v>
      </c>
      <c r="EZ70" s="31">
        <v>0</v>
      </c>
      <c r="FA70" s="31">
        <v>0</v>
      </c>
      <c r="FB70" s="31">
        <v>0</v>
      </c>
      <c r="FC70" s="31">
        <v>0</v>
      </c>
      <c r="FD70" s="31">
        <v>0</v>
      </c>
      <c r="FE70" s="31">
        <v>0</v>
      </c>
      <c r="FF70" s="31">
        <v>0</v>
      </c>
      <c r="FG70" s="31">
        <v>0</v>
      </c>
      <c r="FH70" s="31">
        <v>0</v>
      </c>
      <c r="FI70" s="31">
        <v>0</v>
      </c>
      <c r="FJ70" s="31">
        <v>1</v>
      </c>
      <c r="FK70" s="31">
        <v>3</v>
      </c>
      <c r="FL70" s="31">
        <v>99</v>
      </c>
      <c r="FM70" s="31">
        <v>115</v>
      </c>
      <c r="FN70" s="31">
        <v>1</v>
      </c>
      <c r="FO70" s="31">
        <v>3</v>
      </c>
      <c r="FP70" s="31">
        <v>99</v>
      </c>
      <c r="FQ70" s="31">
        <v>115</v>
      </c>
      <c r="FR70" s="31">
        <v>1</v>
      </c>
      <c r="FS70" s="31">
        <v>3</v>
      </c>
      <c r="FT70" s="31">
        <v>99</v>
      </c>
      <c r="FU70" s="31">
        <v>115</v>
      </c>
      <c r="FV70" s="31">
        <v>0</v>
      </c>
      <c r="FW70" s="31">
        <v>1</v>
      </c>
      <c r="FX70" s="31">
        <v>10</v>
      </c>
      <c r="FY70" s="31">
        <v>10</v>
      </c>
      <c r="FZ70" s="31">
        <v>0</v>
      </c>
      <c r="GA70" s="31">
        <v>0</v>
      </c>
      <c r="GB70" s="31">
        <v>0</v>
      </c>
      <c r="GC70" s="31">
        <v>0</v>
      </c>
      <c r="GD70" s="31">
        <v>0</v>
      </c>
      <c r="GE70" s="31">
        <v>0</v>
      </c>
      <c r="GF70" s="31">
        <v>0</v>
      </c>
      <c r="GG70" s="31">
        <v>0</v>
      </c>
      <c r="GH70" s="31">
        <v>0</v>
      </c>
    </row>
    <row r="71" spans="1:190" x14ac:dyDescent="0.2">
      <c r="A71" s="440"/>
      <c r="B71" s="160">
        <v>9</v>
      </c>
      <c r="C71" s="161" t="s">
        <v>178</v>
      </c>
      <c r="D71" s="31">
        <v>3</v>
      </c>
      <c r="E71" s="31">
        <v>4</v>
      </c>
      <c r="F71" s="31">
        <v>0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1</v>
      </c>
      <c r="R71" s="216">
        <v>3</v>
      </c>
      <c r="S71" s="216">
        <v>5</v>
      </c>
      <c r="T71" s="31">
        <v>2</v>
      </c>
      <c r="U71" s="31">
        <v>3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216">
        <v>2</v>
      </c>
      <c r="AG71" s="216">
        <v>3</v>
      </c>
      <c r="AH71" s="31">
        <v>3</v>
      </c>
      <c r="AI71" s="31">
        <v>9</v>
      </c>
      <c r="AJ71" s="31">
        <v>0</v>
      </c>
      <c r="AK71" s="31">
        <v>0</v>
      </c>
      <c r="AL71" s="31">
        <v>0</v>
      </c>
      <c r="AM71" s="31">
        <v>1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216">
        <v>3</v>
      </c>
      <c r="AU71" s="216">
        <v>10</v>
      </c>
      <c r="AV71" s="217">
        <v>8</v>
      </c>
      <c r="AW71" s="217">
        <v>19</v>
      </c>
      <c r="AX71" s="31">
        <v>9</v>
      </c>
      <c r="AY71" s="31">
        <v>14</v>
      </c>
      <c r="AZ71" s="31">
        <v>0</v>
      </c>
      <c r="BA71" s="31">
        <v>3</v>
      </c>
      <c r="BB71" s="31">
        <v>9</v>
      </c>
      <c r="BC71" s="31">
        <v>17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9</v>
      </c>
      <c r="BM71" s="31">
        <v>17</v>
      </c>
      <c r="BN71" s="31">
        <v>8</v>
      </c>
      <c r="BO71" s="31">
        <v>16</v>
      </c>
      <c r="BP71" s="31">
        <v>0</v>
      </c>
      <c r="BQ71" s="31">
        <v>0</v>
      </c>
      <c r="BR71" s="31">
        <v>0</v>
      </c>
      <c r="BS71" s="31">
        <v>1</v>
      </c>
      <c r="BT71" s="31">
        <v>2</v>
      </c>
      <c r="BU71" s="31">
        <v>1</v>
      </c>
      <c r="BV71" s="31">
        <v>0</v>
      </c>
      <c r="BW71" s="31">
        <v>4</v>
      </c>
      <c r="BX71" s="31">
        <v>3</v>
      </c>
      <c r="BY71" s="31">
        <v>0</v>
      </c>
      <c r="BZ71" s="31">
        <v>3</v>
      </c>
      <c r="CA71" s="31">
        <v>1</v>
      </c>
      <c r="CB71" s="31">
        <v>0</v>
      </c>
      <c r="CC71" s="31">
        <v>5</v>
      </c>
      <c r="CD71" s="31">
        <v>0</v>
      </c>
      <c r="CE71" s="31">
        <v>4</v>
      </c>
      <c r="CF71" s="31">
        <v>8</v>
      </c>
      <c r="CG71" s="31">
        <v>16</v>
      </c>
      <c r="CH71" s="31">
        <v>0</v>
      </c>
      <c r="CI71" s="31">
        <v>1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1</v>
      </c>
      <c r="CR71" s="31">
        <v>0</v>
      </c>
      <c r="CS71" s="31">
        <v>0</v>
      </c>
      <c r="CT71" s="31">
        <v>0</v>
      </c>
      <c r="CU71" s="31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0</v>
      </c>
      <c r="DA71" s="31">
        <v>1</v>
      </c>
      <c r="DB71" s="31">
        <v>0</v>
      </c>
      <c r="DC71" s="31">
        <v>1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1">
        <v>0</v>
      </c>
      <c r="DJ71" s="31">
        <v>0</v>
      </c>
      <c r="DK71" s="31">
        <v>0</v>
      </c>
      <c r="DL71" s="31">
        <v>0</v>
      </c>
      <c r="DM71" s="31">
        <v>1</v>
      </c>
      <c r="DN71" s="31">
        <v>0</v>
      </c>
      <c r="DO71" s="31">
        <v>1</v>
      </c>
      <c r="DP71" s="31">
        <v>0</v>
      </c>
      <c r="DQ71" s="31">
        <v>0</v>
      </c>
      <c r="DR71" s="31">
        <v>0</v>
      </c>
      <c r="DS71" s="31">
        <v>0</v>
      </c>
      <c r="DT71" s="31">
        <v>0</v>
      </c>
      <c r="DU71" s="31">
        <v>0</v>
      </c>
      <c r="DV71" s="31">
        <v>0</v>
      </c>
      <c r="DW71" s="31">
        <v>0</v>
      </c>
      <c r="DX71" s="31">
        <v>0</v>
      </c>
      <c r="DY71" s="31">
        <v>1</v>
      </c>
      <c r="DZ71" s="31">
        <v>0</v>
      </c>
      <c r="EA71" s="31">
        <v>0</v>
      </c>
      <c r="EB71" s="31">
        <v>0</v>
      </c>
      <c r="EC71" s="31">
        <v>0</v>
      </c>
      <c r="ED71" s="31">
        <v>0</v>
      </c>
      <c r="EE71" s="31">
        <v>0</v>
      </c>
      <c r="EF71" s="31">
        <v>0</v>
      </c>
      <c r="EG71" s="31">
        <v>0</v>
      </c>
      <c r="EH71" s="31">
        <v>0</v>
      </c>
      <c r="EI71" s="31">
        <v>0</v>
      </c>
      <c r="EJ71" s="31">
        <v>0</v>
      </c>
      <c r="EK71" s="31">
        <v>0</v>
      </c>
      <c r="EL71" s="280">
        <f t="shared" si="30"/>
        <v>0</v>
      </c>
      <c r="EM71" s="280">
        <f t="shared" si="31"/>
        <v>2</v>
      </c>
      <c r="EN71" s="31">
        <v>8</v>
      </c>
      <c r="EO71" s="31">
        <v>15</v>
      </c>
      <c r="EP71" s="31">
        <v>8</v>
      </c>
      <c r="EQ71" s="31">
        <v>15</v>
      </c>
      <c r="ER71" s="31">
        <v>0</v>
      </c>
      <c r="ES71" s="31">
        <v>0</v>
      </c>
      <c r="ET71" s="31">
        <v>0</v>
      </c>
      <c r="EU71" s="31">
        <v>0</v>
      </c>
      <c r="EV71" s="31">
        <v>0</v>
      </c>
      <c r="EW71" s="31">
        <v>0</v>
      </c>
      <c r="EX71" s="31">
        <v>0</v>
      </c>
      <c r="EY71" s="31">
        <v>0</v>
      </c>
      <c r="EZ71" s="31">
        <v>0</v>
      </c>
      <c r="FA71" s="31">
        <v>0</v>
      </c>
      <c r="FB71" s="31">
        <v>0</v>
      </c>
      <c r="FC71" s="31">
        <v>0</v>
      </c>
      <c r="FD71" s="31">
        <v>0</v>
      </c>
      <c r="FE71" s="31">
        <v>0</v>
      </c>
      <c r="FF71" s="31">
        <v>0</v>
      </c>
      <c r="FG71" s="31">
        <v>0</v>
      </c>
      <c r="FH71" s="31">
        <v>0</v>
      </c>
      <c r="FI71" s="31">
        <v>0</v>
      </c>
      <c r="FJ71" s="31">
        <v>2</v>
      </c>
      <c r="FK71" s="31">
        <v>0</v>
      </c>
      <c r="FL71" s="31">
        <v>92</v>
      </c>
      <c r="FM71" s="31">
        <v>95</v>
      </c>
      <c r="FN71" s="31">
        <v>2</v>
      </c>
      <c r="FO71" s="31">
        <v>0</v>
      </c>
      <c r="FP71" s="31">
        <v>92</v>
      </c>
      <c r="FQ71" s="31">
        <v>95</v>
      </c>
      <c r="FR71" s="31">
        <v>2</v>
      </c>
      <c r="FS71" s="31">
        <v>0</v>
      </c>
      <c r="FT71" s="31">
        <v>76</v>
      </c>
      <c r="FU71" s="31">
        <v>73</v>
      </c>
      <c r="FV71" s="31">
        <v>0</v>
      </c>
      <c r="FW71" s="31">
        <v>0</v>
      </c>
      <c r="FX71" s="31">
        <v>15</v>
      </c>
      <c r="FY71" s="31">
        <v>20</v>
      </c>
      <c r="FZ71" s="31">
        <v>0</v>
      </c>
      <c r="GA71" s="31">
        <v>0</v>
      </c>
      <c r="GB71" s="31">
        <v>0</v>
      </c>
      <c r="GC71" s="31">
        <v>0</v>
      </c>
      <c r="GD71" s="31">
        <v>0</v>
      </c>
      <c r="GE71" s="31">
        <v>0</v>
      </c>
      <c r="GF71" s="31">
        <v>0</v>
      </c>
      <c r="GG71" s="31">
        <v>0</v>
      </c>
      <c r="GH71" s="31">
        <v>0</v>
      </c>
    </row>
    <row r="72" spans="1:190" x14ac:dyDescent="0.2">
      <c r="A72" s="440"/>
      <c r="B72" s="160">
        <v>10</v>
      </c>
      <c r="C72" s="163" t="s">
        <v>179</v>
      </c>
      <c r="D72" s="31">
        <v>2</v>
      </c>
      <c r="E72" s="31">
        <v>2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216">
        <v>2</v>
      </c>
      <c r="S72" s="216">
        <v>2</v>
      </c>
      <c r="T72" s="31">
        <v>3</v>
      </c>
      <c r="U72" s="31">
        <v>2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216">
        <v>3</v>
      </c>
      <c r="AG72" s="216">
        <v>2</v>
      </c>
      <c r="AH72" s="31">
        <v>4</v>
      </c>
      <c r="AI72" s="31">
        <v>2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1</v>
      </c>
      <c r="AT72" s="216">
        <v>4</v>
      </c>
      <c r="AU72" s="216">
        <v>2</v>
      </c>
      <c r="AV72" s="217">
        <v>9</v>
      </c>
      <c r="AW72" s="217">
        <v>7</v>
      </c>
      <c r="AX72" s="31">
        <v>8</v>
      </c>
      <c r="AY72" s="31">
        <v>7</v>
      </c>
      <c r="AZ72" s="31">
        <v>0</v>
      </c>
      <c r="BA72" s="31">
        <v>0</v>
      </c>
      <c r="BB72" s="31">
        <v>8</v>
      </c>
      <c r="BC72" s="31">
        <v>7</v>
      </c>
      <c r="BD72" s="31">
        <v>1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1</v>
      </c>
      <c r="BK72" s="31">
        <v>0</v>
      </c>
      <c r="BL72" s="31">
        <v>9</v>
      </c>
      <c r="BM72" s="31">
        <v>7</v>
      </c>
      <c r="BN72" s="31">
        <v>9</v>
      </c>
      <c r="BO72" s="31">
        <v>7</v>
      </c>
      <c r="BP72" s="31">
        <v>0</v>
      </c>
      <c r="BQ72" s="31">
        <v>0</v>
      </c>
      <c r="BR72" s="31">
        <v>1</v>
      </c>
      <c r="BS72" s="31">
        <v>0</v>
      </c>
      <c r="BT72" s="31">
        <v>3</v>
      </c>
      <c r="BU72" s="31">
        <v>0</v>
      </c>
      <c r="BV72" s="31">
        <v>2</v>
      </c>
      <c r="BW72" s="31">
        <v>3</v>
      </c>
      <c r="BX72" s="31">
        <v>0</v>
      </c>
      <c r="BY72" s="31">
        <v>1</v>
      </c>
      <c r="BZ72" s="31">
        <v>0</v>
      </c>
      <c r="CA72" s="31">
        <v>1</v>
      </c>
      <c r="CB72" s="31">
        <v>2</v>
      </c>
      <c r="CC72" s="31">
        <v>0</v>
      </c>
      <c r="CD72" s="31">
        <v>1</v>
      </c>
      <c r="CE72" s="31">
        <v>2</v>
      </c>
      <c r="CF72" s="31">
        <v>9</v>
      </c>
      <c r="CG72" s="31">
        <v>7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1</v>
      </c>
      <c r="DC72" s="31">
        <v>2</v>
      </c>
      <c r="DD72" s="31">
        <v>0</v>
      </c>
      <c r="DE72" s="31">
        <v>0</v>
      </c>
      <c r="DF72" s="31">
        <v>0</v>
      </c>
      <c r="DG72" s="31">
        <v>0</v>
      </c>
      <c r="DH72" s="31">
        <v>1</v>
      </c>
      <c r="DI72" s="31">
        <v>2</v>
      </c>
      <c r="DJ72" s="31">
        <v>1</v>
      </c>
      <c r="DK72" s="31">
        <v>1</v>
      </c>
      <c r="DL72" s="31">
        <v>3</v>
      </c>
      <c r="DM72" s="31">
        <v>5</v>
      </c>
      <c r="DN72" s="31">
        <v>1</v>
      </c>
      <c r="DO72" s="31">
        <v>0</v>
      </c>
      <c r="DP72" s="31">
        <v>0</v>
      </c>
      <c r="DQ72" s="31">
        <v>0</v>
      </c>
      <c r="DR72" s="31">
        <v>0</v>
      </c>
      <c r="DS72" s="31">
        <v>0</v>
      </c>
      <c r="DT72" s="31">
        <v>2</v>
      </c>
      <c r="DU72" s="31">
        <v>0</v>
      </c>
      <c r="DV72" s="31">
        <v>3</v>
      </c>
      <c r="DW72" s="31">
        <v>2</v>
      </c>
      <c r="DX72" s="31">
        <v>6</v>
      </c>
      <c r="DY72" s="31">
        <v>2</v>
      </c>
      <c r="DZ72" s="31">
        <v>0</v>
      </c>
      <c r="EA72" s="31">
        <v>0</v>
      </c>
      <c r="EB72" s="31">
        <v>0</v>
      </c>
      <c r="EC72" s="31">
        <v>0</v>
      </c>
      <c r="ED72" s="31">
        <v>0</v>
      </c>
      <c r="EE72" s="31">
        <v>0</v>
      </c>
      <c r="EF72" s="31">
        <v>0</v>
      </c>
      <c r="EG72" s="31">
        <v>0</v>
      </c>
      <c r="EH72" s="31">
        <v>0</v>
      </c>
      <c r="EI72" s="31">
        <v>0</v>
      </c>
      <c r="EJ72" s="31">
        <v>0</v>
      </c>
      <c r="EK72" s="31">
        <v>0</v>
      </c>
      <c r="EL72" s="280">
        <f t="shared" si="30"/>
        <v>9</v>
      </c>
      <c r="EM72" s="280">
        <f t="shared" si="31"/>
        <v>7</v>
      </c>
      <c r="EN72" s="31">
        <v>9</v>
      </c>
      <c r="EO72" s="31">
        <v>7</v>
      </c>
      <c r="EP72" s="31">
        <v>9</v>
      </c>
      <c r="EQ72" s="31">
        <v>7</v>
      </c>
      <c r="ER72" s="31">
        <v>0</v>
      </c>
      <c r="ES72" s="31">
        <v>0</v>
      </c>
      <c r="ET72" s="31">
        <v>0</v>
      </c>
      <c r="EU72" s="31">
        <v>0</v>
      </c>
      <c r="EV72" s="31">
        <v>0</v>
      </c>
      <c r="EW72" s="31">
        <v>0</v>
      </c>
      <c r="EX72" s="31">
        <v>0</v>
      </c>
      <c r="EY72" s="31">
        <v>0</v>
      </c>
      <c r="EZ72" s="31">
        <v>0</v>
      </c>
      <c r="FA72" s="31">
        <v>0</v>
      </c>
      <c r="FB72" s="31">
        <v>0</v>
      </c>
      <c r="FC72" s="31">
        <v>0</v>
      </c>
      <c r="FD72" s="31">
        <v>0</v>
      </c>
      <c r="FE72" s="31">
        <v>0</v>
      </c>
      <c r="FF72" s="31">
        <v>0</v>
      </c>
      <c r="FG72" s="31">
        <v>0</v>
      </c>
      <c r="FH72" s="31">
        <v>0</v>
      </c>
      <c r="FI72" s="31">
        <v>0</v>
      </c>
      <c r="FJ72" s="31">
        <v>1</v>
      </c>
      <c r="FK72" s="31">
        <v>1</v>
      </c>
      <c r="FL72" s="31">
        <v>45</v>
      </c>
      <c r="FM72" s="31">
        <v>33</v>
      </c>
      <c r="FN72" s="31">
        <v>1</v>
      </c>
      <c r="FO72" s="31">
        <v>1</v>
      </c>
      <c r="FP72" s="31">
        <v>45</v>
      </c>
      <c r="FQ72" s="31">
        <v>33</v>
      </c>
      <c r="FR72" s="31">
        <v>1</v>
      </c>
      <c r="FS72" s="31">
        <v>1</v>
      </c>
      <c r="FT72" s="31">
        <v>45</v>
      </c>
      <c r="FU72" s="31">
        <v>33</v>
      </c>
      <c r="FV72" s="31">
        <v>0</v>
      </c>
      <c r="FW72" s="31">
        <v>0</v>
      </c>
      <c r="FX72" s="31">
        <v>14</v>
      </c>
      <c r="FY72" s="31">
        <v>6</v>
      </c>
      <c r="FZ72" s="31">
        <v>0</v>
      </c>
      <c r="GA72" s="31">
        <v>0</v>
      </c>
      <c r="GB72" s="31">
        <v>0</v>
      </c>
      <c r="GC72" s="31">
        <v>0</v>
      </c>
      <c r="GD72" s="31">
        <v>0</v>
      </c>
      <c r="GE72" s="31">
        <v>0</v>
      </c>
      <c r="GF72" s="31">
        <v>0</v>
      </c>
      <c r="GG72" s="31">
        <v>0</v>
      </c>
      <c r="GH72" s="31">
        <v>0</v>
      </c>
    </row>
    <row r="73" spans="1:190" x14ac:dyDescent="0.2">
      <c r="A73" s="440"/>
      <c r="B73" s="160">
        <v>11</v>
      </c>
      <c r="C73" s="163" t="s">
        <v>180</v>
      </c>
      <c r="D73" s="31">
        <v>22</v>
      </c>
      <c r="E73" s="31">
        <v>33</v>
      </c>
      <c r="F73" s="31">
        <v>0</v>
      </c>
      <c r="G73" s="31">
        <v>6</v>
      </c>
      <c r="H73" s="31">
        <v>0</v>
      </c>
      <c r="I73" s="31">
        <v>0</v>
      </c>
      <c r="J73" s="31">
        <v>0</v>
      </c>
      <c r="K73" s="31">
        <v>0</v>
      </c>
      <c r="L73" s="31">
        <v>1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216">
        <v>23</v>
      </c>
      <c r="S73" s="216">
        <v>39</v>
      </c>
      <c r="T73" s="31">
        <v>3</v>
      </c>
      <c r="U73" s="31">
        <v>9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1</v>
      </c>
      <c r="AF73" s="216">
        <v>3</v>
      </c>
      <c r="AG73" s="216">
        <v>9</v>
      </c>
      <c r="AH73" s="31">
        <v>5</v>
      </c>
      <c r="AI73" s="31">
        <v>18</v>
      </c>
      <c r="AJ73" s="31">
        <v>1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2</v>
      </c>
      <c r="AT73" s="216">
        <v>6</v>
      </c>
      <c r="AU73" s="216">
        <v>18</v>
      </c>
      <c r="AV73" s="217">
        <v>32</v>
      </c>
      <c r="AW73" s="217">
        <v>69</v>
      </c>
      <c r="AX73" s="31">
        <v>30</v>
      </c>
      <c r="AY73" s="31">
        <v>62</v>
      </c>
      <c r="AZ73" s="31">
        <v>1</v>
      </c>
      <c r="BA73" s="31">
        <v>6</v>
      </c>
      <c r="BB73" s="31">
        <v>31</v>
      </c>
      <c r="BC73" s="31">
        <v>68</v>
      </c>
      <c r="BD73" s="31">
        <v>1</v>
      </c>
      <c r="BE73" s="31">
        <v>1</v>
      </c>
      <c r="BF73" s="31">
        <v>0</v>
      </c>
      <c r="BG73" s="31">
        <v>0</v>
      </c>
      <c r="BH73" s="31">
        <v>0</v>
      </c>
      <c r="BI73" s="31">
        <v>0</v>
      </c>
      <c r="BJ73" s="31">
        <v>1</v>
      </c>
      <c r="BK73" s="31">
        <v>1</v>
      </c>
      <c r="BL73" s="31">
        <v>32</v>
      </c>
      <c r="BM73" s="31">
        <v>69</v>
      </c>
      <c r="BN73" s="31">
        <v>30</v>
      </c>
      <c r="BO73" s="31">
        <v>60</v>
      </c>
      <c r="BP73" s="31">
        <v>0</v>
      </c>
      <c r="BQ73" s="31">
        <v>1</v>
      </c>
      <c r="BR73" s="31">
        <v>2</v>
      </c>
      <c r="BS73" s="31">
        <v>1</v>
      </c>
      <c r="BT73" s="31">
        <v>4</v>
      </c>
      <c r="BU73" s="31">
        <v>11</v>
      </c>
      <c r="BV73" s="31">
        <v>2</v>
      </c>
      <c r="BW73" s="31">
        <v>7</v>
      </c>
      <c r="BX73" s="31">
        <v>6</v>
      </c>
      <c r="BY73" s="31">
        <v>9</v>
      </c>
      <c r="BZ73" s="31">
        <v>2</v>
      </c>
      <c r="CA73" s="31">
        <v>10</v>
      </c>
      <c r="CB73" s="31">
        <v>9</v>
      </c>
      <c r="CC73" s="31">
        <v>13</v>
      </c>
      <c r="CD73" s="31">
        <v>6</v>
      </c>
      <c r="CE73" s="31">
        <v>9</v>
      </c>
      <c r="CF73" s="31">
        <v>30</v>
      </c>
      <c r="CG73" s="31">
        <v>60</v>
      </c>
      <c r="CH73" s="31">
        <v>1</v>
      </c>
      <c r="CI73" s="31">
        <v>6</v>
      </c>
      <c r="CJ73" s="31">
        <v>0</v>
      </c>
      <c r="CK73" s="31">
        <v>0</v>
      </c>
      <c r="CL73" s="31">
        <v>0</v>
      </c>
      <c r="CM73" s="31">
        <v>0</v>
      </c>
      <c r="CN73" s="31">
        <v>0</v>
      </c>
      <c r="CO73" s="31">
        <v>0</v>
      </c>
      <c r="CP73" s="31">
        <v>0</v>
      </c>
      <c r="CQ73" s="31">
        <v>1</v>
      </c>
      <c r="CR73" s="31">
        <v>0</v>
      </c>
      <c r="CS73" s="31">
        <v>2</v>
      </c>
      <c r="CT73" s="31">
        <v>0</v>
      </c>
      <c r="CU73" s="31">
        <v>0</v>
      </c>
      <c r="CV73" s="31">
        <v>0</v>
      </c>
      <c r="CW73" s="31">
        <v>1</v>
      </c>
      <c r="CX73" s="31">
        <v>1</v>
      </c>
      <c r="CY73" s="31">
        <v>2</v>
      </c>
      <c r="CZ73" s="31">
        <v>1</v>
      </c>
      <c r="DA73" s="31">
        <v>6</v>
      </c>
      <c r="DB73" s="31">
        <v>11</v>
      </c>
      <c r="DC73" s="31">
        <v>12</v>
      </c>
      <c r="DD73" s="31">
        <v>0</v>
      </c>
      <c r="DE73" s="31">
        <v>1</v>
      </c>
      <c r="DF73" s="31">
        <v>0</v>
      </c>
      <c r="DG73" s="31">
        <v>1</v>
      </c>
      <c r="DH73" s="31">
        <v>1</v>
      </c>
      <c r="DI73" s="31">
        <v>2</v>
      </c>
      <c r="DJ73" s="31">
        <v>0</v>
      </c>
      <c r="DK73" s="31">
        <v>2</v>
      </c>
      <c r="DL73" s="31">
        <v>12</v>
      </c>
      <c r="DM73" s="31">
        <v>18</v>
      </c>
      <c r="DN73" s="31">
        <v>2</v>
      </c>
      <c r="DO73" s="31">
        <v>7</v>
      </c>
      <c r="DP73" s="31">
        <v>0</v>
      </c>
      <c r="DQ73" s="31">
        <v>0</v>
      </c>
      <c r="DR73" s="31">
        <v>0</v>
      </c>
      <c r="DS73" s="31">
        <v>1</v>
      </c>
      <c r="DT73" s="31">
        <v>1</v>
      </c>
      <c r="DU73" s="31">
        <v>3</v>
      </c>
      <c r="DV73" s="31">
        <v>0</v>
      </c>
      <c r="DW73" s="31">
        <v>2</v>
      </c>
      <c r="DX73" s="31">
        <v>3</v>
      </c>
      <c r="DY73" s="31">
        <v>13</v>
      </c>
      <c r="DZ73" s="31">
        <v>1</v>
      </c>
      <c r="EA73" s="31">
        <v>2</v>
      </c>
      <c r="EB73" s="31">
        <v>0</v>
      </c>
      <c r="EC73" s="31">
        <v>0</v>
      </c>
      <c r="ED73" s="31">
        <v>0</v>
      </c>
      <c r="EE73" s="31">
        <v>0</v>
      </c>
      <c r="EF73" s="31">
        <v>0</v>
      </c>
      <c r="EG73" s="31">
        <v>0</v>
      </c>
      <c r="EH73" s="31">
        <v>0</v>
      </c>
      <c r="EI73" s="31">
        <v>1</v>
      </c>
      <c r="EJ73" s="31">
        <v>1</v>
      </c>
      <c r="EK73" s="31">
        <v>3</v>
      </c>
      <c r="EL73" s="280">
        <f t="shared" si="30"/>
        <v>16</v>
      </c>
      <c r="EM73" s="280">
        <f t="shared" si="31"/>
        <v>34</v>
      </c>
      <c r="EN73" s="31">
        <v>25</v>
      </c>
      <c r="EO73" s="31">
        <v>56</v>
      </c>
      <c r="EP73" s="31">
        <v>25</v>
      </c>
      <c r="EQ73" s="31">
        <v>56</v>
      </c>
      <c r="ER73" s="31">
        <v>0</v>
      </c>
      <c r="ES73" s="31">
        <v>3</v>
      </c>
      <c r="ET73" s="31">
        <v>0</v>
      </c>
      <c r="EU73" s="31">
        <v>2</v>
      </c>
      <c r="EV73" s="31">
        <v>0</v>
      </c>
      <c r="EW73" s="31">
        <v>0</v>
      </c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>
        <v>0</v>
      </c>
      <c r="FI73" s="31">
        <v>0</v>
      </c>
      <c r="FJ73" s="31">
        <v>9</v>
      </c>
      <c r="FK73" s="31">
        <v>21</v>
      </c>
      <c r="FL73" s="31">
        <v>561</v>
      </c>
      <c r="FM73" s="31">
        <v>577</v>
      </c>
      <c r="FN73" s="31">
        <v>9</v>
      </c>
      <c r="FO73" s="31">
        <v>21</v>
      </c>
      <c r="FP73" s="31">
        <v>561</v>
      </c>
      <c r="FQ73" s="31">
        <v>577</v>
      </c>
      <c r="FR73" s="31">
        <v>8</v>
      </c>
      <c r="FS73" s="31">
        <v>19</v>
      </c>
      <c r="FT73" s="31">
        <v>552</v>
      </c>
      <c r="FU73" s="31">
        <v>570</v>
      </c>
      <c r="FV73" s="31">
        <v>2</v>
      </c>
      <c r="FW73" s="31">
        <v>4</v>
      </c>
      <c r="FX73" s="31">
        <v>99</v>
      </c>
      <c r="FY73" s="31">
        <v>111</v>
      </c>
      <c r="FZ73" s="31">
        <v>0</v>
      </c>
      <c r="GA73" s="31">
        <v>0</v>
      </c>
      <c r="GB73" s="31">
        <v>0</v>
      </c>
      <c r="GC73" s="31">
        <v>0</v>
      </c>
      <c r="GD73" s="31">
        <v>0</v>
      </c>
      <c r="GE73" s="31">
        <v>0</v>
      </c>
      <c r="GF73" s="31">
        <v>0</v>
      </c>
      <c r="GG73" s="31">
        <v>0</v>
      </c>
      <c r="GH73" s="31">
        <v>0</v>
      </c>
    </row>
    <row r="74" spans="1:190" x14ac:dyDescent="0.2">
      <c r="A74" s="440"/>
      <c r="B74" s="160">
        <v>12</v>
      </c>
      <c r="C74" s="163" t="s">
        <v>181</v>
      </c>
      <c r="D74" s="31">
        <v>17</v>
      </c>
      <c r="E74" s="31">
        <v>30</v>
      </c>
      <c r="F74" s="31">
        <v>2</v>
      </c>
      <c r="G74" s="31">
        <v>9</v>
      </c>
      <c r="H74" s="31">
        <v>0</v>
      </c>
      <c r="I74" s="31">
        <v>2</v>
      </c>
      <c r="J74" s="31">
        <v>0</v>
      </c>
      <c r="K74" s="31">
        <v>0</v>
      </c>
      <c r="L74" s="31">
        <v>0</v>
      </c>
      <c r="M74" s="31">
        <v>0</v>
      </c>
      <c r="N74" s="31">
        <v>1</v>
      </c>
      <c r="O74" s="31">
        <v>0</v>
      </c>
      <c r="P74" s="31">
        <v>0</v>
      </c>
      <c r="Q74" s="31">
        <v>0</v>
      </c>
      <c r="R74" s="216">
        <v>20</v>
      </c>
      <c r="S74" s="216">
        <v>41</v>
      </c>
      <c r="T74" s="31">
        <v>4</v>
      </c>
      <c r="U74" s="31">
        <v>6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1</v>
      </c>
      <c r="AC74" s="31">
        <v>0</v>
      </c>
      <c r="AD74" s="31">
        <v>0</v>
      </c>
      <c r="AE74" s="31">
        <v>0</v>
      </c>
      <c r="AF74" s="216">
        <v>5</v>
      </c>
      <c r="AG74" s="216">
        <v>6</v>
      </c>
      <c r="AH74" s="31">
        <v>11</v>
      </c>
      <c r="AI74" s="31">
        <v>14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216">
        <v>11</v>
      </c>
      <c r="AU74" s="216">
        <v>14</v>
      </c>
      <c r="AV74" s="217">
        <v>36</v>
      </c>
      <c r="AW74" s="217">
        <v>61</v>
      </c>
      <c r="AX74" s="31">
        <v>34</v>
      </c>
      <c r="AY74" s="31">
        <v>48</v>
      </c>
      <c r="AZ74" s="31">
        <v>2</v>
      </c>
      <c r="BA74" s="31">
        <v>11</v>
      </c>
      <c r="BB74" s="31">
        <v>36</v>
      </c>
      <c r="BC74" s="31">
        <v>59</v>
      </c>
      <c r="BD74" s="31">
        <v>0</v>
      </c>
      <c r="BE74" s="31">
        <v>2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2</v>
      </c>
      <c r="BL74" s="31">
        <v>36</v>
      </c>
      <c r="BM74" s="31">
        <v>61</v>
      </c>
      <c r="BN74" s="31">
        <v>32</v>
      </c>
      <c r="BO74" s="31">
        <v>50</v>
      </c>
      <c r="BP74" s="31">
        <v>0</v>
      </c>
      <c r="BQ74" s="31">
        <v>1</v>
      </c>
      <c r="BR74" s="31">
        <v>0</v>
      </c>
      <c r="BS74" s="31">
        <v>1</v>
      </c>
      <c r="BT74" s="31">
        <v>3</v>
      </c>
      <c r="BU74" s="31">
        <v>15</v>
      </c>
      <c r="BV74" s="31">
        <v>8</v>
      </c>
      <c r="BW74" s="31">
        <v>4</v>
      </c>
      <c r="BX74" s="31">
        <v>6</v>
      </c>
      <c r="BY74" s="31">
        <v>5</v>
      </c>
      <c r="BZ74" s="31">
        <v>5</v>
      </c>
      <c r="CA74" s="31">
        <v>11</v>
      </c>
      <c r="CB74" s="31">
        <v>5</v>
      </c>
      <c r="CC74" s="31">
        <v>11</v>
      </c>
      <c r="CD74" s="31">
        <v>5</v>
      </c>
      <c r="CE74" s="31">
        <v>2</v>
      </c>
      <c r="CF74" s="31">
        <v>32</v>
      </c>
      <c r="CG74" s="31">
        <v>50</v>
      </c>
      <c r="CH74" s="31">
        <v>2</v>
      </c>
      <c r="CI74" s="31">
        <v>9</v>
      </c>
      <c r="CJ74" s="31">
        <v>0</v>
      </c>
      <c r="CK74" s="31">
        <v>0</v>
      </c>
      <c r="CL74" s="31">
        <v>0</v>
      </c>
      <c r="CM74" s="31">
        <v>0</v>
      </c>
      <c r="CN74" s="31">
        <v>1</v>
      </c>
      <c r="CO74" s="31">
        <v>0</v>
      </c>
      <c r="CP74" s="31">
        <v>0</v>
      </c>
      <c r="CQ74" s="31">
        <v>1</v>
      </c>
      <c r="CR74" s="31">
        <v>0</v>
      </c>
      <c r="CS74" s="31">
        <v>0</v>
      </c>
      <c r="CT74" s="31">
        <v>0</v>
      </c>
      <c r="CU74" s="31">
        <v>3</v>
      </c>
      <c r="CV74" s="31">
        <v>1</v>
      </c>
      <c r="CW74" s="31">
        <v>2</v>
      </c>
      <c r="CX74" s="31">
        <v>0</v>
      </c>
      <c r="CY74" s="31">
        <v>3</v>
      </c>
      <c r="CZ74" s="31">
        <v>2</v>
      </c>
      <c r="DA74" s="31">
        <v>9</v>
      </c>
      <c r="DB74" s="31">
        <v>1</v>
      </c>
      <c r="DC74" s="31">
        <v>1</v>
      </c>
      <c r="DD74" s="31">
        <v>0</v>
      </c>
      <c r="DE74" s="31">
        <v>0</v>
      </c>
      <c r="DF74" s="31">
        <v>0</v>
      </c>
      <c r="DG74" s="31">
        <v>0</v>
      </c>
      <c r="DH74" s="31">
        <v>0</v>
      </c>
      <c r="DI74" s="31">
        <v>0</v>
      </c>
      <c r="DJ74" s="31">
        <v>0</v>
      </c>
      <c r="DK74" s="31">
        <v>0</v>
      </c>
      <c r="DL74" s="31">
        <v>1</v>
      </c>
      <c r="DM74" s="31">
        <v>1</v>
      </c>
      <c r="DN74" s="31">
        <v>2</v>
      </c>
      <c r="DO74" s="31">
        <v>1</v>
      </c>
      <c r="DP74" s="31">
        <v>0</v>
      </c>
      <c r="DQ74" s="31">
        <v>1</v>
      </c>
      <c r="DR74" s="31">
        <v>0</v>
      </c>
      <c r="DS74" s="31">
        <v>0</v>
      </c>
      <c r="DT74" s="31">
        <v>1</v>
      </c>
      <c r="DU74" s="31">
        <v>0</v>
      </c>
      <c r="DV74" s="31">
        <v>4</v>
      </c>
      <c r="DW74" s="31">
        <v>6</v>
      </c>
      <c r="DX74" s="31">
        <v>7</v>
      </c>
      <c r="DY74" s="31">
        <v>8</v>
      </c>
      <c r="DZ74" s="31">
        <v>0</v>
      </c>
      <c r="EA74" s="31">
        <v>0</v>
      </c>
      <c r="EB74" s="31">
        <v>0</v>
      </c>
      <c r="EC74" s="31">
        <v>0</v>
      </c>
      <c r="ED74" s="31">
        <v>0</v>
      </c>
      <c r="EE74" s="31">
        <v>0</v>
      </c>
      <c r="EF74" s="31">
        <v>0</v>
      </c>
      <c r="EG74" s="31">
        <v>0</v>
      </c>
      <c r="EH74" s="31">
        <v>0</v>
      </c>
      <c r="EI74" s="31">
        <v>0</v>
      </c>
      <c r="EJ74" s="31">
        <v>0</v>
      </c>
      <c r="EK74" s="31">
        <v>0</v>
      </c>
      <c r="EL74" s="280">
        <f t="shared" si="30"/>
        <v>8</v>
      </c>
      <c r="EM74" s="280">
        <f t="shared" si="31"/>
        <v>9</v>
      </c>
      <c r="EN74" s="31">
        <v>33</v>
      </c>
      <c r="EO74" s="31">
        <v>55</v>
      </c>
      <c r="EP74" s="31">
        <v>33</v>
      </c>
      <c r="EQ74" s="31">
        <v>55</v>
      </c>
      <c r="ER74" s="31">
        <v>0</v>
      </c>
      <c r="ES74" s="31">
        <v>0</v>
      </c>
      <c r="ET74" s="31">
        <v>0</v>
      </c>
      <c r="EU74" s="31">
        <v>0</v>
      </c>
      <c r="EV74" s="31">
        <v>0</v>
      </c>
      <c r="EW74" s="31">
        <v>0</v>
      </c>
      <c r="EX74" s="31">
        <v>0</v>
      </c>
      <c r="EY74" s="31">
        <v>0</v>
      </c>
      <c r="EZ74" s="31">
        <v>0</v>
      </c>
      <c r="FA74" s="31">
        <v>0</v>
      </c>
      <c r="FB74" s="31">
        <v>0</v>
      </c>
      <c r="FC74" s="31">
        <v>0</v>
      </c>
      <c r="FD74" s="31">
        <v>0</v>
      </c>
      <c r="FE74" s="31">
        <v>0</v>
      </c>
      <c r="FF74" s="31">
        <v>0</v>
      </c>
      <c r="FG74" s="31">
        <v>0</v>
      </c>
      <c r="FH74" s="31">
        <v>0</v>
      </c>
      <c r="FI74" s="31">
        <v>0</v>
      </c>
      <c r="FJ74" s="31">
        <v>11</v>
      </c>
      <c r="FK74" s="31">
        <v>26</v>
      </c>
      <c r="FL74" s="31">
        <v>285</v>
      </c>
      <c r="FM74" s="31">
        <v>287</v>
      </c>
      <c r="FN74" s="31">
        <v>10</v>
      </c>
      <c r="FO74" s="31">
        <v>25</v>
      </c>
      <c r="FP74" s="31">
        <v>286</v>
      </c>
      <c r="FQ74" s="31">
        <v>288</v>
      </c>
      <c r="FR74" s="31">
        <v>11</v>
      </c>
      <c r="FS74" s="31">
        <v>26</v>
      </c>
      <c r="FT74" s="31">
        <v>270</v>
      </c>
      <c r="FU74" s="31">
        <v>269</v>
      </c>
      <c r="FV74" s="31">
        <v>3</v>
      </c>
      <c r="FW74" s="31">
        <v>4</v>
      </c>
      <c r="FX74" s="31">
        <v>61</v>
      </c>
      <c r="FY74" s="31">
        <v>72</v>
      </c>
      <c r="FZ74" s="31">
        <v>0</v>
      </c>
      <c r="GA74" s="31">
        <v>0</v>
      </c>
      <c r="GB74" s="31">
        <v>0</v>
      </c>
      <c r="GC74" s="31">
        <v>233014</v>
      </c>
      <c r="GD74" s="31">
        <v>0</v>
      </c>
      <c r="GE74" s="31">
        <v>0</v>
      </c>
      <c r="GF74" s="31">
        <v>0</v>
      </c>
      <c r="GG74" s="31">
        <v>0</v>
      </c>
      <c r="GH74" s="31">
        <v>0</v>
      </c>
    </row>
    <row r="75" spans="1:190" x14ac:dyDescent="0.2">
      <c r="A75" s="440"/>
      <c r="B75" s="160">
        <v>13</v>
      </c>
      <c r="C75" s="164" t="s">
        <v>240</v>
      </c>
      <c r="D75" s="31">
        <v>6</v>
      </c>
      <c r="E75" s="31">
        <v>7</v>
      </c>
      <c r="F75" s="31">
        <v>1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216">
        <v>7</v>
      </c>
      <c r="S75" s="216">
        <v>7</v>
      </c>
      <c r="T75" s="31">
        <v>1</v>
      </c>
      <c r="U75" s="31">
        <v>1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216">
        <v>1</v>
      </c>
      <c r="AG75" s="216">
        <v>1</v>
      </c>
      <c r="AH75" s="31">
        <v>0</v>
      </c>
      <c r="AI75" s="31">
        <v>3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216">
        <v>0</v>
      </c>
      <c r="AU75" s="216">
        <v>3</v>
      </c>
      <c r="AV75" s="217">
        <v>8</v>
      </c>
      <c r="AW75" s="217">
        <v>11</v>
      </c>
      <c r="AX75" s="31">
        <v>7</v>
      </c>
      <c r="AY75" s="31">
        <v>11</v>
      </c>
      <c r="AZ75" s="31">
        <v>1</v>
      </c>
      <c r="BA75" s="31">
        <v>0</v>
      </c>
      <c r="BB75" s="31">
        <v>8</v>
      </c>
      <c r="BC75" s="31">
        <v>11</v>
      </c>
      <c r="BD75" s="31">
        <v>0</v>
      </c>
      <c r="BE75" s="31">
        <v>0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0</v>
      </c>
      <c r="BL75" s="31">
        <v>8</v>
      </c>
      <c r="BM75" s="31">
        <v>11</v>
      </c>
      <c r="BN75" s="31">
        <v>7</v>
      </c>
      <c r="BO75" s="31">
        <v>11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v>0</v>
      </c>
      <c r="BV75" s="31">
        <v>1</v>
      </c>
      <c r="BW75" s="31">
        <v>4</v>
      </c>
      <c r="BX75" s="31">
        <v>2</v>
      </c>
      <c r="BY75" s="31">
        <v>1</v>
      </c>
      <c r="BZ75" s="31">
        <v>2</v>
      </c>
      <c r="CA75" s="31">
        <v>5</v>
      </c>
      <c r="CB75" s="31">
        <v>1</v>
      </c>
      <c r="CC75" s="31">
        <v>1</v>
      </c>
      <c r="CD75" s="31">
        <v>1</v>
      </c>
      <c r="CE75" s="31">
        <v>0</v>
      </c>
      <c r="CF75" s="31">
        <v>7</v>
      </c>
      <c r="CG75" s="31">
        <v>11</v>
      </c>
      <c r="CH75" s="31">
        <v>1</v>
      </c>
      <c r="CI75" s="31">
        <v>0</v>
      </c>
      <c r="CJ75" s="31">
        <v>0</v>
      </c>
      <c r="CK75" s="31">
        <v>0</v>
      </c>
      <c r="CL75" s="31">
        <v>0</v>
      </c>
      <c r="CM75" s="31">
        <v>0</v>
      </c>
      <c r="CN75" s="31">
        <v>0</v>
      </c>
      <c r="CO75" s="31">
        <v>0</v>
      </c>
      <c r="CP75" s="31">
        <v>0</v>
      </c>
      <c r="CQ75" s="31">
        <v>0</v>
      </c>
      <c r="CR75" s="31">
        <v>1</v>
      </c>
      <c r="CS75" s="31">
        <v>0</v>
      </c>
      <c r="CT75" s="31">
        <v>0</v>
      </c>
      <c r="CU75" s="31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1</v>
      </c>
      <c r="DA75" s="31">
        <v>0</v>
      </c>
      <c r="DB75" s="31">
        <v>2</v>
      </c>
      <c r="DC75" s="31">
        <v>2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1">
        <v>0</v>
      </c>
      <c r="DJ75" s="31">
        <v>0</v>
      </c>
      <c r="DK75" s="31">
        <v>0</v>
      </c>
      <c r="DL75" s="31">
        <v>2</v>
      </c>
      <c r="DM75" s="31">
        <v>2</v>
      </c>
      <c r="DN75" s="31">
        <v>0</v>
      </c>
      <c r="DO75" s="31">
        <v>0</v>
      </c>
      <c r="DP75" s="31">
        <v>0</v>
      </c>
      <c r="DQ75" s="31">
        <v>0</v>
      </c>
      <c r="DR75" s="31">
        <v>0</v>
      </c>
      <c r="DS75" s="31">
        <v>0</v>
      </c>
      <c r="DT75" s="31">
        <v>0</v>
      </c>
      <c r="DU75" s="31">
        <v>0</v>
      </c>
      <c r="DV75" s="31">
        <v>0</v>
      </c>
      <c r="DW75" s="31">
        <v>0</v>
      </c>
      <c r="DX75" s="31">
        <v>0</v>
      </c>
      <c r="DY75" s="31">
        <v>0</v>
      </c>
      <c r="DZ75" s="31">
        <v>0</v>
      </c>
      <c r="EA75" s="31">
        <v>0</v>
      </c>
      <c r="EB75" s="31">
        <v>0</v>
      </c>
      <c r="EC75" s="31">
        <v>0</v>
      </c>
      <c r="ED75" s="31">
        <v>0</v>
      </c>
      <c r="EE75" s="31">
        <v>0</v>
      </c>
      <c r="EF75" s="31">
        <v>0</v>
      </c>
      <c r="EG75" s="31">
        <v>0</v>
      </c>
      <c r="EH75" s="31">
        <v>0</v>
      </c>
      <c r="EI75" s="31">
        <v>0</v>
      </c>
      <c r="EJ75" s="31">
        <v>0</v>
      </c>
      <c r="EK75" s="31">
        <v>0</v>
      </c>
      <c r="EL75" s="280">
        <f t="shared" si="30"/>
        <v>2</v>
      </c>
      <c r="EM75" s="280">
        <f t="shared" si="31"/>
        <v>2</v>
      </c>
      <c r="EN75" s="31">
        <v>7</v>
      </c>
      <c r="EO75" s="31">
        <v>11</v>
      </c>
      <c r="EP75" s="31">
        <v>7</v>
      </c>
      <c r="EQ75" s="31">
        <v>11</v>
      </c>
      <c r="ER75" s="31">
        <v>0</v>
      </c>
      <c r="ES75" s="31">
        <v>0</v>
      </c>
      <c r="ET75" s="31">
        <v>0</v>
      </c>
      <c r="EU75" s="31">
        <v>0</v>
      </c>
      <c r="EV75" s="31">
        <v>0</v>
      </c>
      <c r="EW75" s="31">
        <v>0</v>
      </c>
      <c r="EX75" s="31">
        <v>0</v>
      </c>
      <c r="EY75" s="31">
        <v>0</v>
      </c>
      <c r="EZ75" s="31">
        <v>0</v>
      </c>
      <c r="FA75" s="31">
        <v>0</v>
      </c>
      <c r="FB75" s="31">
        <v>0</v>
      </c>
      <c r="FC75" s="31">
        <v>0</v>
      </c>
      <c r="FD75" s="31">
        <v>0</v>
      </c>
      <c r="FE75" s="31">
        <v>0</v>
      </c>
      <c r="FF75" s="31">
        <v>0</v>
      </c>
      <c r="FG75" s="31">
        <v>0</v>
      </c>
      <c r="FH75" s="31">
        <v>0</v>
      </c>
      <c r="FI75" s="31">
        <v>0</v>
      </c>
      <c r="FJ75" s="31">
        <v>0</v>
      </c>
      <c r="FK75" s="31">
        <v>0</v>
      </c>
      <c r="FL75" s="31">
        <v>7</v>
      </c>
      <c r="FM75" s="31">
        <v>10</v>
      </c>
      <c r="FN75" s="31">
        <v>0</v>
      </c>
      <c r="FO75" s="31">
        <v>0</v>
      </c>
      <c r="FP75" s="31">
        <v>7</v>
      </c>
      <c r="FQ75" s="31">
        <v>9</v>
      </c>
      <c r="FR75" s="31">
        <v>0</v>
      </c>
      <c r="FS75" s="31">
        <v>0</v>
      </c>
      <c r="FT75" s="31">
        <v>7</v>
      </c>
      <c r="FU75" s="31">
        <v>9</v>
      </c>
      <c r="FV75" s="31">
        <v>0</v>
      </c>
      <c r="FW75" s="31">
        <v>0</v>
      </c>
      <c r="FX75" s="31">
        <v>2</v>
      </c>
      <c r="FY75" s="31">
        <v>4</v>
      </c>
      <c r="FZ75" s="31">
        <v>0</v>
      </c>
      <c r="GA75" s="31">
        <v>0</v>
      </c>
      <c r="GB75" s="31">
        <v>0</v>
      </c>
      <c r="GC75" s="31">
        <v>0</v>
      </c>
      <c r="GD75" s="31">
        <v>0</v>
      </c>
      <c r="GE75" s="31">
        <v>0</v>
      </c>
      <c r="GF75" s="31">
        <v>0</v>
      </c>
      <c r="GG75" s="31">
        <v>0</v>
      </c>
      <c r="GH75" s="31">
        <v>0</v>
      </c>
    </row>
    <row r="76" spans="1:190" x14ac:dyDescent="0.2">
      <c r="A76" s="440"/>
      <c r="B76" s="160">
        <v>14</v>
      </c>
      <c r="C76" s="164" t="s">
        <v>241</v>
      </c>
      <c r="D76" s="31">
        <v>12</v>
      </c>
      <c r="E76" s="31">
        <v>17</v>
      </c>
      <c r="F76" s="31">
        <v>2</v>
      </c>
      <c r="G76" s="31">
        <v>2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216">
        <v>14</v>
      </c>
      <c r="S76" s="216">
        <v>19</v>
      </c>
      <c r="T76" s="31">
        <v>2</v>
      </c>
      <c r="U76" s="31">
        <v>5</v>
      </c>
      <c r="V76" s="31">
        <v>0</v>
      </c>
      <c r="W76" s="31">
        <v>1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216">
        <v>2</v>
      </c>
      <c r="AG76" s="216">
        <v>6</v>
      </c>
      <c r="AH76" s="31">
        <v>6</v>
      </c>
      <c r="AI76" s="31">
        <v>6</v>
      </c>
      <c r="AJ76" s="31">
        <v>0</v>
      </c>
      <c r="AK76" s="31">
        <v>3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216">
        <v>6</v>
      </c>
      <c r="AU76" s="216">
        <v>9</v>
      </c>
      <c r="AV76" s="217">
        <v>22</v>
      </c>
      <c r="AW76" s="217">
        <v>34</v>
      </c>
      <c r="AX76" s="31">
        <v>17</v>
      </c>
      <c r="AY76" s="31">
        <v>25</v>
      </c>
      <c r="AZ76" s="31">
        <v>2</v>
      </c>
      <c r="BA76" s="31">
        <v>6</v>
      </c>
      <c r="BB76" s="31">
        <v>19</v>
      </c>
      <c r="BC76" s="31">
        <v>31</v>
      </c>
      <c r="BD76" s="31">
        <v>3</v>
      </c>
      <c r="BE76" s="31">
        <v>2</v>
      </c>
      <c r="BF76" s="31">
        <v>0</v>
      </c>
      <c r="BG76" s="31">
        <v>0</v>
      </c>
      <c r="BH76" s="31">
        <v>0</v>
      </c>
      <c r="BI76" s="31">
        <v>1</v>
      </c>
      <c r="BJ76" s="31">
        <v>3</v>
      </c>
      <c r="BK76" s="31">
        <v>3</v>
      </c>
      <c r="BL76" s="31">
        <v>22</v>
      </c>
      <c r="BM76" s="31">
        <v>34</v>
      </c>
      <c r="BN76" s="31">
        <v>20</v>
      </c>
      <c r="BO76" s="31">
        <v>28</v>
      </c>
      <c r="BP76" s="31">
        <v>0</v>
      </c>
      <c r="BQ76" s="31">
        <v>0</v>
      </c>
      <c r="BR76" s="31">
        <v>3</v>
      </c>
      <c r="BS76" s="31">
        <v>3</v>
      </c>
      <c r="BT76" s="31">
        <v>4</v>
      </c>
      <c r="BU76" s="31">
        <v>3</v>
      </c>
      <c r="BV76" s="31">
        <v>5</v>
      </c>
      <c r="BW76" s="31">
        <v>7</v>
      </c>
      <c r="BX76" s="31">
        <v>4</v>
      </c>
      <c r="BY76" s="31">
        <v>3</v>
      </c>
      <c r="BZ76" s="31">
        <v>3</v>
      </c>
      <c r="CA76" s="31">
        <v>3</v>
      </c>
      <c r="CB76" s="31">
        <v>1</v>
      </c>
      <c r="CC76" s="31">
        <v>4</v>
      </c>
      <c r="CD76" s="31">
        <v>0</v>
      </c>
      <c r="CE76" s="31">
        <v>5</v>
      </c>
      <c r="CF76" s="31">
        <v>20</v>
      </c>
      <c r="CG76" s="31">
        <v>28</v>
      </c>
      <c r="CH76" s="31">
        <v>2</v>
      </c>
      <c r="CI76" s="31">
        <v>6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1</v>
      </c>
      <c r="CP76" s="31">
        <v>1</v>
      </c>
      <c r="CQ76" s="31">
        <v>3</v>
      </c>
      <c r="CR76" s="31">
        <v>0</v>
      </c>
      <c r="CS76" s="31">
        <v>1</v>
      </c>
      <c r="CT76" s="31">
        <v>0</v>
      </c>
      <c r="CU76" s="31">
        <v>1</v>
      </c>
      <c r="CV76" s="31">
        <v>0</v>
      </c>
      <c r="CW76" s="31">
        <v>0</v>
      </c>
      <c r="CX76" s="31">
        <v>1</v>
      </c>
      <c r="CY76" s="31">
        <v>0</v>
      </c>
      <c r="CZ76" s="31">
        <v>2</v>
      </c>
      <c r="DA76" s="31">
        <v>6</v>
      </c>
      <c r="DB76" s="31">
        <v>6</v>
      </c>
      <c r="DC76" s="31">
        <v>5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1">
        <v>1</v>
      </c>
      <c r="DJ76" s="31">
        <v>0</v>
      </c>
      <c r="DK76" s="31">
        <v>0</v>
      </c>
      <c r="DL76" s="31">
        <v>6</v>
      </c>
      <c r="DM76" s="31">
        <v>6</v>
      </c>
      <c r="DN76" s="31">
        <v>0</v>
      </c>
      <c r="DO76" s="31">
        <v>0</v>
      </c>
      <c r="DP76" s="31">
        <v>0</v>
      </c>
      <c r="DQ76" s="31">
        <v>0</v>
      </c>
      <c r="DR76" s="31">
        <v>0</v>
      </c>
      <c r="DS76" s="31">
        <v>0</v>
      </c>
      <c r="DT76" s="31">
        <v>0</v>
      </c>
      <c r="DU76" s="31">
        <v>1</v>
      </c>
      <c r="DV76" s="31">
        <v>0</v>
      </c>
      <c r="DW76" s="31">
        <v>0</v>
      </c>
      <c r="DX76" s="31">
        <v>0</v>
      </c>
      <c r="DY76" s="31">
        <v>1</v>
      </c>
      <c r="DZ76" s="31">
        <v>0</v>
      </c>
      <c r="EA76" s="31">
        <v>0</v>
      </c>
      <c r="EB76" s="31">
        <v>0</v>
      </c>
      <c r="EC76" s="31">
        <v>0</v>
      </c>
      <c r="ED76" s="31">
        <v>0</v>
      </c>
      <c r="EE76" s="31">
        <v>0</v>
      </c>
      <c r="EF76" s="31">
        <v>0</v>
      </c>
      <c r="EG76" s="31">
        <v>0</v>
      </c>
      <c r="EH76" s="31">
        <v>0</v>
      </c>
      <c r="EI76" s="31">
        <v>0</v>
      </c>
      <c r="EJ76" s="31">
        <v>0</v>
      </c>
      <c r="EK76" s="31">
        <v>0</v>
      </c>
      <c r="EL76" s="280">
        <f t="shared" si="30"/>
        <v>6</v>
      </c>
      <c r="EM76" s="280">
        <f t="shared" si="31"/>
        <v>7</v>
      </c>
      <c r="EN76" s="31">
        <v>20</v>
      </c>
      <c r="EO76" s="31">
        <v>33</v>
      </c>
      <c r="EP76" s="31">
        <v>20</v>
      </c>
      <c r="EQ76" s="31">
        <v>33</v>
      </c>
      <c r="ER76" s="31">
        <v>0</v>
      </c>
      <c r="ES76" s="31">
        <v>0</v>
      </c>
      <c r="ET76" s="31">
        <v>0</v>
      </c>
      <c r="EU76" s="31">
        <v>0</v>
      </c>
      <c r="EV76" s="31">
        <v>0</v>
      </c>
      <c r="EW76" s="31">
        <v>0</v>
      </c>
      <c r="EX76" s="31">
        <v>0</v>
      </c>
      <c r="EY76" s="31">
        <v>0</v>
      </c>
      <c r="EZ76" s="31">
        <v>0</v>
      </c>
      <c r="FA76" s="31">
        <v>0</v>
      </c>
      <c r="FB76" s="31">
        <v>0</v>
      </c>
      <c r="FC76" s="31">
        <v>0</v>
      </c>
      <c r="FD76" s="31">
        <v>0</v>
      </c>
      <c r="FE76" s="31">
        <v>0</v>
      </c>
      <c r="FF76" s="31">
        <v>0</v>
      </c>
      <c r="FG76" s="31">
        <v>0</v>
      </c>
      <c r="FH76" s="31">
        <v>0</v>
      </c>
      <c r="FI76" s="31">
        <v>0</v>
      </c>
      <c r="FJ76" s="31">
        <v>10</v>
      </c>
      <c r="FK76" s="31">
        <v>12</v>
      </c>
      <c r="FL76" s="31">
        <v>191</v>
      </c>
      <c r="FM76" s="31">
        <v>211</v>
      </c>
      <c r="FN76" s="31">
        <v>10</v>
      </c>
      <c r="FO76" s="31">
        <v>12</v>
      </c>
      <c r="FP76" s="31">
        <v>191</v>
      </c>
      <c r="FQ76" s="31">
        <v>211</v>
      </c>
      <c r="FR76" s="31">
        <v>9</v>
      </c>
      <c r="FS76" s="31">
        <v>12</v>
      </c>
      <c r="FT76" s="31">
        <v>188</v>
      </c>
      <c r="FU76" s="31">
        <v>204</v>
      </c>
      <c r="FV76" s="31">
        <v>1</v>
      </c>
      <c r="FW76" s="31">
        <v>1</v>
      </c>
      <c r="FX76" s="31">
        <v>37</v>
      </c>
      <c r="FY76" s="31">
        <v>42</v>
      </c>
      <c r="FZ76" s="31"/>
      <c r="GA76" s="31"/>
      <c r="GB76" s="31"/>
      <c r="GC76" s="31"/>
      <c r="GD76" s="31"/>
      <c r="GE76" s="31"/>
      <c r="GF76" s="31"/>
      <c r="GG76" s="31"/>
      <c r="GH76" s="31"/>
    </row>
    <row r="77" spans="1:190" x14ac:dyDescent="0.2">
      <c r="A77" s="440"/>
      <c r="B77" s="160">
        <v>15</v>
      </c>
      <c r="C77" s="164" t="s">
        <v>182</v>
      </c>
      <c r="D77" s="31">
        <v>9</v>
      </c>
      <c r="E77" s="31">
        <v>22</v>
      </c>
      <c r="F77" s="31">
        <v>2</v>
      </c>
      <c r="G77" s="31">
        <v>5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216">
        <v>11</v>
      </c>
      <c r="S77" s="216">
        <v>27</v>
      </c>
      <c r="T77" s="31">
        <v>3</v>
      </c>
      <c r="U77" s="31">
        <v>5</v>
      </c>
      <c r="V77" s="31">
        <v>0</v>
      </c>
      <c r="W77" s="31">
        <v>2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216">
        <v>3</v>
      </c>
      <c r="AG77" s="216">
        <v>7</v>
      </c>
      <c r="AH77" s="31">
        <v>5</v>
      </c>
      <c r="AI77" s="31">
        <v>14</v>
      </c>
      <c r="AJ77" s="31">
        <v>2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216">
        <v>7</v>
      </c>
      <c r="AU77" s="216">
        <v>14</v>
      </c>
      <c r="AV77" s="217">
        <v>21</v>
      </c>
      <c r="AW77" s="217">
        <v>48</v>
      </c>
      <c r="AX77" s="31">
        <v>19</v>
      </c>
      <c r="AY77" s="31">
        <v>37</v>
      </c>
      <c r="AZ77" s="31">
        <v>0</v>
      </c>
      <c r="BA77" s="31">
        <v>8</v>
      </c>
      <c r="BB77" s="31">
        <v>19</v>
      </c>
      <c r="BC77" s="31">
        <v>45</v>
      </c>
      <c r="BD77" s="31">
        <v>2</v>
      </c>
      <c r="BE77" s="31">
        <v>2</v>
      </c>
      <c r="BF77" s="31">
        <v>0</v>
      </c>
      <c r="BG77" s="31">
        <v>0</v>
      </c>
      <c r="BH77" s="31">
        <v>0</v>
      </c>
      <c r="BI77" s="31">
        <v>1</v>
      </c>
      <c r="BJ77" s="31">
        <v>2</v>
      </c>
      <c r="BK77" s="31">
        <v>3</v>
      </c>
      <c r="BL77" s="31">
        <v>21</v>
      </c>
      <c r="BM77" s="31">
        <v>48</v>
      </c>
      <c r="BN77" s="31">
        <v>17</v>
      </c>
      <c r="BO77" s="31">
        <v>41</v>
      </c>
      <c r="BP77" s="31">
        <v>2</v>
      </c>
      <c r="BQ77" s="31">
        <v>1</v>
      </c>
      <c r="BR77" s="31">
        <v>0</v>
      </c>
      <c r="BS77" s="31">
        <v>2</v>
      </c>
      <c r="BT77" s="31">
        <v>5</v>
      </c>
      <c r="BU77" s="31">
        <v>7</v>
      </c>
      <c r="BV77" s="31">
        <v>2</v>
      </c>
      <c r="BW77" s="31">
        <v>4</v>
      </c>
      <c r="BX77" s="31">
        <v>4</v>
      </c>
      <c r="BY77" s="31">
        <v>6</v>
      </c>
      <c r="BZ77" s="31">
        <v>1</v>
      </c>
      <c r="CA77" s="31">
        <v>7</v>
      </c>
      <c r="CB77" s="31">
        <v>1</v>
      </c>
      <c r="CC77" s="31">
        <v>3</v>
      </c>
      <c r="CD77" s="31">
        <v>2</v>
      </c>
      <c r="CE77" s="31">
        <v>11</v>
      </c>
      <c r="CF77" s="31">
        <v>17</v>
      </c>
      <c r="CG77" s="31">
        <v>41</v>
      </c>
      <c r="CH77" s="31">
        <v>4</v>
      </c>
      <c r="CI77" s="31">
        <v>7</v>
      </c>
      <c r="CJ77" s="31">
        <v>0</v>
      </c>
      <c r="CK77" s="31">
        <v>0</v>
      </c>
      <c r="CL77" s="31">
        <v>0</v>
      </c>
      <c r="CM77" s="31">
        <v>0</v>
      </c>
      <c r="CN77" s="31">
        <v>1</v>
      </c>
      <c r="CO77" s="31">
        <v>0</v>
      </c>
      <c r="CP77" s="31">
        <v>0</v>
      </c>
      <c r="CQ77" s="31">
        <v>0</v>
      </c>
      <c r="CR77" s="31">
        <v>0</v>
      </c>
      <c r="CS77" s="31">
        <v>0</v>
      </c>
      <c r="CT77" s="31">
        <v>1</v>
      </c>
      <c r="CU77" s="31">
        <v>3</v>
      </c>
      <c r="CV77" s="31">
        <v>1</v>
      </c>
      <c r="CW77" s="31">
        <v>4</v>
      </c>
      <c r="CX77" s="31">
        <v>1</v>
      </c>
      <c r="CY77" s="31">
        <v>0</v>
      </c>
      <c r="CZ77" s="31">
        <v>4</v>
      </c>
      <c r="DA77" s="31">
        <v>7</v>
      </c>
      <c r="DB77" s="31">
        <v>2</v>
      </c>
      <c r="DC77" s="31">
        <v>9</v>
      </c>
      <c r="DD77" s="31">
        <v>0</v>
      </c>
      <c r="DE77" s="31">
        <v>1</v>
      </c>
      <c r="DF77" s="31">
        <v>0</v>
      </c>
      <c r="DG77" s="31">
        <v>0</v>
      </c>
      <c r="DH77" s="31">
        <v>0</v>
      </c>
      <c r="DI77" s="31">
        <v>0</v>
      </c>
      <c r="DJ77" s="31">
        <v>1</v>
      </c>
      <c r="DK77" s="31">
        <v>3</v>
      </c>
      <c r="DL77" s="31">
        <v>3</v>
      </c>
      <c r="DM77" s="31">
        <v>13</v>
      </c>
      <c r="DN77" s="31">
        <v>0</v>
      </c>
      <c r="DO77" s="31">
        <v>4</v>
      </c>
      <c r="DP77" s="31">
        <v>0</v>
      </c>
      <c r="DQ77" s="31">
        <v>1</v>
      </c>
      <c r="DR77" s="31">
        <v>0</v>
      </c>
      <c r="DS77" s="31">
        <v>0</v>
      </c>
      <c r="DT77" s="31">
        <v>1</v>
      </c>
      <c r="DU77" s="31">
        <v>2</v>
      </c>
      <c r="DV77" s="31">
        <v>2</v>
      </c>
      <c r="DW77" s="31">
        <v>6</v>
      </c>
      <c r="DX77" s="31">
        <v>3</v>
      </c>
      <c r="DY77" s="31">
        <v>13</v>
      </c>
      <c r="DZ77" s="31">
        <v>0</v>
      </c>
      <c r="EA77" s="31">
        <v>0</v>
      </c>
      <c r="EB77" s="31">
        <v>0</v>
      </c>
      <c r="EC77" s="31">
        <v>0</v>
      </c>
      <c r="ED77" s="31">
        <v>0</v>
      </c>
      <c r="EE77" s="31">
        <v>0</v>
      </c>
      <c r="EF77" s="31">
        <v>0</v>
      </c>
      <c r="EG77" s="31">
        <v>0</v>
      </c>
      <c r="EH77" s="31">
        <v>0</v>
      </c>
      <c r="EI77" s="31">
        <v>0</v>
      </c>
      <c r="EJ77" s="31">
        <v>0</v>
      </c>
      <c r="EK77" s="31">
        <v>0</v>
      </c>
      <c r="EL77" s="280">
        <f t="shared" si="30"/>
        <v>6</v>
      </c>
      <c r="EM77" s="280">
        <f t="shared" si="31"/>
        <v>26</v>
      </c>
      <c r="EN77" s="31">
        <v>10</v>
      </c>
      <c r="EO77" s="31">
        <v>41</v>
      </c>
      <c r="EP77" s="31">
        <v>10</v>
      </c>
      <c r="EQ77" s="31">
        <v>41</v>
      </c>
      <c r="ER77" s="31">
        <v>0</v>
      </c>
      <c r="ES77" s="31">
        <v>0</v>
      </c>
      <c r="ET77" s="31">
        <v>0</v>
      </c>
      <c r="EU77" s="31">
        <v>0</v>
      </c>
      <c r="EV77" s="31">
        <v>0</v>
      </c>
      <c r="EW77" s="31">
        <v>0</v>
      </c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>
        <v>0</v>
      </c>
      <c r="FI77" s="31">
        <v>0</v>
      </c>
      <c r="FJ77" s="31">
        <v>3</v>
      </c>
      <c r="FK77" s="31">
        <v>16</v>
      </c>
      <c r="FL77" s="31">
        <v>296</v>
      </c>
      <c r="FM77" s="31">
        <v>263</v>
      </c>
      <c r="FN77" s="31">
        <v>3</v>
      </c>
      <c r="FO77" s="31">
        <v>13</v>
      </c>
      <c r="FP77" s="31">
        <v>296</v>
      </c>
      <c r="FQ77" s="31">
        <v>266</v>
      </c>
      <c r="FR77" s="31">
        <v>3</v>
      </c>
      <c r="FS77" s="31">
        <v>15</v>
      </c>
      <c r="FT77" s="31">
        <v>200</v>
      </c>
      <c r="FU77" s="31">
        <v>247</v>
      </c>
      <c r="FV77" s="31">
        <v>2</v>
      </c>
      <c r="FW77" s="31">
        <v>3</v>
      </c>
      <c r="FX77" s="31">
        <v>19</v>
      </c>
      <c r="FY77" s="31">
        <v>54</v>
      </c>
      <c r="FZ77" s="31">
        <v>0</v>
      </c>
      <c r="GA77" s="31">
        <v>0</v>
      </c>
      <c r="GB77" s="31">
        <v>0</v>
      </c>
      <c r="GC77" s="31">
        <v>0</v>
      </c>
      <c r="GD77" s="31">
        <v>0</v>
      </c>
      <c r="GE77" s="31">
        <v>0</v>
      </c>
      <c r="GF77" s="31">
        <v>0</v>
      </c>
      <c r="GG77" s="31">
        <v>0</v>
      </c>
      <c r="GH77" s="31">
        <v>0</v>
      </c>
    </row>
    <row r="78" spans="1:190" x14ac:dyDescent="0.2">
      <c r="A78" s="441"/>
      <c r="B78" s="160">
        <v>16</v>
      </c>
      <c r="C78" s="165" t="s">
        <v>183</v>
      </c>
      <c r="D78" s="31">
        <v>21</v>
      </c>
      <c r="E78" s="31">
        <v>38</v>
      </c>
      <c r="F78" s="31">
        <v>0</v>
      </c>
      <c r="G78" s="31">
        <v>3</v>
      </c>
      <c r="H78" s="31">
        <v>1</v>
      </c>
      <c r="I78" s="31">
        <v>0</v>
      </c>
      <c r="J78" s="31">
        <v>0</v>
      </c>
      <c r="K78" s="31">
        <v>1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216">
        <v>22</v>
      </c>
      <c r="S78" s="216">
        <v>42</v>
      </c>
      <c r="T78" s="31">
        <v>8</v>
      </c>
      <c r="U78" s="31">
        <v>16</v>
      </c>
      <c r="V78" s="31">
        <v>0</v>
      </c>
      <c r="W78" s="31">
        <v>2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216">
        <v>8</v>
      </c>
      <c r="AG78" s="216">
        <v>18</v>
      </c>
      <c r="AH78" s="31">
        <v>25</v>
      </c>
      <c r="AI78" s="31">
        <v>30</v>
      </c>
      <c r="AJ78" s="31">
        <v>1</v>
      </c>
      <c r="AK78" s="31">
        <v>1</v>
      </c>
      <c r="AL78" s="31">
        <v>0</v>
      </c>
      <c r="AM78" s="31">
        <v>0</v>
      </c>
      <c r="AN78" s="31">
        <v>4</v>
      </c>
      <c r="AO78" s="31">
        <v>2</v>
      </c>
      <c r="AP78" s="31">
        <v>0</v>
      </c>
      <c r="AQ78" s="31">
        <v>0</v>
      </c>
      <c r="AR78" s="31">
        <v>1</v>
      </c>
      <c r="AS78" s="31">
        <v>0</v>
      </c>
      <c r="AT78" s="216">
        <v>30</v>
      </c>
      <c r="AU78" s="216">
        <v>33</v>
      </c>
      <c r="AV78" s="217">
        <v>61</v>
      </c>
      <c r="AW78" s="217">
        <v>93</v>
      </c>
      <c r="AX78" s="31">
        <v>50</v>
      </c>
      <c r="AY78" s="31">
        <v>71</v>
      </c>
      <c r="AZ78" s="31">
        <v>2</v>
      </c>
      <c r="BA78" s="31">
        <v>7</v>
      </c>
      <c r="BB78" s="31">
        <v>52</v>
      </c>
      <c r="BC78" s="31">
        <v>78</v>
      </c>
      <c r="BD78" s="31">
        <v>9</v>
      </c>
      <c r="BE78" s="31">
        <v>14</v>
      </c>
      <c r="BF78" s="31">
        <v>0</v>
      </c>
      <c r="BG78" s="31">
        <v>0</v>
      </c>
      <c r="BH78" s="31">
        <v>0</v>
      </c>
      <c r="BI78" s="31">
        <v>1</v>
      </c>
      <c r="BJ78" s="31">
        <v>9</v>
      </c>
      <c r="BK78" s="31">
        <v>15</v>
      </c>
      <c r="BL78" s="31">
        <v>61</v>
      </c>
      <c r="BM78" s="31">
        <v>93</v>
      </c>
      <c r="BN78" s="31">
        <v>54</v>
      </c>
      <c r="BO78" s="31">
        <v>84</v>
      </c>
      <c r="BP78" s="31">
        <v>1</v>
      </c>
      <c r="BQ78" s="31">
        <v>5</v>
      </c>
      <c r="BR78" s="31">
        <v>2</v>
      </c>
      <c r="BS78" s="31">
        <v>9</v>
      </c>
      <c r="BT78" s="31">
        <v>15</v>
      </c>
      <c r="BU78" s="31">
        <v>19</v>
      </c>
      <c r="BV78" s="31">
        <v>9</v>
      </c>
      <c r="BW78" s="31">
        <v>5</v>
      </c>
      <c r="BX78" s="31">
        <v>8</v>
      </c>
      <c r="BY78" s="31">
        <v>12</v>
      </c>
      <c r="BZ78" s="31">
        <v>9</v>
      </c>
      <c r="CA78" s="31">
        <v>14</v>
      </c>
      <c r="CB78" s="31">
        <v>3</v>
      </c>
      <c r="CC78" s="31">
        <v>10</v>
      </c>
      <c r="CD78" s="31">
        <v>7</v>
      </c>
      <c r="CE78" s="31">
        <v>10</v>
      </c>
      <c r="CF78" s="31">
        <v>54</v>
      </c>
      <c r="CG78" s="31">
        <v>84</v>
      </c>
      <c r="CH78" s="31">
        <v>1</v>
      </c>
      <c r="CI78" s="31">
        <v>6</v>
      </c>
      <c r="CJ78" s="31">
        <v>0</v>
      </c>
      <c r="CK78" s="31">
        <v>0</v>
      </c>
      <c r="CL78" s="31">
        <v>0</v>
      </c>
      <c r="CM78" s="31">
        <v>0</v>
      </c>
      <c r="CN78" s="31">
        <v>0</v>
      </c>
      <c r="CO78" s="31">
        <v>1</v>
      </c>
      <c r="CP78" s="31">
        <v>1</v>
      </c>
      <c r="CQ78" s="31">
        <v>0</v>
      </c>
      <c r="CR78" s="31">
        <v>0</v>
      </c>
      <c r="CS78" s="31">
        <v>3</v>
      </c>
      <c r="CT78" s="31">
        <v>0</v>
      </c>
      <c r="CU78" s="31">
        <v>0</v>
      </c>
      <c r="CV78" s="31">
        <v>0</v>
      </c>
      <c r="CW78" s="31">
        <v>1</v>
      </c>
      <c r="CX78" s="31">
        <v>0</v>
      </c>
      <c r="CY78" s="31">
        <v>1</v>
      </c>
      <c r="CZ78" s="31">
        <v>1</v>
      </c>
      <c r="DA78" s="31">
        <v>6</v>
      </c>
      <c r="DB78" s="31">
        <v>2</v>
      </c>
      <c r="DC78" s="31">
        <v>2</v>
      </c>
      <c r="DD78" s="31">
        <v>0</v>
      </c>
      <c r="DE78" s="31">
        <v>0</v>
      </c>
      <c r="DF78" s="31">
        <v>0</v>
      </c>
      <c r="DG78" s="31">
        <v>0</v>
      </c>
      <c r="DH78" s="31">
        <v>0</v>
      </c>
      <c r="DI78" s="31">
        <v>1</v>
      </c>
      <c r="DJ78" s="31">
        <v>1</v>
      </c>
      <c r="DK78" s="31">
        <v>1</v>
      </c>
      <c r="DL78" s="31">
        <v>3</v>
      </c>
      <c r="DM78" s="31">
        <v>4</v>
      </c>
      <c r="DN78" s="31">
        <v>5</v>
      </c>
      <c r="DO78" s="31">
        <v>8</v>
      </c>
      <c r="DP78" s="31">
        <v>0</v>
      </c>
      <c r="DQ78" s="31">
        <v>0</v>
      </c>
      <c r="DR78" s="31">
        <v>0</v>
      </c>
      <c r="DS78" s="31">
        <v>0</v>
      </c>
      <c r="DT78" s="31">
        <v>6</v>
      </c>
      <c r="DU78" s="31">
        <v>9</v>
      </c>
      <c r="DV78" s="31">
        <v>21</v>
      </c>
      <c r="DW78" s="31">
        <v>22</v>
      </c>
      <c r="DX78" s="31">
        <v>32</v>
      </c>
      <c r="DY78" s="31">
        <v>39</v>
      </c>
      <c r="DZ78" s="31">
        <v>0</v>
      </c>
      <c r="EA78" s="31">
        <v>0</v>
      </c>
      <c r="EB78" s="31">
        <v>0</v>
      </c>
      <c r="EC78" s="31">
        <v>0</v>
      </c>
      <c r="ED78" s="31">
        <v>0</v>
      </c>
      <c r="EE78" s="31">
        <v>0</v>
      </c>
      <c r="EF78" s="31">
        <v>0</v>
      </c>
      <c r="EG78" s="31">
        <v>0</v>
      </c>
      <c r="EH78" s="31">
        <v>0</v>
      </c>
      <c r="EI78" s="31">
        <v>0</v>
      </c>
      <c r="EJ78" s="31">
        <v>0</v>
      </c>
      <c r="EK78" s="31">
        <v>0</v>
      </c>
      <c r="EL78" s="280">
        <f t="shared" si="30"/>
        <v>35</v>
      </c>
      <c r="EM78" s="280">
        <f t="shared" si="31"/>
        <v>43</v>
      </c>
      <c r="EN78" s="31">
        <v>22</v>
      </c>
      <c r="EO78" s="31">
        <v>39</v>
      </c>
      <c r="EP78" s="31">
        <v>22</v>
      </c>
      <c r="EQ78" s="31">
        <v>39</v>
      </c>
      <c r="ER78" s="31">
        <v>2</v>
      </c>
      <c r="ES78" s="31">
        <v>0</v>
      </c>
      <c r="ET78" s="31">
        <v>2</v>
      </c>
      <c r="EU78" s="31">
        <v>0</v>
      </c>
      <c r="EV78" s="31">
        <v>0</v>
      </c>
      <c r="EW78" s="31">
        <v>0</v>
      </c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>
        <v>0</v>
      </c>
      <c r="FI78" s="31">
        <v>0</v>
      </c>
      <c r="FJ78" s="31">
        <v>7</v>
      </c>
      <c r="FK78" s="31">
        <v>19</v>
      </c>
      <c r="FL78" s="31">
        <v>186</v>
      </c>
      <c r="FM78" s="31">
        <v>213</v>
      </c>
      <c r="FN78" s="31">
        <v>6</v>
      </c>
      <c r="FO78" s="31">
        <v>19</v>
      </c>
      <c r="FP78" s="31">
        <v>186</v>
      </c>
      <c r="FQ78" s="31">
        <v>208</v>
      </c>
      <c r="FR78" s="31">
        <v>6</v>
      </c>
      <c r="FS78" s="31">
        <v>18</v>
      </c>
      <c r="FT78" s="31">
        <v>186</v>
      </c>
      <c r="FU78" s="31">
        <v>207</v>
      </c>
      <c r="FV78" s="31">
        <v>0</v>
      </c>
      <c r="FW78" s="31">
        <v>5</v>
      </c>
      <c r="FX78" s="31">
        <v>37</v>
      </c>
      <c r="FY78" s="31">
        <v>88</v>
      </c>
      <c r="FZ78" s="31">
        <v>0</v>
      </c>
      <c r="GA78" s="31">
        <v>0</v>
      </c>
      <c r="GB78" s="31">
        <v>0</v>
      </c>
      <c r="GC78" s="31">
        <v>0</v>
      </c>
      <c r="GD78" s="31">
        <v>0</v>
      </c>
      <c r="GE78" s="31">
        <v>0</v>
      </c>
      <c r="GF78" s="31">
        <v>0</v>
      </c>
      <c r="GG78" s="31">
        <v>0</v>
      </c>
      <c r="GH78" s="31">
        <v>0</v>
      </c>
    </row>
    <row r="79" spans="1:190" x14ac:dyDescent="0.2">
      <c r="A79" s="147"/>
      <c r="B79" s="148"/>
      <c r="C79" s="147" t="s">
        <v>197</v>
      </c>
      <c r="D79" s="200">
        <f>SUM(D63:D78)</f>
        <v>252</v>
      </c>
      <c r="E79" s="196">
        <f t="shared" ref="E79:AW79" si="32">SUM(E63:E78)</f>
        <v>449</v>
      </c>
      <c r="F79" s="196">
        <f t="shared" si="32"/>
        <v>28</v>
      </c>
      <c r="G79" s="196">
        <f t="shared" si="32"/>
        <v>78</v>
      </c>
      <c r="H79" s="196">
        <f t="shared" si="32"/>
        <v>7</v>
      </c>
      <c r="I79" s="196">
        <f t="shared" si="32"/>
        <v>7</v>
      </c>
      <c r="J79" s="196">
        <f t="shared" si="32"/>
        <v>1</v>
      </c>
      <c r="K79" s="196">
        <f t="shared" si="32"/>
        <v>5</v>
      </c>
      <c r="L79" s="196">
        <f t="shared" si="32"/>
        <v>2</v>
      </c>
      <c r="M79" s="196">
        <f t="shared" si="32"/>
        <v>2</v>
      </c>
      <c r="N79" s="196">
        <f t="shared" si="32"/>
        <v>1</v>
      </c>
      <c r="O79" s="196">
        <f t="shared" si="32"/>
        <v>0</v>
      </c>
      <c r="P79" s="196">
        <f t="shared" si="32"/>
        <v>7</v>
      </c>
      <c r="Q79" s="196">
        <f t="shared" si="32"/>
        <v>6</v>
      </c>
      <c r="R79" s="196">
        <f t="shared" si="32"/>
        <v>291</v>
      </c>
      <c r="S79" s="196">
        <f t="shared" si="32"/>
        <v>541</v>
      </c>
      <c r="T79" s="196">
        <f t="shared" si="32"/>
        <v>90</v>
      </c>
      <c r="U79" s="196">
        <f t="shared" si="32"/>
        <v>116</v>
      </c>
      <c r="V79" s="196">
        <f t="shared" si="32"/>
        <v>0</v>
      </c>
      <c r="W79" s="196">
        <f t="shared" si="32"/>
        <v>5</v>
      </c>
      <c r="X79" s="196">
        <f t="shared" si="32"/>
        <v>0</v>
      </c>
      <c r="Y79" s="196">
        <f t="shared" si="32"/>
        <v>1</v>
      </c>
      <c r="Z79" s="196">
        <f t="shared" si="32"/>
        <v>0</v>
      </c>
      <c r="AA79" s="196">
        <f t="shared" si="32"/>
        <v>2</v>
      </c>
      <c r="AB79" s="196">
        <f t="shared" si="32"/>
        <v>1</v>
      </c>
      <c r="AC79" s="196">
        <f t="shared" si="32"/>
        <v>0</v>
      </c>
      <c r="AD79" s="196">
        <f t="shared" si="32"/>
        <v>2</v>
      </c>
      <c r="AE79" s="196">
        <f t="shared" si="32"/>
        <v>2</v>
      </c>
      <c r="AF79" s="196">
        <f t="shared" si="32"/>
        <v>91</v>
      </c>
      <c r="AG79" s="196">
        <f t="shared" si="32"/>
        <v>124</v>
      </c>
      <c r="AH79" s="196">
        <f t="shared" si="32"/>
        <v>159</v>
      </c>
      <c r="AI79" s="196">
        <f t="shared" si="32"/>
        <v>181</v>
      </c>
      <c r="AJ79" s="196">
        <f t="shared" si="32"/>
        <v>7</v>
      </c>
      <c r="AK79" s="196">
        <f t="shared" si="32"/>
        <v>5</v>
      </c>
      <c r="AL79" s="196">
        <f t="shared" si="32"/>
        <v>0</v>
      </c>
      <c r="AM79" s="196">
        <f t="shared" si="32"/>
        <v>2</v>
      </c>
      <c r="AN79" s="196">
        <f t="shared" si="32"/>
        <v>5</v>
      </c>
      <c r="AO79" s="196">
        <f t="shared" si="32"/>
        <v>2</v>
      </c>
      <c r="AP79" s="196">
        <f t="shared" si="32"/>
        <v>2</v>
      </c>
      <c r="AQ79" s="196">
        <f t="shared" si="32"/>
        <v>3</v>
      </c>
      <c r="AR79" s="196">
        <f t="shared" si="32"/>
        <v>3</v>
      </c>
      <c r="AS79" s="196">
        <f t="shared" si="32"/>
        <v>6</v>
      </c>
      <c r="AT79" s="196">
        <f t="shared" si="32"/>
        <v>173</v>
      </c>
      <c r="AU79" s="196">
        <f t="shared" si="32"/>
        <v>193</v>
      </c>
      <c r="AV79" s="196">
        <f t="shared" si="32"/>
        <v>567</v>
      </c>
      <c r="AW79" s="196">
        <f t="shared" si="32"/>
        <v>872</v>
      </c>
      <c r="AX79" s="196">
        <f t="shared" ref="AX79:BP79" si="33">SUM(AX63:AX78)</f>
        <v>479</v>
      </c>
      <c r="AY79" s="196">
        <f t="shared" si="33"/>
        <v>714</v>
      </c>
      <c r="AZ79" s="196">
        <f t="shared" si="33"/>
        <v>40</v>
      </c>
      <c r="BA79" s="196">
        <f t="shared" si="33"/>
        <v>101</v>
      </c>
      <c r="BB79" s="196">
        <f t="shared" si="33"/>
        <v>519</v>
      </c>
      <c r="BC79" s="196">
        <f t="shared" si="33"/>
        <v>815</v>
      </c>
      <c r="BD79" s="196">
        <f t="shared" si="33"/>
        <v>28</v>
      </c>
      <c r="BE79" s="196">
        <f t="shared" si="33"/>
        <v>36</v>
      </c>
      <c r="BF79" s="196">
        <f t="shared" si="33"/>
        <v>0</v>
      </c>
      <c r="BG79" s="196">
        <f t="shared" si="33"/>
        <v>1</v>
      </c>
      <c r="BH79" s="196">
        <f t="shared" si="33"/>
        <v>21</v>
      </c>
      <c r="BI79" s="196">
        <f t="shared" si="33"/>
        <v>18</v>
      </c>
      <c r="BJ79" s="196">
        <f t="shared" si="33"/>
        <v>49</v>
      </c>
      <c r="BK79" s="196">
        <f t="shared" si="33"/>
        <v>55</v>
      </c>
      <c r="BL79" s="196">
        <f t="shared" si="33"/>
        <v>568</v>
      </c>
      <c r="BM79" s="196">
        <f t="shared" si="33"/>
        <v>870</v>
      </c>
      <c r="BN79" s="196">
        <f t="shared" si="33"/>
        <v>501</v>
      </c>
      <c r="BO79" s="196">
        <f t="shared" si="33"/>
        <v>747</v>
      </c>
      <c r="BP79" s="196">
        <f t="shared" si="33"/>
        <v>19</v>
      </c>
      <c r="BQ79" s="196">
        <f t="shared" ref="BQ79:EB79" si="34">SUM(BQ63:BQ78)</f>
        <v>22</v>
      </c>
      <c r="BR79" s="196">
        <f t="shared" si="34"/>
        <v>25</v>
      </c>
      <c r="BS79" s="196">
        <f t="shared" si="34"/>
        <v>31</v>
      </c>
      <c r="BT79" s="196">
        <f t="shared" si="34"/>
        <v>101</v>
      </c>
      <c r="BU79" s="196">
        <f t="shared" si="34"/>
        <v>118</v>
      </c>
      <c r="BV79" s="196">
        <f t="shared" si="34"/>
        <v>81</v>
      </c>
      <c r="BW79" s="196">
        <f t="shared" si="34"/>
        <v>99</v>
      </c>
      <c r="BX79" s="196">
        <f t="shared" si="34"/>
        <v>70</v>
      </c>
      <c r="BY79" s="196">
        <f t="shared" si="34"/>
        <v>105</v>
      </c>
      <c r="BZ79" s="196">
        <f t="shared" si="34"/>
        <v>68</v>
      </c>
      <c r="CA79" s="196">
        <f t="shared" si="34"/>
        <v>114</v>
      </c>
      <c r="CB79" s="196">
        <f t="shared" si="34"/>
        <v>63</v>
      </c>
      <c r="CC79" s="196">
        <f t="shared" si="34"/>
        <v>124</v>
      </c>
      <c r="CD79" s="196">
        <f t="shared" si="34"/>
        <v>75</v>
      </c>
      <c r="CE79" s="196">
        <f t="shared" si="34"/>
        <v>135</v>
      </c>
      <c r="CF79" s="196">
        <f t="shared" si="34"/>
        <v>501</v>
      </c>
      <c r="CG79" s="196">
        <f t="shared" si="34"/>
        <v>747</v>
      </c>
      <c r="CH79" s="196">
        <f t="shared" si="34"/>
        <v>35</v>
      </c>
      <c r="CI79" s="196">
        <f t="shared" si="34"/>
        <v>88</v>
      </c>
      <c r="CJ79" s="196">
        <f t="shared" si="34"/>
        <v>0</v>
      </c>
      <c r="CK79" s="196">
        <f t="shared" si="34"/>
        <v>0</v>
      </c>
      <c r="CL79" s="196">
        <f t="shared" si="34"/>
        <v>0</v>
      </c>
      <c r="CM79" s="196">
        <f t="shared" si="34"/>
        <v>1</v>
      </c>
      <c r="CN79" s="196">
        <f t="shared" si="34"/>
        <v>5</v>
      </c>
      <c r="CO79" s="196">
        <f t="shared" si="34"/>
        <v>5</v>
      </c>
      <c r="CP79" s="196">
        <f t="shared" si="34"/>
        <v>3</v>
      </c>
      <c r="CQ79" s="196">
        <f t="shared" si="34"/>
        <v>14</v>
      </c>
      <c r="CR79" s="196">
        <f t="shared" si="34"/>
        <v>7</v>
      </c>
      <c r="CS79" s="196">
        <f t="shared" si="34"/>
        <v>10</v>
      </c>
      <c r="CT79" s="196">
        <f t="shared" si="34"/>
        <v>5</v>
      </c>
      <c r="CU79" s="196">
        <f t="shared" si="34"/>
        <v>19</v>
      </c>
      <c r="CV79" s="196">
        <f t="shared" si="34"/>
        <v>6</v>
      </c>
      <c r="CW79" s="196">
        <f t="shared" si="34"/>
        <v>20</v>
      </c>
      <c r="CX79" s="196">
        <f t="shared" si="34"/>
        <v>9</v>
      </c>
      <c r="CY79" s="196">
        <f t="shared" si="34"/>
        <v>19</v>
      </c>
      <c r="CZ79" s="196">
        <f t="shared" si="34"/>
        <v>35</v>
      </c>
      <c r="DA79" s="196">
        <f t="shared" si="34"/>
        <v>88</v>
      </c>
      <c r="DB79" s="196">
        <f t="shared" si="34"/>
        <v>72</v>
      </c>
      <c r="DC79" s="196">
        <f t="shared" si="34"/>
        <v>99</v>
      </c>
      <c r="DD79" s="196">
        <f t="shared" si="34"/>
        <v>7</v>
      </c>
      <c r="DE79" s="196">
        <f t="shared" si="34"/>
        <v>11</v>
      </c>
      <c r="DF79" s="196">
        <f t="shared" si="34"/>
        <v>5</v>
      </c>
      <c r="DG79" s="196">
        <f t="shared" si="34"/>
        <v>3</v>
      </c>
      <c r="DH79" s="196">
        <f t="shared" si="34"/>
        <v>7</v>
      </c>
      <c r="DI79" s="196">
        <f t="shared" si="34"/>
        <v>10</v>
      </c>
      <c r="DJ79" s="196">
        <f t="shared" si="34"/>
        <v>9</v>
      </c>
      <c r="DK79" s="196">
        <f t="shared" si="34"/>
        <v>14</v>
      </c>
      <c r="DL79" s="196">
        <f t="shared" si="34"/>
        <v>100</v>
      </c>
      <c r="DM79" s="196">
        <f t="shared" si="34"/>
        <v>137</v>
      </c>
      <c r="DN79" s="196">
        <f t="shared" si="34"/>
        <v>17</v>
      </c>
      <c r="DO79" s="196">
        <f t="shared" si="34"/>
        <v>41</v>
      </c>
      <c r="DP79" s="196">
        <f t="shared" si="34"/>
        <v>2</v>
      </c>
      <c r="DQ79" s="196">
        <f t="shared" si="34"/>
        <v>5</v>
      </c>
      <c r="DR79" s="196">
        <f t="shared" si="34"/>
        <v>2</v>
      </c>
      <c r="DS79" s="196">
        <f t="shared" si="34"/>
        <v>2</v>
      </c>
      <c r="DT79" s="196">
        <f t="shared" si="34"/>
        <v>20</v>
      </c>
      <c r="DU79" s="196">
        <f t="shared" si="34"/>
        <v>30</v>
      </c>
      <c r="DV79" s="196">
        <f t="shared" si="34"/>
        <v>70</v>
      </c>
      <c r="DW79" s="196">
        <f t="shared" si="34"/>
        <v>63</v>
      </c>
      <c r="DX79" s="196">
        <f t="shared" si="34"/>
        <v>111</v>
      </c>
      <c r="DY79" s="196">
        <f t="shared" si="34"/>
        <v>141</v>
      </c>
      <c r="DZ79" s="196">
        <f t="shared" si="34"/>
        <v>7</v>
      </c>
      <c r="EA79" s="196">
        <f t="shared" si="34"/>
        <v>16</v>
      </c>
      <c r="EB79" s="196">
        <f t="shared" si="34"/>
        <v>2</v>
      </c>
      <c r="EC79" s="196">
        <f t="shared" ref="EC79:FY79" si="35">SUM(EC63:EC78)</f>
        <v>2</v>
      </c>
      <c r="ED79" s="196">
        <f t="shared" si="35"/>
        <v>0</v>
      </c>
      <c r="EE79" s="196">
        <f t="shared" si="35"/>
        <v>0</v>
      </c>
      <c r="EF79" s="196">
        <f t="shared" si="35"/>
        <v>1</v>
      </c>
      <c r="EG79" s="196">
        <f t="shared" si="35"/>
        <v>1</v>
      </c>
      <c r="EH79" s="196">
        <f t="shared" si="35"/>
        <v>1</v>
      </c>
      <c r="EI79" s="196">
        <f t="shared" si="35"/>
        <v>4</v>
      </c>
      <c r="EJ79" s="196">
        <f t="shared" si="35"/>
        <v>11</v>
      </c>
      <c r="EK79" s="196">
        <f t="shared" si="35"/>
        <v>23</v>
      </c>
      <c r="EL79" s="196">
        <f t="shared" si="35"/>
        <v>222</v>
      </c>
      <c r="EM79" s="196">
        <f t="shared" si="35"/>
        <v>301</v>
      </c>
      <c r="EN79" s="196">
        <f t="shared" si="35"/>
        <v>435</v>
      </c>
      <c r="EO79" s="196">
        <f t="shared" si="35"/>
        <v>696</v>
      </c>
      <c r="EP79" s="196">
        <f t="shared" si="35"/>
        <v>435</v>
      </c>
      <c r="EQ79" s="196">
        <f t="shared" si="35"/>
        <v>696</v>
      </c>
      <c r="ER79" s="196">
        <f t="shared" si="35"/>
        <v>2</v>
      </c>
      <c r="ES79" s="196">
        <f t="shared" si="35"/>
        <v>4</v>
      </c>
      <c r="ET79" s="196">
        <f t="shared" si="35"/>
        <v>2</v>
      </c>
      <c r="EU79" s="196">
        <f t="shared" si="35"/>
        <v>2</v>
      </c>
      <c r="EV79" s="196">
        <f t="shared" si="35"/>
        <v>0</v>
      </c>
      <c r="EW79" s="196">
        <f t="shared" si="35"/>
        <v>0</v>
      </c>
      <c r="EX79" s="196">
        <f t="shared" si="35"/>
        <v>0</v>
      </c>
      <c r="EY79" s="196">
        <f t="shared" si="35"/>
        <v>0</v>
      </c>
      <c r="EZ79" s="196">
        <f t="shared" si="35"/>
        <v>0</v>
      </c>
      <c r="FA79" s="196">
        <f t="shared" si="35"/>
        <v>0</v>
      </c>
      <c r="FB79" s="196">
        <f t="shared" si="35"/>
        <v>0</v>
      </c>
      <c r="FC79" s="196">
        <f t="shared" si="35"/>
        <v>0</v>
      </c>
      <c r="FD79" s="196">
        <f t="shared" si="35"/>
        <v>0</v>
      </c>
      <c r="FE79" s="196">
        <f t="shared" si="35"/>
        <v>0</v>
      </c>
      <c r="FF79" s="196">
        <f t="shared" si="35"/>
        <v>0</v>
      </c>
      <c r="FG79" s="196">
        <f t="shared" si="35"/>
        <v>0</v>
      </c>
      <c r="FH79" s="196">
        <f t="shared" si="35"/>
        <v>236</v>
      </c>
      <c r="FI79" s="196">
        <f t="shared" si="35"/>
        <v>352</v>
      </c>
      <c r="FJ79" s="196">
        <f t="shared" si="35"/>
        <v>263</v>
      </c>
      <c r="FK79" s="196">
        <f t="shared" si="35"/>
        <v>530</v>
      </c>
      <c r="FL79" s="196">
        <f t="shared" si="35"/>
        <v>5647</v>
      </c>
      <c r="FM79" s="196">
        <f t="shared" si="35"/>
        <v>6176</v>
      </c>
      <c r="FN79" s="196">
        <f t="shared" si="35"/>
        <v>212</v>
      </c>
      <c r="FO79" s="196">
        <f t="shared" si="35"/>
        <v>450</v>
      </c>
      <c r="FP79" s="196">
        <f t="shared" si="35"/>
        <v>5682</v>
      </c>
      <c r="FQ79" s="196">
        <f t="shared" si="35"/>
        <v>6172</v>
      </c>
      <c r="FR79" s="196">
        <f t="shared" si="35"/>
        <v>221</v>
      </c>
      <c r="FS79" s="196">
        <f t="shared" si="35"/>
        <v>457</v>
      </c>
      <c r="FT79" s="196">
        <f t="shared" si="35"/>
        <v>5508</v>
      </c>
      <c r="FU79" s="196">
        <f t="shared" si="35"/>
        <v>5942</v>
      </c>
      <c r="FV79" s="196">
        <f t="shared" si="35"/>
        <v>41</v>
      </c>
      <c r="FW79" s="196">
        <f t="shared" si="35"/>
        <v>80</v>
      </c>
      <c r="FX79" s="196">
        <f t="shared" si="35"/>
        <v>899</v>
      </c>
      <c r="FY79" s="196">
        <f t="shared" si="35"/>
        <v>1507</v>
      </c>
    </row>
    <row r="80" spans="1:190" x14ac:dyDescent="0.2">
      <c r="A80" s="433" t="s">
        <v>203</v>
      </c>
      <c r="B80" s="155">
        <v>1</v>
      </c>
      <c r="C80" s="156" t="s">
        <v>184</v>
      </c>
      <c r="D80" s="31">
        <v>8</v>
      </c>
      <c r="E80" s="31">
        <v>22</v>
      </c>
      <c r="F80" s="31">
        <v>0</v>
      </c>
      <c r="G80" s="31">
        <v>6</v>
      </c>
      <c r="H80" s="31">
        <v>0</v>
      </c>
      <c r="I80" s="31">
        <v>0</v>
      </c>
      <c r="J80" s="31">
        <v>2</v>
      </c>
      <c r="K80" s="31">
        <v>3</v>
      </c>
      <c r="L80" s="31">
        <v>0</v>
      </c>
      <c r="M80" s="31">
        <v>4</v>
      </c>
      <c r="N80" s="31">
        <v>0</v>
      </c>
      <c r="O80" s="31">
        <v>1</v>
      </c>
      <c r="P80" s="31">
        <v>0</v>
      </c>
      <c r="Q80" s="31">
        <v>1</v>
      </c>
      <c r="R80" s="216">
        <v>10</v>
      </c>
      <c r="S80" s="216">
        <v>36</v>
      </c>
      <c r="T80" s="31">
        <v>2</v>
      </c>
      <c r="U80" s="31">
        <v>2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1</v>
      </c>
      <c r="AF80" s="216">
        <v>2</v>
      </c>
      <c r="AG80" s="216">
        <v>2</v>
      </c>
      <c r="AH80" s="31">
        <v>3</v>
      </c>
      <c r="AI80" s="31">
        <v>3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2</v>
      </c>
      <c r="AQ80" s="31">
        <v>1</v>
      </c>
      <c r="AR80" s="31">
        <v>0</v>
      </c>
      <c r="AS80" s="31">
        <v>0</v>
      </c>
      <c r="AT80" s="216">
        <v>5</v>
      </c>
      <c r="AU80" s="216">
        <v>4</v>
      </c>
      <c r="AV80" s="217">
        <v>17</v>
      </c>
      <c r="AW80" s="217">
        <v>44</v>
      </c>
      <c r="AX80" s="31">
        <v>15</v>
      </c>
      <c r="AY80" s="31">
        <v>30</v>
      </c>
      <c r="AZ80" s="31">
        <v>0</v>
      </c>
      <c r="BA80" s="31">
        <v>13</v>
      </c>
      <c r="BB80" s="195">
        <v>15</v>
      </c>
      <c r="BC80" s="195">
        <v>43</v>
      </c>
      <c r="BD80" s="31">
        <v>1</v>
      </c>
      <c r="BE80" s="31">
        <v>0</v>
      </c>
      <c r="BF80" s="31">
        <v>0</v>
      </c>
      <c r="BG80" s="31">
        <v>0</v>
      </c>
      <c r="BH80" s="31">
        <v>1</v>
      </c>
      <c r="BI80" s="31">
        <v>1</v>
      </c>
      <c r="BJ80" s="195">
        <v>2</v>
      </c>
      <c r="BK80" s="195">
        <v>1</v>
      </c>
      <c r="BL80" s="30">
        <v>17</v>
      </c>
      <c r="BM80" s="30">
        <v>44</v>
      </c>
      <c r="BN80" s="30">
        <v>13</v>
      </c>
      <c r="BO80" s="30">
        <v>27</v>
      </c>
      <c r="BP80" s="31">
        <v>1</v>
      </c>
      <c r="BQ80" s="31">
        <v>0</v>
      </c>
      <c r="BR80" s="31">
        <v>0</v>
      </c>
      <c r="BS80" s="31">
        <v>0</v>
      </c>
      <c r="BT80" s="31">
        <v>4</v>
      </c>
      <c r="BU80" s="31">
        <v>3</v>
      </c>
      <c r="BV80" s="31">
        <v>0</v>
      </c>
      <c r="BW80" s="31">
        <v>5</v>
      </c>
      <c r="BX80" s="31">
        <v>2</v>
      </c>
      <c r="BY80" s="31">
        <v>5</v>
      </c>
      <c r="BZ80" s="31">
        <v>1</v>
      </c>
      <c r="CA80" s="31">
        <v>3</v>
      </c>
      <c r="CB80" s="31">
        <v>2</v>
      </c>
      <c r="CC80" s="31">
        <v>8</v>
      </c>
      <c r="CD80" s="31">
        <v>3</v>
      </c>
      <c r="CE80" s="31">
        <v>3</v>
      </c>
      <c r="CF80" s="31">
        <v>13</v>
      </c>
      <c r="CG80" s="31">
        <v>27</v>
      </c>
      <c r="CH80" s="31">
        <v>0</v>
      </c>
      <c r="CI80" s="31">
        <v>6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1</v>
      </c>
      <c r="CR80" s="31">
        <v>0</v>
      </c>
      <c r="CS80" s="31">
        <v>0</v>
      </c>
      <c r="CT80" s="31">
        <v>0</v>
      </c>
      <c r="CU80" s="31">
        <v>1</v>
      </c>
      <c r="CV80" s="31">
        <v>0</v>
      </c>
      <c r="CW80" s="31">
        <v>4</v>
      </c>
      <c r="CX80" s="31">
        <v>0</v>
      </c>
      <c r="CY80" s="31">
        <v>0</v>
      </c>
      <c r="CZ80" s="31">
        <v>0</v>
      </c>
      <c r="DA80" s="31">
        <v>6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1">
        <v>0</v>
      </c>
      <c r="DJ80" s="31">
        <v>0</v>
      </c>
      <c r="DK80" s="31">
        <v>0</v>
      </c>
      <c r="DL80" s="31">
        <v>0</v>
      </c>
      <c r="DM80" s="31">
        <v>0</v>
      </c>
      <c r="DN80" s="31">
        <v>7</v>
      </c>
      <c r="DO80" s="31">
        <v>6</v>
      </c>
      <c r="DP80" s="31">
        <v>0</v>
      </c>
      <c r="DQ80" s="31">
        <v>0</v>
      </c>
      <c r="DR80" s="31">
        <v>1</v>
      </c>
      <c r="DS80" s="31">
        <v>2</v>
      </c>
      <c r="DT80" s="31">
        <v>1</v>
      </c>
      <c r="DU80" s="31">
        <v>0</v>
      </c>
      <c r="DV80" s="31">
        <v>2</v>
      </c>
      <c r="DW80" s="31">
        <v>2</v>
      </c>
      <c r="DX80" s="31">
        <v>11</v>
      </c>
      <c r="DY80" s="31">
        <v>10</v>
      </c>
      <c r="DZ80" s="31">
        <v>1</v>
      </c>
      <c r="EA80" s="31">
        <v>2</v>
      </c>
      <c r="EB80" s="31">
        <v>0</v>
      </c>
      <c r="EC80" s="31">
        <v>0</v>
      </c>
      <c r="ED80" s="31">
        <v>0</v>
      </c>
      <c r="EE80" s="31">
        <v>0</v>
      </c>
      <c r="EF80" s="31">
        <v>0</v>
      </c>
      <c r="EG80" s="31">
        <v>0</v>
      </c>
      <c r="EH80" s="31">
        <v>0</v>
      </c>
      <c r="EI80" s="31">
        <v>0</v>
      </c>
      <c r="EJ80" s="31">
        <v>1</v>
      </c>
      <c r="EK80" s="31">
        <v>2</v>
      </c>
      <c r="EL80" s="280">
        <f t="shared" ref="EL80:EL88" si="36">EJ80+DX80+DL80</f>
        <v>12</v>
      </c>
      <c r="EM80" s="280">
        <f t="shared" ref="EM80:EM88" si="37">EK80+DY80+DM80</f>
        <v>12</v>
      </c>
      <c r="EN80" s="31">
        <v>17</v>
      </c>
      <c r="EO80" s="31">
        <v>39</v>
      </c>
      <c r="EP80" s="31">
        <v>17</v>
      </c>
      <c r="EQ80" s="31">
        <v>39</v>
      </c>
      <c r="ER80" s="31">
        <v>1</v>
      </c>
      <c r="ES80" s="31">
        <v>4</v>
      </c>
      <c r="ET80" s="31">
        <v>1</v>
      </c>
      <c r="EU80" s="31">
        <v>3</v>
      </c>
      <c r="EV80" s="31">
        <v>1</v>
      </c>
      <c r="EW80" s="31">
        <v>2</v>
      </c>
      <c r="EX80" s="31">
        <v>11</v>
      </c>
      <c r="EY80" s="31">
        <v>34</v>
      </c>
      <c r="EZ80" s="31">
        <v>2</v>
      </c>
      <c r="FA80" s="31">
        <v>2</v>
      </c>
      <c r="FB80" s="31">
        <v>0</v>
      </c>
      <c r="FC80" s="31">
        <v>1</v>
      </c>
      <c r="FD80" s="31">
        <v>36</v>
      </c>
      <c r="FE80" s="31">
        <v>57</v>
      </c>
      <c r="FF80" s="31">
        <v>4</v>
      </c>
      <c r="FG80" s="31">
        <v>3</v>
      </c>
      <c r="FH80" s="31">
        <v>53</v>
      </c>
      <c r="FI80" s="31">
        <v>97</v>
      </c>
      <c r="FJ80" s="31">
        <v>15</v>
      </c>
      <c r="FK80" s="31">
        <v>33</v>
      </c>
      <c r="FL80" s="31">
        <v>1253</v>
      </c>
      <c r="FM80" s="31">
        <v>812</v>
      </c>
      <c r="FN80" s="31">
        <v>15</v>
      </c>
      <c r="FO80" s="31">
        <v>33</v>
      </c>
      <c r="FP80" s="31">
        <v>1253</v>
      </c>
      <c r="FQ80" s="31">
        <v>812</v>
      </c>
      <c r="FR80" s="31">
        <v>7</v>
      </c>
      <c r="FS80" s="31">
        <v>32</v>
      </c>
      <c r="FT80" s="31">
        <v>1189</v>
      </c>
      <c r="FU80" s="31">
        <v>781</v>
      </c>
      <c r="FV80" s="31">
        <v>0</v>
      </c>
      <c r="FW80" s="31">
        <v>3</v>
      </c>
      <c r="FX80" s="31">
        <v>43</v>
      </c>
      <c r="FY80" s="31">
        <v>61</v>
      </c>
    </row>
    <row r="81" spans="1:181" x14ac:dyDescent="0.2">
      <c r="A81" s="434"/>
      <c r="B81" s="155">
        <v>2</v>
      </c>
      <c r="C81" s="158" t="s">
        <v>185</v>
      </c>
      <c r="D81" s="159">
        <v>8</v>
      </c>
      <c r="E81" s="159">
        <v>14</v>
      </c>
      <c r="F81" s="159">
        <v>2</v>
      </c>
      <c r="G81" s="159">
        <v>12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216">
        <v>10</v>
      </c>
      <c r="S81" s="216">
        <v>26</v>
      </c>
      <c r="T81" s="159">
        <v>2</v>
      </c>
      <c r="U81" s="159">
        <v>4</v>
      </c>
      <c r="V81" s="159">
        <v>0</v>
      </c>
      <c r="W81" s="159">
        <v>1</v>
      </c>
      <c r="X81" s="159">
        <v>0</v>
      </c>
      <c r="Y81" s="159">
        <v>0</v>
      </c>
      <c r="Z81" s="159">
        <v>0</v>
      </c>
      <c r="AA81" s="159">
        <v>0</v>
      </c>
      <c r="AB81" s="159">
        <v>0</v>
      </c>
      <c r="AC81" s="159">
        <v>0</v>
      </c>
      <c r="AD81" s="159">
        <v>0</v>
      </c>
      <c r="AE81" s="159">
        <v>1</v>
      </c>
      <c r="AF81" s="216">
        <v>2</v>
      </c>
      <c r="AG81" s="216">
        <v>5</v>
      </c>
      <c r="AH81" s="159">
        <v>4</v>
      </c>
      <c r="AI81" s="159">
        <v>4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1</v>
      </c>
      <c r="AS81" s="159">
        <v>0</v>
      </c>
      <c r="AT81" s="216">
        <v>4</v>
      </c>
      <c r="AU81" s="216">
        <v>4</v>
      </c>
      <c r="AV81" s="217">
        <v>17</v>
      </c>
      <c r="AW81" s="217">
        <v>36</v>
      </c>
      <c r="AX81" s="159">
        <v>15</v>
      </c>
      <c r="AY81" s="159">
        <v>23</v>
      </c>
      <c r="AZ81" s="159">
        <v>2</v>
      </c>
      <c r="BA81" s="159">
        <v>13</v>
      </c>
      <c r="BB81" s="195">
        <v>17</v>
      </c>
      <c r="BC81" s="195">
        <v>36</v>
      </c>
      <c r="BD81" s="159">
        <v>1</v>
      </c>
      <c r="BE81" s="159">
        <v>0</v>
      </c>
      <c r="BF81" s="159">
        <v>0</v>
      </c>
      <c r="BG81" s="159">
        <v>0</v>
      </c>
      <c r="BH81" s="159">
        <v>0</v>
      </c>
      <c r="BI81" s="159">
        <v>0</v>
      </c>
      <c r="BJ81" s="195">
        <v>1</v>
      </c>
      <c r="BK81" s="195">
        <v>0</v>
      </c>
      <c r="BL81" s="30">
        <v>18</v>
      </c>
      <c r="BM81" s="30">
        <v>36</v>
      </c>
      <c r="BN81" s="30">
        <v>14</v>
      </c>
      <c r="BO81" s="30">
        <v>22</v>
      </c>
      <c r="BP81" s="159">
        <v>0</v>
      </c>
      <c r="BQ81" s="159">
        <v>0</v>
      </c>
      <c r="BR81" s="159">
        <v>0</v>
      </c>
      <c r="BS81" s="159">
        <v>0</v>
      </c>
      <c r="BT81" s="159">
        <v>4</v>
      </c>
      <c r="BU81" s="159">
        <v>3</v>
      </c>
      <c r="BV81" s="159">
        <v>1</v>
      </c>
      <c r="BW81" s="159">
        <v>5</v>
      </c>
      <c r="BX81" s="159">
        <v>2</v>
      </c>
      <c r="BY81" s="159">
        <v>3</v>
      </c>
      <c r="BZ81" s="159">
        <v>5</v>
      </c>
      <c r="CA81" s="159">
        <v>8</v>
      </c>
      <c r="CB81" s="159">
        <v>2</v>
      </c>
      <c r="CC81" s="159">
        <v>1</v>
      </c>
      <c r="CD81" s="159">
        <v>0</v>
      </c>
      <c r="CE81" s="159">
        <v>2</v>
      </c>
      <c r="CF81" s="31">
        <v>14</v>
      </c>
      <c r="CG81" s="31">
        <v>22</v>
      </c>
      <c r="CH81" s="159">
        <v>2</v>
      </c>
      <c r="CI81" s="159">
        <v>13</v>
      </c>
      <c r="CJ81" s="159">
        <v>0</v>
      </c>
      <c r="CK81" s="159">
        <v>0</v>
      </c>
      <c r="CL81" s="159">
        <v>0</v>
      </c>
      <c r="CM81" s="159">
        <v>0</v>
      </c>
      <c r="CN81" s="159">
        <v>0</v>
      </c>
      <c r="CO81" s="159">
        <v>0</v>
      </c>
      <c r="CP81" s="159">
        <v>0</v>
      </c>
      <c r="CQ81" s="159">
        <v>3</v>
      </c>
      <c r="CR81" s="159">
        <v>0</v>
      </c>
      <c r="CS81" s="159">
        <v>1</v>
      </c>
      <c r="CT81" s="159">
        <v>0</v>
      </c>
      <c r="CU81" s="159">
        <v>3</v>
      </c>
      <c r="CV81" s="159">
        <v>2</v>
      </c>
      <c r="CW81" s="159">
        <v>4</v>
      </c>
      <c r="CX81" s="159">
        <v>0</v>
      </c>
      <c r="CY81" s="159">
        <v>2</v>
      </c>
      <c r="CZ81" s="159">
        <v>2</v>
      </c>
      <c r="DA81" s="159">
        <v>13</v>
      </c>
      <c r="DB81" s="159">
        <v>0</v>
      </c>
      <c r="DC81" s="159">
        <v>1</v>
      </c>
      <c r="DD81" s="159">
        <v>0</v>
      </c>
      <c r="DE81" s="159">
        <v>0</v>
      </c>
      <c r="DF81" s="159">
        <v>0</v>
      </c>
      <c r="DG81" s="159">
        <v>0</v>
      </c>
      <c r="DH81" s="159">
        <v>0</v>
      </c>
      <c r="DI81" s="159">
        <v>0</v>
      </c>
      <c r="DJ81" s="159">
        <v>0</v>
      </c>
      <c r="DK81" s="159">
        <v>0</v>
      </c>
      <c r="DL81" s="159">
        <v>0</v>
      </c>
      <c r="DM81" s="159">
        <v>1</v>
      </c>
      <c r="DN81" s="159">
        <v>0</v>
      </c>
      <c r="DO81" s="159">
        <v>0</v>
      </c>
      <c r="DP81" s="159">
        <v>0</v>
      </c>
      <c r="DQ81" s="159">
        <v>0</v>
      </c>
      <c r="DR81" s="159">
        <v>0</v>
      </c>
      <c r="DS81" s="159">
        <v>0</v>
      </c>
      <c r="DT81" s="159">
        <v>0</v>
      </c>
      <c r="DU81" s="159">
        <v>0</v>
      </c>
      <c r="DV81" s="159">
        <v>0</v>
      </c>
      <c r="DW81" s="159">
        <v>0</v>
      </c>
      <c r="DX81" s="159">
        <v>0</v>
      </c>
      <c r="DY81" s="159">
        <v>0</v>
      </c>
      <c r="DZ81" s="159">
        <v>0</v>
      </c>
      <c r="EA81" s="159">
        <v>0</v>
      </c>
      <c r="EB81" s="159">
        <v>0</v>
      </c>
      <c r="EC81" s="159">
        <v>0</v>
      </c>
      <c r="ED81" s="159">
        <v>0</v>
      </c>
      <c r="EE81" s="159">
        <v>0</v>
      </c>
      <c r="EF81" s="159">
        <v>0</v>
      </c>
      <c r="EG81" s="159">
        <v>0</v>
      </c>
      <c r="EH81" s="159">
        <v>0</v>
      </c>
      <c r="EI81" s="159">
        <v>0</v>
      </c>
      <c r="EJ81" s="159">
        <v>0</v>
      </c>
      <c r="EK81" s="159">
        <v>0</v>
      </c>
      <c r="EL81" s="280">
        <f t="shared" si="36"/>
        <v>0</v>
      </c>
      <c r="EM81" s="280">
        <f t="shared" si="37"/>
        <v>1</v>
      </c>
      <c r="EN81" s="159">
        <v>15</v>
      </c>
      <c r="EO81" s="159">
        <v>35</v>
      </c>
      <c r="EP81" s="159">
        <v>15</v>
      </c>
      <c r="EQ81" s="159">
        <v>35</v>
      </c>
      <c r="ER81" s="159">
        <v>0</v>
      </c>
      <c r="ES81" s="159">
        <v>0</v>
      </c>
      <c r="ET81" s="159">
        <v>0</v>
      </c>
      <c r="EU81" s="159">
        <v>0</v>
      </c>
      <c r="EV81" s="159">
        <v>0</v>
      </c>
      <c r="EW81" s="159">
        <v>0</v>
      </c>
      <c r="EX81" s="159">
        <v>0</v>
      </c>
      <c r="EY81" s="159">
        <v>0</v>
      </c>
      <c r="EZ81" s="159">
        <v>0</v>
      </c>
      <c r="FA81" s="159">
        <v>0</v>
      </c>
      <c r="FB81" s="159">
        <v>0</v>
      </c>
      <c r="FC81" s="159">
        <v>0</v>
      </c>
      <c r="FD81" s="159">
        <v>0</v>
      </c>
      <c r="FE81" s="159">
        <v>0</v>
      </c>
      <c r="FF81" s="159">
        <v>0</v>
      </c>
      <c r="FG81" s="159">
        <v>0</v>
      </c>
      <c r="FH81" s="159">
        <v>0</v>
      </c>
      <c r="FI81" s="159">
        <v>0</v>
      </c>
      <c r="FJ81" s="159">
        <v>3</v>
      </c>
      <c r="FK81" s="159">
        <v>7</v>
      </c>
      <c r="FL81" s="159">
        <v>130</v>
      </c>
      <c r="FM81" s="159">
        <v>118</v>
      </c>
      <c r="FN81" s="159">
        <v>3</v>
      </c>
      <c r="FO81" s="159">
        <v>7</v>
      </c>
      <c r="FP81" s="159">
        <v>130</v>
      </c>
      <c r="FQ81" s="159">
        <v>118</v>
      </c>
      <c r="FR81" s="159">
        <v>3</v>
      </c>
      <c r="FS81" s="159">
        <v>7</v>
      </c>
      <c r="FT81" s="159">
        <v>115</v>
      </c>
      <c r="FU81" s="159">
        <v>107</v>
      </c>
      <c r="FV81" s="159">
        <v>1</v>
      </c>
      <c r="FW81" s="159">
        <v>1</v>
      </c>
      <c r="FX81" s="159">
        <v>17</v>
      </c>
      <c r="FY81" s="159">
        <v>21</v>
      </c>
    </row>
    <row r="82" spans="1:181" x14ac:dyDescent="0.2">
      <c r="A82" s="434"/>
      <c r="B82" s="155">
        <v>3</v>
      </c>
      <c r="C82" s="156" t="s">
        <v>186</v>
      </c>
      <c r="D82" s="31">
        <v>7</v>
      </c>
      <c r="E82" s="31">
        <v>10</v>
      </c>
      <c r="F82" s="31">
        <v>2</v>
      </c>
      <c r="G82" s="31">
        <v>1</v>
      </c>
      <c r="H82" s="31">
        <v>0</v>
      </c>
      <c r="I82" s="31">
        <v>1</v>
      </c>
      <c r="J82" s="31">
        <v>0</v>
      </c>
      <c r="K82" s="31">
        <v>0</v>
      </c>
      <c r="L82" s="31">
        <v>2</v>
      </c>
      <c r="M82" s="31">
        <v>1</v>
      </c>
      <c r="N82" s="31">
        <v>0</v>
      </c>
      <c r="O82" s="31">
        <v>0</v>
      </c>
      <c r="P82" s="31">
        <v>1</v>
      </c>
      <c r="Q82" s="31">
        <v>0</v>
      </c>
      <c r="R82" s="216">
        <v>11</v>
      </c>
      <c r="S82" s="216">
        <v>13</v>
      </c>
      <c r="T82" s="31">
        <v>1</v>
      </c>
      <c r="U82" s="31">
        <v>5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216">
        <v>1</v>
      </c>
      <c r="AG82" s="216">
        <v>5</v>
      </c>
      <c r="AH82" s="31">
        <v>9</v>
      </c>
      <c r="AI82" s="31">
        <v>6</v>
      </c>
      <c r="AJ82" s="31">
        <v>1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1</v>
      </c>
      <c r="AT82" s="216">
        <v>10</v>
      </c>
      <c r="AU82" s="216">
        <v>6</v>
      </c>
      <c r="AV82" s="217">
        <v>23</v>
      </c>
      <c r="AW82" s="217">
        <v>25</v>
      </c>
      <c r="AX82" s="31">
        <v>17</v>
      </c>
      <c r="AY82" s="31">
        <v>22</v>
      </c>
      <c r="AZ82" s="31">
        <v>5</v>
      </c>
      <c r="BA82" s="31">
        <v>2</v>
      </c>
      <c r="BB82" s="195">
        <v>22</v>
      </c>
      <c r="BC82" s="195">
        <v>24</v>
      </c>
      <c r="BD82" s="31">
        <v>1</v>
      </c>
      <c r="BE82" s="31">
        <v>0</v>
      </c>
      <c r="BF82" s="31">
        <v>0</v>
      </c>
      <c r="BG82" s="31">
        <v>0</v>
      </c>
      <c r="BH82" s="31">
        <v>0</v>
      </c>
      <c r="BI82" s="31">
        <v>1</v>
      </c>
      <c r="BJ82" s="195">
        <v>1</v>
      </c>
      <c r="BK82" s="195">
        <v>1</v>
      </c>
      <c r="BL82" s="30">
        <v>23</v>
      </c>
      <c r="BM82" s="30">
        <v>25</v>
      </c>
      <c r="BN82" s="30">
        <v>17</v>
      </c>
      <c r="BO82" s="30">
        <v>21</v>
      </c>
      <c r="BP82" s="31">
        <v>0</v>
      </c>
      <c r="BQ82" s="31">
        <v>0</v>
      </c>
      <c r="BR82" s="31">
        <v>1</v>
      </c>
      <c r="BS82" s="31">
        <v>1</v>
      </c>
      <c r="BT82" s="31">
        <v>3</v>
      </c>
      <c r="BU82" s="31">
        <v>5</v>
      </c>
      <c r="BV82" s="31">
        <v>3</v>
      </c>
      <c r="BW82" s="31">
        <v>1</v>
      </c>
      <c r="BX82" s="31">
        <v>4</v>
      </c>
      <c r="BY82" s="31">
        <v>4</v>
      </c>
      <c r="BZ82" s="31">
        <v>3</v>
      </c>
      <c r="CA82" s="31">
        <v>6</v>
      </c>
      <c r="CB82" s="31">
        <v>3</v>
      </c>
      <c r="CC82" s="31">
        <v>2</v>
      </c>
      <c r="CD82" s="31">
        <v>0</v>
      </c>
      <c r="CE82" s="31">
        <v>2</v>
      </c>
      <c r="CF82" s="31">
        <v>17</v>
      </c>
      <c r="CG82" s="31">
        <v>21</v>
      </c>
      <c r="CH82" s="31">
        <v>3</v>
      </c>
      <c r="CI82" s="31">
        <v>1</v>
      </c>
      <c r="CJ82" s="31">
        <v>0</v>
      </c>
      <c r="CK82" s="31">
        <v>0</v>
      </c>
      <c r="CL82" s="31">
        <v>0</v>
      </c>
      <c r="CM82" s="31">
        <v>0</v>
      </c>
      <c r="CN82" s="31">
        <v>0</v>
      </c>
      <c r="CO82" s="31">
        <v>0</v>
      </c>
      <c r="CP82" s="31">
        <v>2</v>
      </c>
      <c r="CQ82" s="31">
        <v>0</v>
      </c>
      <c r="CR82" s="31">
        <v>0</v>
      </c>
      <c r="CS82" s="31">
        <v>0</v>
      </c>
      <c r="CT82" s="31">
        <v>1</v>
      </c>
      <c r="CU82" s="31">
        <v>0</v>
      </c>
      <c r="CV82" s="31">
        <v>0</v>
      </c>
      <c r="CW82" s="31">
        <v>1</v>
      </c>
      <c r="CX82" s="31">
        <v>0</v>
      </c>
      <c r="CY82" s="31">
        <v>0</v>
      </c>
      <c r="CZ82" s="31">
        <v>3</v>
      </c>
      <c r="DA82" s="31">
        <v>1</v>
      </c>
      <c r="DB82" s="31">
        <v>0</v>
      </c>
      <c r="DC82" s="31">
        <v>0</v>
      </c>
      <c r="DD82" s="31">
        <v>0</v>
      </c>
      <c r="DE82" s="31">
        <v>0</v>
      </c>
      <c r="DF82" s="31">
        <v>0</v>
      </c>
      <c r="DG82" s="31">
        <v>0</v>
      </c>
      <c r="DH82" s="31">
        <v>0</v>
      </c>
      <c r="DI82" s="31">
        <v>0</v>
      </c>
      <c r="DJ82" s="31">
        <v>0</v>
      </c>
      <c r="DK82" s="31">
        <v>0</v>
      </c>
      <c r="DL82" s="31">
        <v>0</v>
      </c>
      <c r="DM82" s="31">
        <v>0</v>
      </c>
      <c r="DN82" s="31">
        <v>0</v>
      </c>
      <c r="DO82" s="31">
        <v>0</v>
      </c>
      <c r="DP82" s="31">
        <v>0</v>
      </c>
      <c r="DQ82" s="31">
        <v>0</v>
      </c>
      <c r="DR82" s="31">
        <v>0</v>
      </c>
      <c r="DS82" s="31">
        <v>0</v>
      </c>
      <c r="DT82" s="31">
        <v>0</v>
      </c>
      <c r="DU82" s="31">
        <v>0</v>
      </c>
      <c r="DV82" s="31">
        <v>0</v>
      </c>
      <c r="DW82" s="31">
        <v>0</v>
      </c>
      <c r="DX82" s="31">
        <v>0</v>
      </c>
      <c r="DY82" s="31">
        <v>0</v>
      </c>
      <c r="DZ82" s="31">
        <v>0</v>
      </c>
      <c r="EA82" s="31">
        <v>0</v>
      </c>
      <c r="EB82" s="31">
        <v>0</v>
      </c>
      <c r="EC82" s="31">
        <v>0</v>
      </c>
      <c r="ED82" s="31">
        <v>0</v>
      </c>
      <c r="EE82" s="31">
        <v>0</v>
      </c>
      <c r="EF82" s="31">
        <v>0</v>
      </c>
      <c r="EG82" s="31">
        <v>0</v>
      </c>
      <c r="EH82" s="31">
        <v>0</v>
      </c>
      <c r="EI82" s="31">
        <v>0</v>
      </c>
      <c r="EJ82" s="31">
        <v>0</v>
      </c>
      <c r="EK82" s="31">
        <v>0</v>
      </c>
      <c r="EL82" s="280">
        <f t="shared" si="36"/>
        <v>0</v>
      </c>
      <c r="EM82" s="280">
        <f t="shared" si="37"/>
        <v>0</v>
      </c>
      <c r="EN82" s="31">
        <v>20</v>
      </c>
      <c r="EO82" s="31">
        <v>23</v>
      </c>
      <c r="EP82" s="31">
        <v>20</v>
      </c>
      <c r="EQ82" s="31">
        <v>23</v>
      </c>
      <c r="ER82" s="31">
        <v>0</v>
      </c>
      <c r="ES82" s="31">
        <v>0</v>
      </c>
      <c r="ET82" s="31">
        <v>0</v>
      </c>
      <c r="EU82" s="31">
        <v>0</v>
      </c>
      <c r="EV82" s="31">
        <v>0</v>
      </c>
      <c r="EW82" s="31">
        <v>0</v>
      </c>
      <c r="EX82" s="31">
        <v>0</v>
      </c>
      <c r="EY82" s="31">
        <v>0</v>
      </c>
      <c r="EZ82" s="31">
        <v>0</v>
      </c>
      <c r="FA82" s="31">
        <v>0</v>
      </c>
      <c r="FB82" s="31">
        <v>0</v>
      </c>
      <c r="FC82" s="31">
        <v>0</v>
      </c>
      <c r="FD82" s="31">
        <v>0</v>
      </c>
      <c r="FE82" s="31">
        <v>0</v>
      </c>
      <c r="FF82" s="31">
        <v>0</v>
      </c>
      <c r="FG82" s="31">
        <v>0</v>
      </c>
      <c r="FH82" s="31">
        <v>0</v>
      </c>
      <c r="FI82" s="31">
        <v>0</v>
      </c>
      <c r="FJ82" s="31">
        <v>9</v>
      </c>
      <c r="FK82" s="31">
        <v>5</v>
      </c>
      <c r="FL82" s="31">
        <v>222</v>
      </c>
      <c r="FM82" s="31">
        <v>207</v>
      </c>
      <c r="FN82" s="31">
        <v>5</v>
      </c>
      <c r="FO82" s="31">
        <v>4</v>
      </c>
      <c r="FP82" s="31">
        <v>224</v>
      </c>
      <c r="FQ82" s="31">
        <v>208</v>
      </c>
      <c r="FR82" s="31">
        <v>7</v>
      </c>
      <c r="FS82" s="31">
        <v>5</v>
      </c>
      <c r="FT82" s="31">
        <v>188</v>
      </c>
      <c r="FU82" s="31">
        <v>194</v>
      </c>
      <c r="FV82" s="31">
        <v>1</v>
      </c>
      <c r="FW82" s="31">
        <v>1</v>
      </c>
      <c r="FX82" s="31">
        <v>34</v>
      </c>
      <c r="FY82" s="31">
        <v>46</v>
      </c>
    </row>
    <row r="83" spans="1:181" x14ac:dyDescent="0.2">
      <c r="A83" s="434"/>
      <c r="B83" s="155">
        <v>4</v>
      </c>
      <c r="C83" s="156" t="s">
        <v>187</v>
      </c>
      <c r="D83" s="31">
        <v>3</v>
      </c>
      <c r="E83" s="31">
        <v>13</v>
      </c>
      <c r="F83" s="31">
        <v>1</v>
      </c>
      <c r="G83" s="31">
        <v>6</v>
      </c>
      <c r="H83" s="31">
        <v>0</v>
      </c>
      <c r="I83" s="31">
        <v>1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1</v>
      </c>
      <c r="R83" s="216">
        <v>4</v>
      </c>
      <c r="S83" s="216">
        <v>20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1</v>
      </c>
      <c r="AF83" s="216">
        <v>0</v>
      </c>
      <c r="AG83" s="216">
        <v>0</v>
      </c>
      <c r="AH83" s="31">
        <v>8</v>
      </c>
      <c r="AI83" s="31">
        <v>7</v>
      </c>
      <c r="AJ83" s="31">
        <v>1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216">
        <v>9</v>
      </c>
      <c r="AU83" s="216">
        <v>7</v>
      </c>
      <c r="AV83" s="217">
        <v>13</v>
      </c>
      <c r="AW83" s="217">
        <v>29</v>
      </c>
      <c r="AX83" s="31">
        <v>11</v>
      </c>
      <c r="AY83" s="31">
        <v>21</v>
      </c>
      <c r="AZ83" s="31">
        <v>2</v>
      </c>
      <c r="BA83" s="31">
        <v>7</v>
      </c>
      <c r="BB83" s="195">
        <v>13</v>
      </c>
      <c r="BC83" s="195">
        <v>28</v>
      </c>
      <c r="BD83" s="31">
        <v>0</v>
      </c>
      <c r="BE83" s="31">
        <v>1</v>
      </c>
      <c r="BF83" s="31">
        <v>0</v>
      </c>
      <c r="BG83" s="31">
        <v>0</v>
      </c>
      <c r="BH83" s="31">
        <v>0</v>
      </c>
      <c r="BI83" s="31">
        <v>0</v>
      </c>
      <c r="BJ83" s="195">
        <v>0</v>
      </c>
      <c r="BK83" s="195">
        <v>1</v>
      </c>
      <c r="BL83" s="30">
        <v>13</v>
      </c>
      <c r="BM83" s="30">
        <v>29</v>
      </c>
      <c r="BN83" s="30">
        <v>11</v>
      </c>
      <c r="BO83" s="30">
        <v>20</v>
      </c>
      <c r="BP83" s="31">
        <v>0</v>
      </c>
      <c r="BQ83" s="31">
        <v>0</v>
      </c>
      <c r="BR83" s="31">
        <v>0</v>
      </c>
      <c r="BS83" s="31">
        <v>1</v>
      </c>
      <c r="BT83" s="31">
        <v>4</v>
      </c>
      <c r="BU83" s="31">
        <v>6</v>
      </c>
      <c r="BV83" s="31">
        <v>1</v>
      </c>
      <c r="BW83" s="31">
        <v>4</v>
      </c>
      <c r="BX83" s="31">
        <v>2</v>
      </c>
      <c r="BY83" s="31">
        <v>3</v>
      </c>
      <c r="BZ83" s="31">
        <v>2</v>
      </c>
      <c r="CA83" s="31">
        <v>4</v>
      </c>
      <c r="CB83" s="31">
        <v>1</v>
      </c>
      <c r="CC83" s="31">
        <v>1</v>
      </c>
      <c r="CD83" s="31">
        <v>1</v>
      </c>
      <c r="CE83" s="31">
        <v>1</v>
      </c>
      <c r="CF83" s="31">
        <v>11</v>
      </c>
      <c r="CG83" s="31">
        <v>20</v>
      </c>
      <c r="CH83" s="31">
        <v>2</v>
      </c>
      <c r="CI83" s="31">
        <v>6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1</v>
      </c>
      <c r="CQ83" s="31">
        <v>0</v>
      </c>
      <c r="CR83" s="31">
        <v>1</v>
      </c>
      <c r="CS83" s="31">
        <v>1</v>
      </c>
      <c r="CT83" s="31">
        <v>0</v>
      </c>
      <c r="CU83" s="31">
        <v>3</v>
      </c>
      <c r="CV83" s="31">
        <v>0</v>
      </c>
      <c r="CW83" s="31">
        <v>1</v>
      </c>
      <c r="CX83" s="31">
        <v>0</v>
      </c>
      <c r="CY83" s="31">
        <v>1</v>
      </c>
      <c r="CZ83" s="31">
        <v>2</v>
      </c>
      <c r="DA83" s="31">
        <v>6</v>
      </c>
      <c r="DB83" s="31">
        <v>0</v>
      </c>
      <c r="DC83" s="31">
        <v>2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1">
        <v>0</v>
      </c>
      <c r="DJ83" s="31">
        <v>0</v>
      </c>
      <c r="DK83" s="31">
        <v>1</v>
      </c>
      <c r="DL83" s="31">
        <v>0</v>
      </c>
      <c r="DM83" s="31">
        <v>3</v>
      </c>
      <c r="DN83" s="31">
        <v>3</v>
      </c>
      <c r="DO83" s="31">
        <v>6</v>
      </c>
      <c r="DP83" s="31">
        <v>0</v>
      </c>
      <c r="DQ83" s="31">
        <v>6</v>
      </c>
      <c r="DR83" s="31">
        <v>0</v>
      </c>
      <c r="DS83" s="31">
        <v>0</v>
      </c>
      <c r="DT83" s="31">
        <v>0</v>
      </c>
      <c r="DU83" s="31">
        <v>0</v>
      </c>
      <c r="DV83" s="31">
        <v>4</v>
      </c>
      <c r="DW83" s="31">
        <v>4</v>
      </c>
      <c r="DX83" s="31">
        <v>7</v>
      </c>
      <c r="DY83" s="31">
        <v>16</v>
      </c>
      <c r="DZ83" s="31">
        <v>0</v>
      </c>
      <c r="EA83" s="31">
        <v>0</v>
      </c>
      <c r="EB83" s="31">
        <v>0</v>
      </c>
      <c r="EC83" s="31">
        <v>0</v>
      </c>
      <c r="ED83" s="31">
        <v>0</v>
      </c>
      <c r="EE83" s="31">
        <v>0</v>
      </c>
      <c r="EF83" s="31">
        <v>0</v>
      </c>
      <c r="EG83" s="31">
        <v>0</v>
      </c>
      <c r="EH83" s="31">
        <v>0</v>
      </c>
      <c r="EI83" s="31">
        <v>0</v>
      </c>
      <c r="EJ83" s="31">
        <v>0</v>
      </c>
      <c r="EK83" s="31">
        <v>0</v>
      </c>
      <c r="EL83" s="280">
        <f t="shared" si="36"/>
        <v>7</v>
      </c>
      <c r="EM83" s="280">
        <f t="shared" si="37"/>
        <v>19</v>
      </c>
      <c r="EN83" s="31">
        <v>13</v>
      </c>
      <c r="EO83" s="31">
        <v>27</v>
      </c>
      <c r="EP83" s="31">
        <v>13</v>
      </c>
      <c r="EQ83" s="31">
        <v>27</v>
      </c>
      <c r="ER83" s="31">
        <v>0</v>
      </c>
      <c r="ES83" s="31">
        <v>1</v>
      </c>
      <c r="ET83" s="31">
        <v>0</v>
      </c>
      <c r="EU83" s="31">
        <v>1</v>
      </c>
      <c r="EV83" s="31">
        <v>0</v>
      </c>
      <c r="EW83" s="31">
        <v>0</v>
      </c>
      <c r="EX83" s="31">
        <v>0</v>
      </c>
      <c r="EY83" s="31">
        <v>0</v>
      </c>
      <c r="EZ83" s="31">
        <v>0</v>
      </c>
      <c r="FA83" s="31">
        <v>0</v>
      </c>
      <c r="FB83" s="31">
        <v>0</v>
      </c>
      <c r="FC83" s="31">
        <v>0</v>
      </c>
      <c r="FD83" s="31">
        <v>0</v>
      </c>
      <c r="FE83" s="31">
        <v>0</v>
      </c>
      <c r="FF83" s="31">
        <v>0</v>
      </c>
      <c r="FG83" s="31">
        <v>0</v>
      </c>
      <c r="FH83" s="31">
        <v>0</v>
      </c>
      <c r="FI83" s="31">
        <v>0</v>
      </c>
      <c r="FJ83" s="31">
        <v>1</v>
      </c>
      <c r="FK83" s="31">
        <v>8</v>
      </c>
      <c r="FL83" s="31">
        <v>156</v>
      </c>
      <c r="FM83" s="31">
        <v>151</v>
      </c>
      <c r="FN83" s="31">
        <v>1</v>
      </c>
      <c r="FO83" s="31">
        <v>8</v>
      </c>
      <c r="FP83" s="31">
        <v>156</v>
      </c>
      <c r="FQ83" s="31">
        <v>151</v>
      </c>
      <c r="FR83" s="31">
        <v>1</v>
      </c>
      <c r="FS83" s="31">
        <v>8</v>
      </c>
      <c r="FT83" s="31">
        <v>156</v>
      </c>
      <c r="FU83" s="31">
        <v>151</v>
      </c>
      <c r="FV83" s="31">
        <v>2</v>
      </c>
      <c r="FW83" s="31">
        <v>2</v>
      </c>
      <c r="FX83" s="31">
        <v>33</v>
      </c>
      <c r="FY83" s="31">
        <v>29</v>
      </c>
    </row>
    <row r="84" spans="1:181" x14ac:dyDescent="0.2">
      <c r="A84" s="434"/>
      <c r="B84" s="155">
        <v>5</v>
      </c>
      <c r="C84" s="156" t="s">
        <v>188</v>
      </c>
      <c r="D84" s="31">
        <v>6</v>
      </c>
      <c r="E84" s="31">
        <v>18</v>
      </c>
      <c r="F84" s="31">
        <v>0</v>
      </c>
      <c r="G84" s="31">
        <v>3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1</v>
      </c>
      <c r="O84" s="31">
        <v>0</v>
      </c>
      <c r="P84" s="31">
        <v>0</v>
      </c>
      <c r="Q84" s="31">
        <v>0</v>
      </c>
      <c r="R84" s="216">
        <v>7</v>
      </c>
      <c r="S84" s="216">
        <v>21</v>
      </c>
      <c r="T84" s="31">
        <v>1</v>
      </c>
      <c r="U84" s="31">
        <v>2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216">
        <v>1</v>
      </c>
      <c r="AG84" s="216">
        <v>2</v>
      </c>
      <c r="AH84" s="31">
        <v>4</v>
      </c>
      <c r="AI84" s="31">
        <v>9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1</v>
      </c>
      <c r="AQ84" s="31">
        <v>0</v>
      </c>
      <c r="AR84" s="31">
        <v>0</v>
      </c>
      <c r="AS84" s="31">
        <v>0</v>
      </c>
      <c r="AT84" s="216">
        <v>5</v>
      </c>
      <c r="AU84" s="216">
        <v>9</v>
      </c>
      <c r="AV84" s="217">
        <v>13</v>
      </c>
      <c r="AW84" s="217">
        <v>32</v>
      </c>
      <c r="AX84" s="31">
        <v>13</v>
      </c>
      <c r="AY84" s="31">
        <v>27</v>
      </c>
      <c r="AZ84" s="31">
        <v>0</v>
      </c>
      <c r="BA84" s="31">
        <v>3</v>
      </c>
      <c r="BB84" s="195">
        <v>13</v>
      </c>
      <c r="BC84" s="195">
        <v>30</v>
      </c>
      <c r="BD84" s="31">
        <v>0</v>
      </c>
      <c r="BE84" s="31">
        <v>2</v>
      </c>
      <c r="BF84" s="31">
        <v>0</v>
      </c>
      <c r="BG84" s="31">
        <v>0</v>
      </c>
      <c r="BH84" s="31">
        <v>0</v>
      </c>
      <c r="BI84" s="31">
        <v>0</v>
      </c>
      <c r="BJ84" s="195">
        <v>0</v>
      </c>
      <c r="BK84" s="195">
        <v>2</v>
      </c>
      <c r="BL84" s="30">
        <v>13</v>
      </c>
      <c r="BM84" s="30">
        <v>32</v>
      </c>
      <c r="BN84" s="30">
        <v>11</v>
      </c>
      <c r="BO84" s="30">
        <v>29</v>
      </c>
      <c r="BP84" s="31">
        <v>0</v>
      </c>
      <c r="BQ84" s="31">
        <v>0</v>
      </c>
      <c r="BR84" s="31">
        <v>0</v>
      </c>
      <c r="BS84" s="31">
        <v>2</v>
      </c>
      <c r="BT84" s="31">
        <v>6</v>
      </c>
      <c r="BU84" s="31">
        <v>4</v>
      </c>
      <c r="BV84" s="31">
        <v>2</v>
      </c>
      <c r="BW84" s="31">
        <v>5</v>
      </c>
      <c r="BX84" s="31">
        <v>3</v>
      </c>
      <c r="BY84" s="31">
        <v>4</v>
      </c>
      <c r="BZ84" s="31">
        <v>0</v>
      </c>
      <c r="CA84" s="31">
        <v>7</v>
      </c>
      <c r="CB84" s="31">
        <v>0</v>
      </c>
      <c r="CC84" s="31">
        <v>1</v>
      </c>
      <c r="CD84" s="31">
        <v>0</v>
      </c>
      <c r="CE84" s="31">
        <v>6</v>
      </c>
      <c r="CF84" s="31">
        <v>11</v>
      </c>
      <c r="CG84" s="31">
        <v>29</v>
      </c>
      <c r="CH84" s="31">
        <v>0</v>
      </c>
      <c r="CI84" s="31">
        <v>3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1</v>
      </c>
      <c r="CX84" s="31">
        <v>0</v>
      </c>
      <c r="CY84" s="31">
        <v>2</v>
      </c>
      <c r="CZ84" s="31">
        <v>0</v>
      </c>
      <c r="DA84" s="31">
        <v>3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1">
        <v>0</v>
      </c>
      <c r="DJ84" s="31">
        <v>0</v>
      </c>
      <c r="DK84" s="31">
        <v>0</v>
      </c>
      <c r="DL84" s="31">
        <v>0</v>
      </c>
      <c r="DM84" s="31">
        <v>0</v>
      </c>
      <c r="DN84" s="31">
        <v>0</v>
      </c>
      <c r="DO84" s="31">
        <v>0</v>
      </c>
      <c r="DP84" s="31">
        <v>0</v>
      </c>
      <c r="DQ84" s="31">
        <v>0</v>
      </c>
      <c r="DR84" s="31">
        <v>0</v>
      </c>
      <c r="DS84" s="31">
        <v>0</v>
      </c>
      <c r="DT84" s="31">
        <v>0</v>
      </c>
      <c r="DU84" s="31">
        <v>1</v>
      </c>
      <c r="DV84" s="31">
        <v>0</v>
      </c>
      <c r="DW84" s="31">
        <v>2</v>
      </c>
      <c r="DX84" s="31">
        <v>0</v>
      </c>
      <c r="DY84" s="31">
        <v>3</v>
      </c>
      <c r="DZ84" s="31">
        <v>0</v>
      </c>
      <c r="EA84" s="31">
        <v>1</v>
      </c>
      <c r="EB84" s="31">
        <v>0</v>
      </c>
      <c r="EC84" s="31">
        <v>0</v>
      </c>
      <c r="ED84" s="31">
        <v>0</v>
      </c>
      <c r="EE84" s="31">
        <v>0</v>
      </c>
      <c r="EF84" s="31">
        <v>0</v>
      </c>
      <c r="EG84" s="31">
        <v>0</v>
      </c>
      <c r="EH84" s="31">
        <v>0</v>
      </c>
      <c r="EI84" s="31">
        <v>0</v>
      </c>
      <c r="EJ84" s="31">
        <v>0</v>
      </c>
      <c r="EK84" s="31">
        <v>1</v>
      </c>
      <c r="EL84" s="280">
        <f t="shared" si="36"/>
        <v>0</v>
      </c>
      <c r="EM84" s="280">
        <f t="shared" si="37"/>
        <v>4</v>
      </c>
      <c r="EN84" s="31">
        <v>13</v>
      </c>
      <c r="EO84" s="31">
        <v>29</v>
      </c>
      <c r="EP84" s="31">
        <v>13</v>
      </c>
      <c r="EQ84" s="31">
        <v>29</v>
      </c>
      <c r="ER84" s="31">
        <v>0</v>
      </c>
      <c r="ES84" s="31">
        <v>0</v>
      </c>
      <c r="ET84" s="31">
        <v>0</v>
      </c>
      <c r="EU84" s="31">
        <v>0</v>
      </c>
      <c r="EV84" s="31">
        <v>0</v>
      </c>
      <c r="EW84" s="31">
        <v>0</v>
      </c>
      <c r="EX84" s="31">
        <v>3</v>
      </c>
      <c r="EY84" s="31">
        <v>33</v>
      </c>
      <c r="EZ84" s="31">
        <v>0</v>
      </c>
      <c r="FA84" s="31">
        <v>0</v>
      </c>
      <c r="FB84" s="31">
        <v>0</v>
      </c>
      <c r="FC84" s="31">
        <v>0</v>
      </c>
      <c r="FD84" s="31">
        <v>15</v>
      </c>
      <c r="FE84" s="31">
        <v>49</v>
      </c>
      <c r="FF84" s="31">
        <v>2</v>
      </c>
      <c r="FG84" s="31">
        <v>0</v>
      </c>
      <c r="FH84" s="31">
        <v>20</v>
      </c>
      <c r="FI84" s="31">
        <v>82</v>
      </c>
      <c r="FJ84" s="31">
        <v>7</v>
      </c>
      <c r="FK84" s="31">
        <v>19</v>
      </c>
      <c r="FL84" s="31">
        <v>184</v>
      </c>
      <c r="FM84" s="31">
        <v>229</v>
      </c>
      <c r="FN84" s="31">
        <v>7</v>
      </c>
      <c r="FO84" s="31">
        <v>15</v>
      </c>
      <c r="FP84" s="31">
        <v>184</v>
      </c>
      <c r="FQ84" s="31">
        <v>233</v>
      </c>
      <c r="FR84" s="31">
        <v>7</v>
      </c>
      <c r="FS84" s="31">
        <v>18</v>
      </c>
      <c r="FT84" s="31">
        <v>165</v>
      </c>
      <c r="FU84" s="31">
        <v>216</v>
      </c>
      <c r="FV84" s="31">
        <v>0</v>
      </c>
      <c r="FW84" s="31">
        <v>2</v>
      </c>
      <c r="FX84" s="31">
        <v>28</v>
      </c>
      <c r="FY84" s="31">
        <v>72</v>
      </c>
    </row>
    <row r="85" spans="1:181" x14ac:dyDescent="0.2">
      <c r="A85" s="434"/>
      <c r="B85" s="155">
        <v>6</v>
      </c>
      <c r="C85" s="156" t="s">
        <v>189</v>
      </c>
      <c r="D85" s="31">
        <v>5</v>
      </c>
      <c r="E85" s="31">
        <v>14</v>
      </c>
      <c r="F85" s="31">
        <v>1</v>
      </c>
      <c r="G85" s="31">
        <v>3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1</v>
      </c>
      <c r="R85" s="216">
        <v>6</v>
      </c>
      <c r="S85" s="216">
        <v>17</v>
      </c>
      <c r="T85" s="31">
        <v>0</v>
      </c>
      <c r="U85" s="31">
        <v>6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216">
        <v>0</v>
      </c>
      <c r="AG85" s="216">
        <v>6</v>
      </c>
      <c r="AH85" s="31">
        <v>2</v>
      </c>
      <c r="AI85" s="31">
        <v>4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216">
        <v>2</v>
      </c>
      <c r="AU85" s="216">
        <v>4</v>
      </c>
      <c r="AV85" s="217">
        <v>8</v>
      </c>
      <c r="AW85" s="217">
        <v>28</v>
      </c>
      <c r="AX85" s="31">
        <v>7</v>
      </c>
      <c r="AY85" s="31">
        <v>24</v>
      </c>
      <c r="AZ85" s="31">
        <v>1</v>
      </c>
      <c r="BA85" s="31">
        <v>3</v>
      </c>
      <c r="BB85" s="195">
        <v>8</v>
      </c>
      <c r="BC85" s="195">
        <v>27</v>
      </c>
      <c r="BD85" s="31">
        <v>0</v>
      </c>
      <c r="BE85" s="31">
        <v>1</v>
      </c>
      <c r="BF85" s="31">
        <v>0</v>
      </c>
      <c r="BG85" s="31">
        <v>0</v>
      </c>
      <c r="BH85" s="31">
        <v>0</v>
      </c>
      <c r="BI85" s="31">
        <v>0</v>
      </c>
      <c r="BJ85" s="195">
        <v>0</v>
      </c>
      <c r="BK85" s="195">
        <v>1</v>
      </c>
      <c r="BL85" s="30">
        <v>8</v>
      </c>
      <c r="BM85" s="30">
        <v>28</v>
      </c>
      <c r="BN85" s="30">
        <v>7</v>
      </c>
      <c r="BO85" s="30">
        <v>24</v>
      </c>
      <c r="BP85" s="31">
        <v>0</v>
      </c>
      <c r="BQ85" s="31">
        <v>0</v>
      </c>
      <c r="BR85" s="31">
        <v>0</v>
      </c>
      <c r="BS85" s="31">
        <v>1</v>
      </c>
      <c r="BT85" s="31">
        <v>3</v>
      </c>
      <c r="BU85" s="31">
        <v>6</v>
      </c>
      <c r="BV85" s="31">
        <v>1</v>
      </c>
      <c r="BW85" s="31">
        <v>2</v>
      </c>
      <c r="BX85" s="31">
        <v>1</v>
      </c>
      <c r="BY85" s="31">
        <v>4</v>
      </c>
      <c r="BZ85" s="31">
        <v>2</v>
      </c>
      <c r="CA85" s="31">
        <v>6</v>
      </c>
      <c r="CB85" s="31">
        <v>0</v>
      </c>
      <c r="CC85" s="31">
        <v>5</v>
      </c>
      <c r="CD85" s="31">
        <v>0</v>
      </c>
      <c r="CE85" s="31">
        <v>0</v>
      </c>
      <c r="CF85" s="31">
        <v>7</v>
      </c>
      <c r="CG85" s="31">
        <v>24</v>
      </c>
      <c r="CH85" s="31">
        <v>1</v>
      </c>
      <c r="CI85" s="31">
        <v>3</v>
      </c>
      <c r="CJ85" s="31">
        <v>0</v>
      </c>
      <c r="CK85" s="31">
        <v>0</v>
      </c>
      <c r="CL85" s="31">
        <v>0</v>
      </c>
      <c r="CM85" s="31">
        <v>0</v>
      </c>
      <c r="CN85" s="31">
        <v>0</v>
      </c>
      <c r="CO85" s="31">
        <v>1</v>
      </c>
      <c r="CP85" s="31">
        <v>0</v>
      </c>
      <c r="CQ85" s="31">
        <v>0</v>
      </c>
      <c r="CR85" s="31">
        <v>0</v>
      </c>
      <c r="CS85" s="31">
        <v>0</v>
      </c>
      <c r="CT85" s="31">
        <v>1</v>
      </c>
      <c r="CU85" s="31">
        <v>0</v>
      </c>
      <c r="CV85" s="31">
        <v>0</v>
      </c>
      <c r="CW85" s="31">
        <v>2</v>
      </c>
      <c r="CX85" s="31">
        <v>0</v>
      </c>
      <c r="CY85" s="31">
        <v>0</v>
      </c>
      <c r="CZ85" s="31">
        <v>1</v>
      </c>
      <c r="DA85" s="31">
        <v>3</v>
      </c>
      <c r="DB85" s="31">
        <v>0</v>
      </c>
      <c r="DC85" s="31">
        <v>0</v>
      </c>
      <c r="DD85" s="31">
        <v>0</v>
      </c>
      <c r="DE85" s="31">
        <v>0</v>
      </c>
      <c r="DF85" s="31">
        <v>0</v>
      </c>
      <c r="DG85" s="31">
        <v>0</v>
      </c>
      <c r="DH85" s="31">
        <v>0</v>
      </c>
      <c r="DI85" s="31">
        <v>0</v>
      </c>
      <c r="DJ85" s="31">
        <v>0</v>
      </c>
      <c r="DK85" s="31">
        <v>0</v>
      </c>
      <c r="DL85" s="31">
        <v>0</v>
      </c>
      <c r="DM85" s="31">
        <v>0</v>
      </c>
      <c r="DN85" s="31">
        <v>0</v>
      </c>
      <c r="DO85" s="31">
        <v>0</v>
      </c>
      <c r="DP85" s="31">
        <v>0</v>
      </c>
      <c r="DQ85" s="31">
        <v>0</v>
      </c>
      <c r="DR85" s="31">
        <v>0</v>
      </c>
      <c r="DS85" s="31">
        <v>0</v>
      </c>
      <c r="DT85" s="31">
        <v>0</v>
      </c>
      <c r="DU85" s="31">
        <v>0</v>
      </c>
      <c r="DV85" s="31">
        <v>0</v>
      </c>
      <c r="DW85" s="31">
        <v>0</v>
      </c>
      <c r="DX85" s="31">
        <v>0</v>
      </c>
      <c r="DY85" s="31">
        <v>0</v>
      </c>
      <c r="DZ85" s="31">
        <v>0</v>
      </c>
      <c r="EA85" s="31">
        <v>0</v>
      </c>
      <c r="EB85" s="31">
        <v>0</v>
      </c>
      <c r="EC85" s="31">
        <v>0</v>
      </c>
      <c r="ED85" s="31">
        <v>0</v>
      </c>
      <c r="EE85" s="31">
        <v>0</v>
      </c>
      <c r="EF85" s="31">
        <v>0</v>
      </c>
      <c r="EG85" s="31">
        <v>0</v>
      </c>
      <c r="EH85" s="31">
        <v>0</v>
      </c>
      <c r="EI85" s="31">
        <v>0</v>
      </c>
      <c r="EJ85" s="31">
        <v>0</v>
      </c>
      <c r="EK85" s="31">
        <v>0</v>
      </c>
      <c r="EL85" s="280">
        <f t="shared" si="36"/>
        <v>0</v>
      </c>
      <c r="EM85" s="280">
        <f t="shared" si="37"/>
        <v>0</v>
      </c>
      <c r="EN85" s="31">
        <v>7</v>
      </c>
      <c r="EO85" s="31">
        <v>26</v>
      </c>
      <c r="EP85" s="31">
        <v>7</v>
      </c>
      <c r="EQ85" s="31">
        <v>26</v>
      </c>
      <c r="ER85" s="31">
        <v>0</v>
      </c>
      <c r="ES85" s="31">
        <v>0</v>
      </c>
      <c r="ET85" s="31">
        <v>0</v>
      </c>
      <c r="EU85" s="31">
        <v>0</v>
      </c>
      <c r="EV85" s="31">
        <v>0</v>
      </c>
      <c r="EW85" s="31">
        <v>0</v>
      </c>
      <c r="EX85" s="31">
        <v>0</v>
      </c>
      <c r="EY85" s="31">
        <v>0</v>
      </c>
      <c r="EZ85" s="31">
        <v>0</v>
      </c>
      <c r="FA85" s="31">
        <v>0</v>
      </c>
      <c r="FB85" s="31">
        <v>0</v>
      </c>
      <c r="FC85" s="31">
        <v>0</v>
      </c>
      <c r="FD85" s="31">
        <v>0</v>
      </c>
      <c r="FE85" s="31">
        <v>0</v>
      </c>
      <c r="FF85" s="31">
        <v>0</v>
      </c>
      <c r="FG85" s="31">
        <v>0</v>
      </c>
      <c r="FH85" s="31">
        <v>7</v>
      </c>
      <c r="FI85" s="31">
        <v>26</v>
      </c>
      <c r="FJ85" s="31">
        <v>8</v>
      </c>
      <c r="FK85" s="31">
        <v>18</v>
      </c>
      <c r="FL85" s="31">
        <v>209</v>
      </c>
      <c r="FM85" s="31">
        <v>201</v>
      </c>
      <c r="FN85" s="31">
        <v>4</v>
      </c>
      <c r="FO85" s="31">
        <v>18</v>
      </c>
      <c r="FP85" s="31">
        <v>209</v>
      </c>
      <c r="FQ85" s="31">
        <v>201</v>
      </c>
      <c r="FR85" s="31">
        <v>5</v>
      </c>
      <c r="FS85" s="31">
        <v>11</v>
      </c>
      <c r="FT85" s="31">
        <v>201</v>
      </c>
      <c r="FU85" s="31">
        <v>204</v>
      </c>
      <c r="FV85" s="31">
        <v>0</v>
      </c>
      <c r="FW85" s="31">
        <v>0</v>
      </c>
      <c r="FX85" s="31">
        <v>47</v>
      </c>
      <c r="FY85" s="31">
        <v>24</v>
      </c>
    </row>
    <row r="86" spans="1:181" x14ac:dyDescent="0.2">
      <c r="A86" s="434"/>
      <c r="B86" s="155">
        <v>7</v>
      </c>
      <c r="C86" s="156" t="s">
        <v>190</v>
      </c>
      <c r="D86" s="31">
        <v>10</v>
      </c>
      <c r="E86" s="31">
        <v>16</v>
      </c>
      <c r="F86" s="31">
        <v>2</v>
      </c>
      <c r="G86" s="31">
        <v>4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216">
        <v>12</v>
      </c>
      <c r="S86" s="216">
        <v>20</v>
      </c>
      <c r="T86" s="31">
        <v>2</v>
      </c>
      <c r="U86" s="31">
        <v>4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1</v>
      </c>
      <c r="AF86" s="216">
        <v>2</v>
      </c>
      <c r="AG86" s="216">
        <v>4</v>
      </c>
      <c r="AH86" s="31">
        <v>2</v>
      </c>
      <c r="AI86" s="31">
        <v>4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216">
        <v>2</v>
      </c>
      <c r="AU86" s="216">
        <v>4</v>
      </c>
      <c r="AV86" s="217">
        <v>16</v>
      </c>
      <c r="AW86" s="217">
        <v>29</v>
      </c>
      <c r="AX86" s="31">
        <v>13</v>
      </c>
      <c r="AY86" s="31">
        <v>23</v>
      </c>
      <c r="AZ86" s="31">
        <v>2</v>
      </c>
      <c r="BA86" s="31">
        <v>4</v>
      </c>
      <c r="BB86" s="195">
        <v>15</v>
      </c>
      <c r="BC86" s="195">
        <v>27</v>
      </c>
      <c r="BD86" s="31">
        <v>1</v>
      </c>
      <c r="BE86" s="31">
        <v>2</v>
      </c>
      <c r="BF86" s="31">
        <v>0</v>
      </c>
      <c r="BG86" s="31">
        <v>0</v>
      </c>
      <c r="BH86" s="31">
        <v>0</v>
      </c>
      <c r="BI86" s="31">
        <v>0</v>
      </c>
      <c r="BJ86" s="195">
        <v>1</v>
      </c>
      <c r="BK86" s="195">
        <v>2</v>
      </c>
      <c r="BL86" s="30">
        <v>16</v>
      </c>
      <c r="BM86" s="30">
        <v>29</v>
      </c>
      <c r="BN86" s="30">
        <v>14</v>
      </c>
      <c r="BO86" s="30">
        <v>24</v>
      </c>
      <c r="BP86" s="31">
        <v>0</v>
      </c>
      <c r="BQ86" s="31">
        <v>0</v>
      </c>
      <c r="BR86" s="31">
        <v>1</v>
      </c>
      <c r="BS86" s="31">
        <v>2</v>
      </c>
      <c r="BT86" s="31">
        <v>2</v>
      </c>
      <c r="BU86" s="31">
        <v>3</v>
      </c>
      <c r="BV86" s="31">
        <v>3</v>
      </c>
      <c r="BW86" s="31">
        <v>4</v>
      </c>
      <c r="BX86" s="31">
        <v>2</v>
      </c>
      <c r="BY86" s="31">
        <v>5</v>
      </c>
      <c r="BZ86" s="31">
        <v>1</v>
      </c>
      <c r="CA86" s="31">
        <v>3</v>
      </c>
      <c r="CB86" s="31">
        <v>1</v>
      </c>
      <c r="CC86" s="31">
        <v>3</v>
      </c>
      <c r="CD86" s="31">
        <v>4</v>
      </c>
      <c r="CE86" s="31">
        <v>4</v>
      </c>
      <c r="CF86" s="31">
        <v>14</v>
      </c>
      <c r="CG86" s="31">
        <v>24</v>
      </c>
      <c r="CH86" s="31">
        <v>2</v>
      </c>
      <c r="CI86" s="31">
        <v>4</v>
      </c>
      <c r="CJ86" s="31">
        <v>0</v>
      </c>
      <c r="CK86" s="31">
        <v>0</v>
      </c>
      <c r="CL86" s="31">
        <v>0</v>
      </c>
      <c r="CM86" s="31">
        <v>0</v>
      </c>
      <c r="CN86" s="31">
        <v>0</v>
      </c>
      <c r="CO86" s="31">
        <v>1</v>
      </c>
      <c r="CP86" s="31">
        <v>0</v>
      </c>
      <c r="CQ86" s="31">
        <v>0</v>
      </c>
      <c r="CR86" s="31">
        <v>0</v>
      </c>
      <c r="CS86" s="31">
        <v>0</v>
      </c>
      <c r="CT86" s="31">
        <v>1</v>
      </c>
      <c r="CU86" s="31">
        <v>2</v>
      </c>
      <c r="CV86" s="31">
        <v>0</v>
      </c>
      <c r="CW86" s="31">
        <v>1</v>
      </c>
      <c r="CX86" s="31">
        <v>1</v>
      </c>
      <c r="CY86" s="31">
        <v>0</v>
      </c>
      <c r="CZ86" s="31">
        <v>2</v>
      </c>
      <c r="DA86" s="31">
        <v>4</v>
      </c>
      <c r="DB86" s="31">
        <v>6</v>
      </c>
      <c r="DC86" s="31">
        <v>11</v>
      </c>
      <c r="DD86" s="31">
        <v>1</v>
      </c>
      <c r="DE86" s="31">
        <v>3</v>
      </c>
      <c r="DF86" s="31">
        <v>0</v>
      </c>
      <c r="DG86" s="31">
        <v>0</v>
      </c>
      <c r="DH86" s="31">
        <v>2</v>
      </c>
      <c r="DI86" s="31">
        <v>2</v>
      </c>
      <c r="DJ86" s="31">
        <v>0</v>
      </c>
      <c r="DK86" s="31">
        <v>2</v>
      </c>
      <c r="DL86" s="31">
        <v>9</v>
      </c>
      <c r="DM86" s="31">
        <v>18</v>
      </c>
      <c r="DN86" s="31">
        <v>0</v>
      </c>
      <c r="DO86" s="31">
        <v>4</v>
      </c>
      <c r="DP86" s="31">
        <v>0</v>
      </c>
      <c r="DQ86" s="31">
        <v>0</v>
      </c>
      <c r="DR86" s="31">
        <v>0</v>
      </c>
      <c r="DS86" s="31">
        <v>0</v>
      </c>
      <c r="DT86" s="31">
        <v>0</v>
      </c>
      <c r="DU86" s="31">
        <v>1</v>
      </c>
      <c r="DV86" s="31">
        <v>0</v>
      </c>
      <c r="DW86" s="31">
        <v>0</v>
      </c>
      <c r="DX86" s="31">
        <v>0</v>
      </c>
      <c r="DY86" s="31">
        <v>5</v>
      </c>
      <c r="DZ86" s="31">
        <v>0</v>
      </c>
      <c r="EA86" s="31">
        <v>0</v>
      </c>
      <c r="EB86" s="31">
        <v>0</v>
      </c>
      <c r="EC86" s="31">
        <v>0</v>
      </c>
      <c r="ED86" s="31">
        <v>0</v>
      </c>
      <c r="EE86" s="31">
        <v>0</v>
      </c>
      <c r="EF86" s="31">
        <v>0</v>
      </c>
      <c r="EG86" s="31">
        <v>1</v>
      </c>
      <c r="EH86" s="31">
        <v>0</v>
      </c>
      <c r="EI86" s="31">
        <v>0</v>
      </c>
      <c r="EJ86" s="31">
        <v>0</v>
      </c>
      <c r="EK86" s="31">
        <v>1</v>
      </c>
      <c r="EL86" s="280">
        <f t="shared" si="36"/>
        <v>9</v>
      </c>
      <c r="EM86" s="280">
        <f t="shared" si="37"/>
        <v>24</v>
      </c>
      <c r="EN86" s="31">
        <v>13</v>
      </c>
      <c r="EO86" s="31">
        <v>28</v>
      </c>
      <c r="EP86" s="31">
        <v>13</v>
      </c>
      <c r="EQ86" s="31">
        <v>28</v>
      </c>
      <c r="ER86" s="31">
        <v>1</v>
      </c>
      <c r="ES86" s="31">
        <v>1</v>
      </c>
      <c r="ET86" s="31">
        <v>1</v>
      </c>
      <c r="EU86" s="31">
        <v>1</v>
      </c>
      <c r="EV86" s="31">
        <v>0</v>
      </c>
      <c r="EW86" s="31">
        <v>0</v>
      </c>
      <c r="EX86" s="31">
        <v>7</v>
      </c>
      <c r="EY86" s="31">
        <v>20</v>
      </c>
      <c r="EZ86" s="31">
        <v>1</v>
      </c>
      <c r="FA86" s="31">
        <v>1</v>
      </c>
      <c r="FB86" s="31">
        <v>1</v>
      </c>
      <c r="FC86" s="31">
        <v>2</v>
      </c>
      <c r="FD86" s="31">
        <v>54</v>
      </c>
      <c r="FE86" s="31">
        <v>59</v>
      </c>
      <c r="FF86" s="31">
        <v>0</v>
      </c>
      <c r="FG86" s="31">
        <v>1</v>
      </c>
      <c r="FH86" s="31">
        <v>1</v>
      </c>
      <c r="FI86" s="31">
        <v>83</v>
      </c>
      <c r="FJ86" s="31">
        <v>11</v>
      </c>
      <c r="FK86" s="31">
        <v>8</v>
      </c>
      <c r="FL86" s="31">
        <v>548</v>
      </c>
      <c r="FM86" s="31">
        <v>415</v>
      </c>
      <c r="FN86" s="31">
        <v>11</v>
      </c>
      <c r="FO86" s="31">
        <v>8</v>
      </c>
      <c r="FP86" s="31">
        <v>548</v>
      </c>
      <c r="FQ86" s="31">
        <v>415</v>
      </c>
      <c r="FR86" s="31">
        <v>11</v>
      </c>
      <c r="FS86" s="31">
        <v>8</v>
      </c>
      <c r="FT86" s="31">
        <v>492</v>
      </c>
      <c r="FU86" s="31">
        <v>347</v>
      </c>
      <c r="FV86" s="31">
        <v>1</v>
      </c>
      <c r="FW86" s="31">
        <v>1</v>
      </c>
      <c r="FX86" s="31">
        <v>22</v>
      </c>
      <c r="FY86" s="31">
        <v>40</v>
      </c>
    </row>
    <row r="87" spans="1:181" x14ac:dyDescent="0.2">
      <c r="A87" s="434"/>
      <c r="B87" s="155">
        <v>8</v>
      </c>
      <c r="C87" s="156" t="s">
        <v>191</v>
      </c>
      <c r="D87" s="31">
        <v>28</v>
      </c>
      <c r="E87" s="31">
        <v>77</v>
      </c>
      <c r="F87" s="31">
        <v>3</v>
      </c>
      <c r="G87" s="31">
        <v>15</v>
      </c>
      <c r="H87" s="31">
        <v>0</v>
      </c>
      <c r="I87" s="31">
        <v>1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1</v>
      </c>
      <c r="P87" s="31">
        <v>1</v>
      </c>
      <c r="Q87" s="31">
        <v>0</v>
      </c>
      <c r="R87" s="216">
        <v>31</v>
      </c>
      <c r="S87" s="216">
        <v>94</v>
      </c>
      <c r="T87" s="31">
        <v>11</v>
      </c>
      <c r="U87" s="31">
        <v>16</v>
      </c>
      <c r="V87" s="31">
        <v>1</v>
      </c>
      <c r="W87" s="31">
        <v>1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1</v>
      </c>
      <c r="AF87" s="216">
        <v>12</v>
      </c>
      <c r="AG87" s="216">
        <v>17</v>
      </c>
      <c r="AH87" s="31">
        <v>24</v>
      </c>
      <c r="AI87" s="31">
        <v>29</v>
      </c>
      <c r="AJ87" s="31">
        <v>0</v>
      </c>
      <c r="AK87" s="31">
        <v>1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1</v>
      </c>
      <c r="AS87" s="31">
        <v>1</v>
      </c>
      <c r="AT87" s="216">
        <v>24</v>
      </c>
      <c r="AU87" s="216">
        <v>30</v>
      </c>
      <c r="AV87" s="217">
        <v>69</v>
      </c>
      <c r="AW87" s="217">
        <v>143</v>
      </c>
      <c r="AX87" s="31">
        <v>64</v>
      </c>
      <c r="AY87" s="31">
        <v>124</v>
      </c>
      <c r="AZ87" s="31">
        <v>4</v>
      </c>
      <c r="BA87" s="31">
        <v>15</v>
      </c>
      <c r="BB87" s="195">
        <v>68</v>
      </c>
      <c r="BC87" s="195">
        <v>139</v>
      </c>
      <c r="BD87" s="31">
        <v>1</v>
      </c>
      <c r="BE87" s="31">
        <v>2</v>
      </c>
      <c r="BF87" s="31">
        <v>0</v>
      </c>
      <c r="BG87" s="31">
        <v>0</v>
      </c>
      <c r="BH87" s="31">
        <v>0</v>
      </c>
      <c r="BI87" s="31">
        <v>2</v>
      </c>
      <c r="BJ87" s="195">
        <v>1</v>
      </c>
      <c r="BK87" s="195">
        <v>4</v>
      </c>
      <c r="BL87" s="30">
        <v>69</v>
      </c>
      <c r="BM87" s="30">
        <v>143</v>
      </c>
      <c r="BN87" s="30">
        <v>63</v>
      </c>
      <c r="BO87" s="30">
        <v>122</v>
      </c>
      <c r="BP87" s="31">
        <v>0</v>
      </c>
      <c r="BQ87" s="31">
        <v>2</v>
      </c>
      <c r="BR87" s="31">
        <v>1</v>
      </c>
      <c r="BS87" s="31">
        <v>2</v>
      </c>
      <c r="BT87" s="31">
        <v>12</v>
      </c>
      <c r="BU87" s="31">
        <v>21</v>
      </c>
      <c r="BV87" s="31">
        <v>20</v>
      </c>
      <c r="BW87" s="31">
        <v>16</v>
      </c>
      <c r="BX87" s="31">
        <v>5</v>
      </c>
      <c r="BY87" s="31">
        <v>16</v>
      </c>
      <c r="BZ87" s="31">
        <v>9</v>
      </c>
      <c r="CA87" s="31">
        <v>22</v>
      </c>
      <c r="CB87" s="31">
        <v>6</v>
      </c>
      <c r="CC87" s="31">
        <v>22</v>
      </c>
      <c r="CD87" s="31">
        <v>10</v>
      </c>
      <c r="CE87" s="31">
        <v>21</v>
      </c>
      <c r="CF87" s="31">
        <v>63</v>
      </c>
      <c r="CG87" s="31">
        <v>122</v>
      </c>
      <c r="CH87" s="31">
        <v>4</v>
      </c>
      <c r="CI87" s="31">
        <v>17</v>
      </c>
      <c r="CJ87" s="31">
        <v>0</v>
      </c>
      <c r="CK87" s="31">
        <v>0</v>
      </c>
      <c r="CL87" s="31">
        <v>0</v>
      </c>
      <c r="CM87" s="31">
        <v>0</v>
      </c>
      <c r="CN87" s="31">
        <v>1</v>
      </c>
      <c r="CO87" s="31">
        <v>0</v>
      </c>
      <c r="CP87" s="31">
        <v>1</v>
      </c>
      <c r="CQ87" s="31">
        <v>0</v>
      </c>
      <c r="CR87" s="31">
        <v>0</v>
      </c>
      <c r="CS87" s="31">
        <v>3</v>
      </c>
      <c r="CT87" s="31">
        <v>0</v>
      </c>
      <c r="CU87" s="31">
        <v>6</v>
      </c>
      <c r="CV87" s="31">
        <v>1</v>
      </c>
      <c r="CW87" s="31">
        <v>2</v>
      </c>
      <c r="CX87" s="31">
        <v>0</v>
      </c>
      <c r="CY87" s="31">
        <v>6</v>
      </c>
      <c r="CZ87" s="31">
        <v>4</v>
      </c>
      <c r="DA87" s="31">
        <v>17</v>
      </c>
      <c r="DB87" s="31">
        <v>0</v>
      </c>
      <c r="DC87" s="31">
        <v>1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1">
        <v>0</v>
      </c>
      <c r="DJ87" s="31">
        <v>3</v>
      </c>
      <c r="DK87" s="31">
        <v>0</v>
      </c>
      <c r="DL87" s="31">
        <v>3</v>
      </c>
      <c r="DM87" s="31">
        <v>1</v>
      </c>
      <c r="DN87" s="31">
        <v>0</v>
      </c>
      <c r="DO87" s="31">
        <v>2</v>
      </c>
      <c r="DP87" s="31">
        <v>0</v>
      </c>
      <c r="DQ87" s="31">
        <v>0</v>
      </c>
      <c r="DR87" s="31">
        <v>0</v>
      </c>
      <c r="DS87" s="31">
        <v>0</v>
      </c>
      <c r="DT87" s="31">
        <v>0</v>
      </c>
      <c r="DU87" s="31">
        <v>0</v>
      </c>
      <c r="DV87" s="31">
        <v>0</v>
      </c>
      <c r="DW87" s="31">
        <v>3</v>
      </c>
      <c r="DX87" s="31">
        <v>0</v>
      </c>
      <c r="DY87" s="31">
        <v>5</v>
      </c>
      <c r="DZ87" s="31">
        <v>0</v>
      </c>
      <c r="EA87" s="31">
        <v>0</v>
      </c>
      <c r="EB87" s="31">
        <v>0</v>
      </c>
      <c r="EC87" s="31">
        <v>0</v>
      </c>
      <c r="ED87" s="31">
        <v>0</v>
      </c>
      <c r="EE87" s="31">
        <v>0</v>
      </c>
      <c r="EF87" s="31">
        <v>0</v>
      </c>
      <c r="EG87" s="31">
        <v>0</v>
      </c>
      <c r="EH87" s="31">
        <v>0</v>
      </c>
      <c r="EI87" s="31">
        <v>0</v>
      </c>
      <c r="EJ87" s="31">
        <v>0</v>
      </c>
      <c r="EK87" s="31">
        <v>0</v>
      </c>
      <c r="EL87" s="280">
        <f t="shared" si="36"/>
        <v>3</v>
      </c>
      <c r="EM87" s="280">
        <f t="shared" si="37"/>
        <v>6</v>
      </c>
      <c r="EN87" s="31">
        <v>44</v>
      </c>
      <c r="EO87" s="31">
        <v>94</v>
      </c>
      <c r="EP87" s="31">
        <v>44</v>
      </c>
      <c r="EQ87" s="31">
        <v>94</v>
      </c>
      <c r="ER87" s="31">
        <v>0</v>
      </c>
      <c r="ES87" s="31">
        <v>4</v>
      </c>
      <c r="ET87" s="31">
        <v>0</v>
      </c>
      <c r="EU87" s="31">
        <v>4</v>
      </c>
      <c r="EV87" s="31">
        <v>0</v>
      </c>
      <c r="EW87" s="31">
        <v>0</v>
      </c>
      <c r="EX87" s="31">
        <v>0</v>
      </c>
      <c r="EY87" s="31">
        <v>0</v>
      </c>
      <c r="EZ87" s="31">
        <v>0</v>
      </c>
      <c r="FA87" s="31">
        <v>0</v>
      </c>
      <c r="FB87" s="31">
        <v>0</v>
      </c>
      <c r="FC87" s="31">
        <v>0</v>
      </c>
      <c r="FD87" s="31">
        <v>0</v>
      </c>
      <c r="FE87" s="31">
        <v>0</v>
      </c>
      <c r="FF87" s="31">
        <v>0</v>
      </c>
      <c r="FG87" s="31">
        <v>0</v>
      </c>
      <c r="FH87" s="31">
        <v>0</v>
      </c>
      <c r="FI87" s="31">
        <v>0</v>
      </c>
      <c r="FJ87" s="31">
        <v>19</v>
      </c>
      <c r="FK87" s="31">
        <v>65</v>
      </c>
      <c r="FL87" s="31">
        <v>566</v>
      </c>
      <c r="FM87" s="31">
        <v>648</v>
      </c>
      <c r="FN87" s="31">
        <v>19</v>
      </c>
      <c r="FO87" s="31">
        <v>65</v>
      </c>
      <c r="FP87" s="31">
        <v>566</v>
      </c>
      <c r="FQ87" s="31">
        <v>648</v>
      </c>
      <c r="FR87" s="31">
        <v>19</v>
      </c>
      <c r="FS87" s="31">
        <v>65</v>
      </c>
      <c r="FT87" s="31">
        <v>566</v>
      </c>
      <c r="FU87" s="31">
        <v>645</v>
      </c>
      <c r="FV87" s="31">
        <v>4</v>
      </c>
      <c r="FW87" s="31">
        <v>7</v>
      </c>
      <c r="FX87" s="31">
        <v>128</v>
      </c>
      <c r="FY87" s="31">
        <v>228</v>
      </c>
    </row>
    <row r="88" spans="1:181" x14ac:dyDescent="0.2">
      <c r="A88" s="435"/>
      <c r="B88" s="155">
        <v>9</v>
      </c>
      <c r="C88" s="156" t="s">
        <v>192</v>
      </c>
      <c r="D88" s="31">
        <v>46</v>
      </c>
      <c r="E88" s="31">
        <v>118</v>
      </c>
      <c r="F88" s="31">
        <v>7</v>
      </c>
      <c r="G88" s="31">
        <v>9</v>
      </c>
      <c r="H88" s="31">
        <v>1</v>
      </c>
      <c r="I88" s="31">
        <v>1</v>
      </c>
      <c r="J88" s="31">
        <v>0</v>
      </c>
      <c r="K88" s="31">
        <v>3</v>
      </c>
      <c r="L88" s="31">
        <v>0</v>
      </c>
      <c r="M88" s="31">
        <v>2</v>
      </c>
      <c r="N88" s="31">
        <v>0</v>
      </c>
      <c r="O88" s="31">
        <v>1</v>
      </c>
      <c r="P88" s="31">
        <v>1</v>
      </c>
      <c r="Q88" s="31">
        <v>2</v>
      </c>
      <c r="R88" s="216">
        <v>54</v>
      </c>
      <c r="S88" s="216">
        <v>134</v>
      </c>
      <c r="T88" s="31">
        <v>18</v>
      </c>
      <c r="U88" s="31">
        <v>24</v>
      </c>
      <c r="V88" s="31">
        <v>1</v>
      </c>
      <c r="W88" s="31">
        <v>0</v>
      </c>
      <c r="X88" s="31">
        <v>0</v>
      </c>
      <c r="Y88" s="31">
        <v>0</v>
      </c>
      <c r="Z88" s="31">
        <v>0</v>
      </c>
      <c r="AA88" s="31">
        <v>1</v>
      </c>
      <c r="AB88" s="31">
        <v>0</v>
      </c>
      <c r="AC88" s="31">
        <v>1</v>
      </c>
      <c r="AD88" s="31">
        <v>0</v>
      </c>
      <c r="AE88" s="31">
        <v>0</v>
      </c>
      <c r="AF88" s="216">
        <v>19</v>
      </c>
      <c r="AG88" s="216">
        <v>26</v>
      </c>
      <c r="AH88" s="31">
        <v>41</v>
      </c>
      <c r="AI88" s="31">
        <v>68</v>
      </c>
      <c r="AJ88" s="31">
        <v>1</v>
      </c>
      <c r="AK88" s="31">
        <v>3</v>
      </c>
      <c r="AL88" s="31">
        <v>0</v>
      </c>
      <c r="AM88" s="31">
        <v>0</v>
      </c>
      <c r="AN88" s="31">
        <v>0</v>
      </c>
      <c r="AO88" s="31">
        <v>1</v>
      </c>
      <c r="AP88" s="31">
        <v>1</v>
      </c>
      <c r="AQ88" s="31">
        <v>1</v>
      </c>
      <c r="AR88" s="31">
        <v>1</v>
      </c>
      <c r="AS88" s="31">
        <v>0</v>
      </c>
      <c r="AT88" s="216">
        <v>43</v>
      </c>
      <c r="AU88" s="216">
        <v>73</v>
      </c>
      <c r="AV88" s="217">
        <v>118</v>
      </c>
      <c r="AW88" s="217">
        <v>235</v>
      </c>
      <c r="AX88" s="31">
        <v>96</v>
      </c>
      <c r="AY88" s="31">
        <v>209</v>
      </c>
      <c r="AZ88" s="31">
        <v>10</v>
      </c>
      <c r="BA88" s="31">
        <v>17</v>
      </c>
      <c r="BB88" s="31">
        <v>106</v>
      </c>
      <c r="BC88" s="31">
        <v>226</v>
      </c>
      <c r="BD88" s="31">
        <v>5</v>
      </c>
      <c r="BE88" s="31">
        <v>0</v>
      </c>
      <c r="BF88" s="31">
        <v>0</v>
      </c>
      <c r="BG88" s="31">
        <v>0</v>
      </c>
      <c r="BH88" s="31">
        <v>7</v>
      </c>
      <c r="BI88" s="31">
        <v>9</v>
      </c>
      <c r="BJ88" s="31">
        <v>12</v>
      </c>
      <c r="BK88" s="31">
        <v>9</v>
      </c>
      <c r="BL88" s="31">
        <v>118</v>
      </c>
      <c r="BM88" s="31">
        <v>235</v>
      </c>
      <c r="BN88" s="31">
        <v>105</v>
      </c>
      <c r="BO88" s="31">
        <v>210</v>
      </c>
      <c r="BP88" s="31">
        <v>5</v>
      </c>
      <c r="BQ88" s="31">
        <v>8</v>
      </c>
      <c r="BR88" s="31">
        <v>7</v>
      </c>
      <c r="BS88" s="31">
        <v>1</v>
      </c>
      <c r="BT88" s="31">
        <v>22</v>
      </c>
      <c r="BU88" s="31">
        <v>52</v>
      </c>
      <c r="BV88" s="31">
        <v>16</v>
      </c>
      <c r="BW88" s="31">
        <v>27</v>
      </c>
      <c r="BX88" s="31">
        <v>16</v>
      </c>
      <c r="BY88" s="31">
        <v>28</v>
      </c>
      <c r="BZ88" s="31">
        <v>14</v>
      </c>
      <c r="CA88" s="31">
        <v>35</v>
      </c>
      <c r="CB88" s="31">
        <v>14</v>
      </c>
      <c r="CC88" s="31">
        <v>24</v>
      </c>
      <c r="CD88" s="31">
        <v>11</v>
      </c>
      <c r="CE88" s="31">
        <v>35</v>
      </c>
      <c r="CF88" s="31">
        <v>105</v>
      </c>
      <c r="CG88" s="31">
        <v>210</v>
      </c>
      <c r="CH88" s="31">
        <v>9</v>
      </c>
      <c r="CI88" s="31">
        <v>12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1</v>
      </c>
      <c r="CP88" s="31">
        <v>1</v>
      </c>
      <c r="CQ88" s="31">
        <v>1</v>
      </c>
      <c r="CR88" s="31">
        <v>5</v>
      </c>
      <c r="CS88" s="31">
        <v>1</v>
      </c>
      <c r="CT88" s="31">
        <v>2</v>
      </c>
      <c r="CU88" s="31">
        <v>2</v>
      </c>
      <c r="CV88" s="31">
        <v>0</v>
      </c>
      <c r="CW88" s="31">
        <v>3</v>
      </c>
      <c r="CX88" s="31">
        <v>1</v>
      </c>
      <c r="CY88" s="31">
        <v>4</v>
      </c>
      <c r="CZ88" s="31">
        <v>9</v>
      </c>
      <c r="DA88" s="31">
        <v>12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1">
        <v>0</v>
      </c>
      <c r="DJ88" s="31">
        <v>0</v>
      </c>
      <c r="DK88" s="31">
        <v>0</v>
      </c>
      <c r="DL88" s="31">
        <v>0</v>
      </c>
      <c r="DM88" s="31">
        <v>0</v>
      </c>
      <c r="DN88" s="31">
        <v>3</v>
      </c>
      <c r="DO88" s="31">
        <v>5</v>
      </c>
      <c r="DP88" s="31">
        <v>0</v>
      </c>
      <c r="DQ88" s="31">
        <v>1</v>
      </c>
      <c r="DR88" s="31">
        <v>0</v>
      </c>
      <c r="DS88" s="31">
        <v>0</v>
      </c>
      <c r="DT88" s="31">
        <v>3</v>
      </c>
      <c r="DU88" s="31">
        <v>5</v>
      </c>
      <c r="DV88" s="31">
        <v>9</v>
      </c>
      <c r="DW88" s="31">
        <v>12</v>
      </c>
      <c r="DX88" s="31">
        <v>15</v>
      </c>
      <c r="DY88" s="31">
        <v>23</v>
      </c>
      <c r="DZ88" s="31">
        <v>0</v>
      </c>
      <c r="EA88" s="31">
        <v>2</v>
      </c>
      <c r="EB88" s="31">
        <v>0</v>
      </c>
      <c r="EC88" s="31">
        <v>0</v>
      </c>
      <c r="ED88" s="31">
        <v>0</v>
      </c>
      <c r="EE88" s="31">
        <v>0</v>
      </c>
      <c r="EF88" s="31">
        <v>0</v>
      </c>
      <c r="EG88" s="31">
        <v>0</v>
      </c>
      <c r="EH88" s="31">
        <v>0</v>
      </c>
      <c r="EI88" s="31">
        <v>0</v>
      </c>
      <c r="EJ88" s="31">
        <v>0</v>
      </c>
      <c r="EK88" s="31">
        <v>2</v>
      </c>
      <c r="EL88" s="280">
        <f t="shared" si="36"/>
        <v>15</v>
      </c>
      <c r="EM88" s="280">
        <f t="shared" si="37"/>
        <v>25</v>
      </c>
      <c r="EN88" s="31">
        <v>100</v>
      </c>
      <c r="EO88" s="31">
        <v>215</v>
      </c>
      <c r="EP88" s="31">
        <v>100</v>
      </c>
      <c r="EQ88" s="31">
        <v>215</v>
      </c>
      <c r="ER88" s="31">
        <v>1</v>
      </c>
      <c r="ES88" s="31">
        <v>4</v>
      </c>
      <c r="ET88" s="31">
        <v>1</v>
      </c>
      <c r="EU88" s="31">
        <v>4</v>
      </c>
      <c r="EV88" s="31">
        <v>1</v>
      </c>
      <c r="EW88" s="31">
        <v>3</v>
      </c>
      <c r="EX88" s="31">
        <v>0</v>
      </c>
      <c r="EY88" s="31">
        <v>0</v>
      </c>
      <c r="EZ88" s="31">
        <v>0</v>
      </c>
      <c r="FA88" s="31">
        <v>0</v>
      </c>
      <c r="FB88" s="31">
        <v>0</v>
      </c>
      <c r="FC88" s="31">
        <v>0</v>
      </c>
      <c r="FD88" s="31">
        <v>0</v>
      </c>
      <c r="FE88" s="31">
        <v>0</v>
      </c>
      <c r="FF88" s="31">
        <v>0</v>
      </c>
      <c r="FG88" s="31">
        <v>0</v>
      </c>
      <c r="FH88" s="31">
        <v>0</v>
      </c>
      <c r="FI88" s="31">
        <v>0</v>
      </c>
      <c r="FJ88" s="31">
        <v>52</v>
      </c>
      <c r="FK88" s="31">
        <v>127</v>
      </c>
      <c r="FL88" s="31">
        <v>1172</v>
      </c>
      <c r="FM88" s="31">
        <v>1386</v>
      </c>
      <c r="FN88" s="31">
        <v>50</v>
      </c>
      <c r="FO88" s="31">
        <v>112</v>
      </c>
      <c r="FP88" s="31">
        <v>1175</v>
      </c>
      <c r="FQ88" s="31">
        <v>1400</v>
      </c>
      <c r="FR88" s="31">
        <v>48</v>
      </c>
      <c r="FS88" s="31">
        <v>123</v>
      </c>
      <c r="FT88" s="31">
        <v>1114</v>
      </c>
      <c r="FU88" s="31">
        <v>1303</v>
      </c>
      <c r="FV88" s="31">
        <v>15</v>
      </c>
      <c r="FW88" s="31">
        <v>15</v>
      </c>
      <c r="FX88" s="31">
        <v>269</v>
      </c>
      <c r="FY88" s="31">
        <v>485</v>
      </c>
    </row>
    <row r="89" spans="1:181" x14ac:dyDescent="0.2">
      <c r="A89" s="147"/>
      <c r="B89" s="148"/>
      <c r="C89" s="150" t="s">
        <v>198</v>
      </c>
      <c r="D89" s="200">
        <f>SUM(D80:D88)</f>
        <v>121</v>
      </c>
      <c r="E89" s="200">
        <f t="shared" ref="E89:BP89" si="38">SUM(E80:E88)</f>
        <v>302</v>
      </c>
      <c r="F89" s="200">
        <f t="shared" si="38"/>
        <v>18</v>
      </c>
      <c r="G89" s="200">
        <f t="shared" si="38"/>
        <v>59</v>
      </c>
      <c r="H89" s="200">
        <f t="shared" si="38"/>
        <v>1</v>
      </c>
      <c r="I89" s="200">
        <f t="shared" si="38"/>
        <v>4</v>
      </c>
      <c r="J89" s="200">
        <f t="shared" si="38"/>
        <v>2</v>
      </c>
      <c r="K89" s="200">
        <f t="shared" si="38"/>
        <v>6</v>
      </c>
      <c r="L89" s="200">
        <f t="shared" si="38"/>
        <v>2</v>
      </c>
      <c r="M89" s="200">
        <f t="shared" si="38"/>
        <v>7</v>
      </c>
      <c r="N89" s="200">
        <f t="shared" si="38"/>
        <v>1</v>
      </c>
      <c r="O89" s="200">
        <f t="shared" si="38"/>
        <v>3</v>
      </c>
      <c r="P89" s="200">
        <f t="shared" si="38"/>
        <v>3</v>
      </c>
      <c r="Q89" s="200">
        <f t="shared" si="38"/>
        <v>5</v>
      </c>
      <c r="R89" s="200">
        <f t="shared" si="38"/>
        <v>145</v>
      </c>
      <c r="S89" s="200">
        <f t="shared" si="38"/>
        <v>381</v>
      </c>
      <c r="T89" s="200">
        <f t="shared" si="38"/>
        <v>37</v>
      </c>
      <c r="U89" s="200">
        <f t="shared" si="38"/>
        <v>63</v>
      </c>
      <c r="V89" s="200">
        <f t="shared" si="38"/>
        <v>2</v>
      </c>
      <c r="W89" s="200">
        <f t="shared" si="38"/>
        <v>2</v>
      </c>
      <c r="X89" s="200">
        <f t="shared" si="38"/>
        <v>0</v>
      </c>
      <c r="Y89" s="200">
        <f t="shared" si="38"/>
        <v>0</v>
      </c>
      <c r="Z89" s="200">
        <f t="shared" si="38"/>
        <v>0</v>
      </c>
      <c r="AA89" s="200">
        <f t="shared" si="38"/>
        <v>1</v>
      </c>
      <c r="AB89" s="200">
        <f t="shared" si="38"/>
        <v>0</v>
      </c>
      <c r="AC89" s="200">
        <f t="shared" si="38"/>
        <v>1</v>
      </c>
      <c r="AD89" s="200">
        <f t="shared" si="38"/>
        <v>0</v>
      </c>
      <c r="AE89" s="200">
        <f t="shared" si="38"/>
        <v>5</v>
      </c>
      <c r="AF89" s="200">
        <f t="shared" si="38"/>
        <v>39</v>
      </c>
      <c r="AG89" s="200">
        <f t="shared" si="38"/>
        <v>67</v>
      </c>
      <c r="AH89" s="200">
        <f t="shared" si="38"/>
        <v>97</v>
      </c>
      <c r="AI89" s="200">
        <f t="shared" si="38"/>
        <v>134</v>
      </c>
      <c r="AJ89" s="200">
        <f t="shared" si="38"/>
        <v>3</v>
      </c>
      <c r="AK89" s="200">
        <f t="shared" si="38"/>
        <v>4</v>
      </c>
      <c r="AL89" s="200">
        <f t="shared" si="38"/>
        <v>0</v>
      </c>
      <c r="AM89" s="200">
        <f t="shared" si="38"/>
        <v>0</v>
      </c>
      <c r="AN89" s="200">
        <f t="shared" si="38"/>
        <v>0</v>
      </c>
      <c r="AO89" s="200">
        <f t="shared" si="38"/>
        <v>1</v>
      </c>
      <c r="AP89" s="200">
        <f t="shared" si="38"/>
        <v>4</v>
      </c>
      <c r="AQ89" s="200">
        <f t="shared" si="38"/>
        <v>2</v>
      </c>
      <c r="AR89" s="200">
        <f t="shared" si="38"/>
        <v>3</v>
      </c>
      <c r="AS89" s="200">
        <f t="shared" si="38"/>
        <v>2</v>
      </c>
      <c r="AT89" s="200">
        <f t="shared" si="38"/>
        <v>104</v>
      </c>
      <c r="AU89" s="200">
        <f t="shared" si="38"/>
        <v>141</v>
      </c>
      <c r="AV89" s="200">
        <f t="shared" si="38"/>
        <v>294</v>
      </c>
      <c r="AW89" s="200">
        <f t="shared" si="38"/>
        <v>601</v>
      </c>
      <c r="AX89" s="200">
        <f t="shared" si="38"/>
        <v>251</v>
      </c>
      <c r="AY89" s="200">
        <f t="shared" si="38"/>
        <v>503</v>
      </c>
      <c r="AZ89" s="200">
        <f t="shared" si="38"/>
        <v>26</v>
      </c>
      <c r="BA89" s="200">
        <f t="shared" si="38"/>
        <v>77</v>
      </c>
      <c r="BB89" s="200">
        <f t="shared" si="38"/>
        <v>277</v>
      </c>
      <c r="BC89" s="200">
        <f t="shared" si="38"/>
        <v>580</v>
      </c>
      <c r="BD89" s="200">
        <f t="shared" si="38"/>
        <v>10</v>
      </c>
      <c r="BE89" s="200">
        <f t="shared" si="38"/>
        <v>8</v>
      </c>
      <c r="BF89" s="200">
        <f t="shared" si="38"/>
        <v>0</v>
      </c>
      <c r="BG89" s="200">
        <f t="shared" si="38"/>
        <v>0</v>
      </c>
      <c r="BH89" s="200">
        <f t="shared" si="38"/>
        <v>8</v>
      </c>
      <c r="BI89" s="200">
        <f t="shared" si="38"/>
        <v>13</v>
      </c>
      <c r="BJ89" s="200">
        <f t="shared" si="38"/>
        <v>18</v>
      </c>
      <c r="BK89" s="200">
        <f t="shared" si="38"/>
        <v>21</v>
      </c>
      <c r="BL89" s="200">
        <f t="shared" si="38"/>
        <v>295</v>
      </c>
      <c r="BM89" s="200">
        <f t="shared" si="38"/>
        <v>601</v>
      </c>
      <c r="BN89" s="200">
        <f t="shared" si="38"/>
        <v>255</v>
      </c>
      <c r="BO89" s="200">
        <f t="shared" si="38"/>
        <v>499</v>
      </c>
      <c r="BP89" s="200">
        <f t="shared" si="38"/>
        <v>6</v>
      </c>
      <c r="BQ89" s="200">
        <f t="shared" ref="BQ89:EB89" si="39">SUM(BQ80:BQ88)</f>
        <v>10</v>
      </c>
      <c r="BR89" s="200">
        <f t="shared" si="39"/>
        <v>10</v>
      </c>
      <c r="BS89" s="200">
        <f t="shared" si="39"/>
        <v>10</v>
      </c>
      <c r="BT89" s="200">
        <f t="shared" si="39"/>
        <v>60</v>
      </c>
      <c r="BU89" s="200">
        <f t="shared" si="39"/>
        <v>103</v>
      </c>
      <c r="BV89" s="200">
        <f t="shared" si="39"/>
        <v>47</v>
      </c>
      <c r="BW89" s="200">
        <f t="shared" si="39"/>
        <v>69</v>
      </c>
      <c r="BX89" s="200">
        <f t="shared" si="39"/>
        <v>37</v>
      </c>
      <c r="BY89" s="200">
        <f t="shared" si="39"/>
        <v>72</v>
      </c>
      <c r="BZ89" s="200">
        <f t="shared" si="39"/>
        <v>37</v>
      </c>
      <c r="CA89" s="200">
        <f t="shared" si="39"/>
        <v>94</v>
      </c>
      <c r="CB89" s="200">
        <f t="shared" si="39"/>
        <v>29</v>
      </c>
      <c r="CC89" s="200">
        <f t="shared" si="39"/>
        <v>67</v>
      </c>
      <c r="CD89" s="200">
        <f t="shared" si="39"/>
        <v>29</v>
      </c>
      <c r="CE89" s="200">
        <f t="shared" si="39"/>
        <v>74</v>
      </c>
      <c r="CF89" s="200">
        <f t="shared" si="39"/>
        <v>255</v>
      </c>
      <c r="CG89" s="200">
        <f t="shared" si="39"/>
        <v>499</v>
      </c>
      <c r="CH89" s="200">
        <f t="shared" si="39"/>
        <v>23</v>
      </c>
      <c r="CI89" s="200">
        <f t="shared" si="39"/>
        <v>65</v>
      </c>
      <c r="CJ89" s="200">
        <f t="shared" si="39"/>
        <v>0</v>
      </c>
      <c r="CK89" s="200">
        <f t="shared" si="39"/>
        <v>0</v>
      </c>
      <c r="CL89" s="200">
        <f t="shared" si="39"/>
        <v>0</v>
      </c>
      <c r="CM89" s="200">
        <f t="shared" si="39"/>
        <v>0</v>
      </c>
      <c r="CN89" s="200">
        <f t="shared" si="39"/>
        <v>1</v>
      </c>
      <c r="CO89" s="200">
        <f t="shared" si="39"/>
        <v>3</v>
      </c>
      <c r="CP89" s="200">
        <f t="shared" si="39"/>
        <v>5</v>
      </c>
      <c r="CQ89" s="200">
        <f t="shared" si="39"/>
        <v>5</v>
      </c>
      <c r="CR89" s="200">
        <f t="shared" si="39"/>
        <v>6</v>
      </c>
      <c r="CS89" s="200">
        <f t="shared" si="39"/>
        <v>6</v>
      </c>
      <c r="CT89" s="200">
        <f t="shared" si="39"/>
        <v>5</v>
      </c>
      <c r="CU89" s="200">
        <f t="shared" si="39"/>
        <v>17</v>
      </c>
      <c r="CV89" s="200">
        <f t="shared" si="39"/>
        <v>3</v>
      </c>
      <c r="CW89" s="200">
        <f t="shared" si="39"/>
        <v>19</v>
      </c>
      <c r="CX89" s="200">
        <f t="shared" si="39"/>
        <v>2</v>
      </c>
      <c r="CY89" s="200">
        <f t="shared" si="39"/>
        <v>15</v>
      </c>
      <c r="CZ89" s="200">
        <f t="shared" si="39"/>
        <v>23</v>
      </c>
      <c r="DA89" s="200">
        <f t="shared" si="39"/>
        <v>65</v>
      </c>
      <c r="DB89" s="200">
        <f t="shared" si="39"/>
        <v>6</v>
      </c>
      <c r="DC89" s="200">
        <f t="shared" si="39"/>
        <v>15</v>
      </c>
      <c r="DD89" s="200">
        <f t="shared" si="39"/>
        <v>1</v>
      </c>
      <c r="DE89" s="200">
        <f t="shared" si="39"/>
        <v>3</v>
      </c>
      <c r="DF89" s="200">
        <f t="shared" si="39"/>
        <v>0</v>
      </c>
      <c r="DG89" s="200">
        <f t="shared" si="39"/>
        <v>0</v>
      </c>
      <c r="DH89" s="200">
        <f t="shared" si="39"/>
        <v>2</v>
      </c>
      <c r="DI89" s="200">
        <f t="shared" si="39"/>
        <v>2</v>
      </c>
      <c r="DJ89" s="200">
        <f t="shared" si="39"/>
        <v>3</v>
      </c>
      <c r="DK89" s="200">
        <f t="shared" si="39"/>
        <v>3</v>
      </c>
      <c r="DL89" s="200">
        <f t="shared" si="39"/>
        <v>12</v>
      </c>
      <c r="DM89" s="200">
        <f t="shared" si="39"/>
        <v>23</v>
      </c>
      <c r="DN89" s="200">
        <f t="shared" si="39"/>
        <v>13</v>
      </c>
      <c r="DO89" s="200">
        <f t="shared" si="39"/>
        <v>23</v>
      </c>
      <c r="DP89" s="200">
        <f t="shared" si="39"/>
        <v>0</v>
      </c>
      <c r="DQ89" s="200">
        <f t="shared" si="39"/>
        <v>7</v>
      </c>
      <c r="DR89" s="200">
        <f t="shared" si="39"/>
        <v>1</v>
      </c>
      <c r="DS89" s="200">
        <f t="shared" si="39"/>
        <v>2</v>
      </c>
      <c r="DT89" s="200">
        <f t="shared" si="39"/>
        <v>4</v>
      </c>
      <c r="DU89" s="200">
        <f t="shared" si="39"/>
        <v>7</v>
      </c>
      <c r="DV89" s="200">
        <f t="shared" si="39"/>
        <v>15</v>
      </c>
      <c r="DW89" s="200">
        <f t="shared" si="39"/>
        <v>23</v>
      </c>
      <c r="DX89" s="200">
        <f t="shared" si="39"/>
        <v>33</v>
      </c>
      <c r="DY89" s="200">
        <f t="shared" si="39"/>
        <v>62</v>
      </c>
      <c r="DZ89" s="200">
        <f t="shared" si="39"/>
        <v>1</v>
      </c>
      <c r="EA89" s="200">
        <f t="shared" si="39"/>
        <v>5</v>
      </c>
      <c r="EB89" s="200">
        <f t="shared" si="39"/>
        <v>0</v>
      </c>
      <c r="EC89" s="200">
        <f t="shared" ref="EC89:FY89" si="40">SUM(EC80:EC88)</f>
        <v>0</v>
      </c>
      <c r="ED89" s="200">
        <f t="shared" si="40"/>
        <v>0</v>
      </c>
      <c r="EE89" s="200">
        <f t="shared" si="40"/>
        <v>0</v>
      </c>
      <c r="EF89" s="200">
        <f t="shared" si="40"/>
        <v>0</v>
      </c>
      <c r="EG89" s="200">
        <f t="shared" si="40"/>
        <v>1</v>
      </c>
      <c r="EH89" s="200">
        <f t="shared" si="40"/>
        <v>0</v>
      </c>
      <c r="EI89" s="200">
        <f t="shared" si="40"/>
        <v>0</v>
      </c>
      <c r="EJ89" s="200">
        <f t="shared" si="40"/>
        <v>1</v>
      </c>
      <c r="EK89" s="200">
        <f t="shared" si="40"/>
        <v>6</v>
      </c>
      <c r="EL89" s="200">
        <f t="shared" si="40"/>
        <v>46</v>
      </c>
      <c r="EM89" s="200">
        <f t="shared" si="40"/>
        <v>91</v>
      </c>
      <c r="EN89" s="200">
        <f t="shared" si="40"/>
        <v>242</v>
      </c>
      <c r="EO89" s="200">
        <f t="shared" si="40"/>
        <v>516</v>
      </c>
      <c r="EP89" s="200">
        <f t="shared" si="40"/>
        <v>242</v>
      </c>
      <c r="EQ89" s="200">
        <f t="shared" si="40"/>
        <v>516</v>
      </c>
      <c r="ER89" s="200">
        <f t="shared" si="40"/>
        <v>3</v>
      </c>
      <c r="ES89" s="200">
        <f t="shared" si="40"/>
        <v>14</v>
      </c>
      <c r="ET89" s="200">
        <f t="shared" si="40"/>
        <v>3</v>
      </c>
      <c r="EU89" s="200">
        <f t="shared" si="40"/>
        <v>13</v>
      </c>
      <c r="EV89" s="200">
        <f t="shared" si="40"/>
        <v>2</v>
      </c>
      <c r="EW89" s="200">
        <f t="shared" si="40"/>
        <v>5</v>
      </c>
      <c r="EX89" s="200">
        <f t="shared" si="40"/>
        <v>21</v>
      </c>
      <c r="EY89" s="200">
        <f t="shared" si="40"/>
        <v>87</v>
      </c>
      <c r="EZ89" s="200">
        <f t="shared" si="40"/>
        <v>3</v>
      </c>
      <c r="FA89" s="200">
        <f t="shared" si="40"/>
        <v>3</v>
      </c>
      <c r="FB89" s="200">
        <f t="shared" si="40"/>
        <v>1</v>
      </c>
      <c r="FC89" s="200">
        <f t="shared" si="40"/>
        <v>3</v>
      </c>
      <c r="FD89" s="200">
        <f t="shared" si="40"/>
        <v>105</v>
      </c>
      <c r="FE89" s="200">
        <f t="shared" si="40"/>
        <v>165</v>
      </c>
      <c r="FF89" s="200">
        <f t="shared" si="40"/>
        <v>6</v>
      </c>
      <c r="FG89" s="200">
        <f t="shared" si="40"/>
        <v>4</v>
      </c>
      <c r="FH89" s="200">
        <f t="shared" si="40"/>
        <v>81</v>
      </c>
      <c r="FI89" s="200">
        <f t="shared" si="40"/>
        <v>288</v>
      </c>
      <c r="FJ89" s="200">
        <f t="shared" si="40"/>
        <v>125</v>
      </c>
      <c r="FK89" s="200">
        <f t="shared" si="40"/>
        <v>290</v>
      </c>
      <c r="FL89" s="200">
        <f t="shared" si="40"/>
        <v>4440</v>
      </c>
      <c r="FM89" s="200">
        <f t="shared" si="40"/>
        <v>4167</v>
      </c>
      <c r="FN89" s="200">
        <f t="shared" si="40"/>
        <v>115</v>
      </c>
      <c r="FO89" s="200">
        <f t="shared" si="40"/>
        <v>270</v>
      </c>
      <c r="FP89" s="200">
        <f t="shared" si="40"/>
        <v>4445</v>
      </c>
      <c r="FQ89" s="200">
        <f t="shared" si="40"/>
        <v>4186</v>
      </c>
      <c r="FR89" s="200">
        <f t="shared" si="40"/>
        <v>108</v>
      </c>
      <c r="FS89" s="200">
        <f t="shared" si="40"/>
        <v>277</v>
      </c>
      <c r="FT89" s="200">
        <f t="shared" si="40"/>
        <v>4186</v>
      </c>
      <c r="FU89" s="200">
        <f t="shared" si="40"/>
        <v>3948</v>
      </c>
      <c r="FV89" s="200">
        <f t="shared" si="40"/>
        <v>24</v>
      </c>
      <c r="FW89" s="200">
        <f t="shared" si="40"/>
        <v>32</v>
      </c>
      <c r="FX89" s="200">
        <f t="shared" si="40"/>
        <v>621</v>
      </c>
      <c r="FY89" s="200">
        <f t="shared" si="40"/>
        <v>1006</v>
      </c>
    </row>
    <row r="90" spans="1:181" x14ac:dyDescent="0.2">
      <c r="A90" s="170"/>
      <c r="B90" s="171"/>
      <c r="C90" s="170" t="s">
        <v>193</v>
      </c>
      <c r="D90" s="174">
        <f>SUM(D89,D79,D62,D44,D24)</f>
        <v>1468</v>
      </c>
      <c r="E90" s="174">
        <f>SUM(E89,E79,E62,E44,E24)</f>
        <v>2958</v>
      </c>
      <c r="F90" s="212">
        <f t="shared" ref="F90:BP90" si="41">SUM(F89,F79,F62,F44,F24)</f>
        <v>171</v>
      </c>
      <c r="G90" s="212">
        <f t="shared" si="41"/>
        <v>509</v>
      </c>
      <c r="H90" s="212">
        <f t="shared" si="41"/>
        <v>16</v>
      </c>
      <c r="I90" s="212">
        <f t="shared" si="41"/>
        <v>33</v>
      </c>
      <c r="J90" s="212">
        <f t="shared" si="41"/>
        <v>7</v>
      </c>
      <c r="K90" s="212">
        <f t="shared" si="41"/>
        <v>39</v>
      </c>
      <c r="L90" s="212">
        <f t="shared" si="41"/>
        <v>7</v>
      </c>
      <c r="M90" s="212">
        <f t="shared" si="41"/>
        <v>20</v>
      </c>
      <c r="N90" s="212">
        <f t="shared" si="41"/>
        <v>3</v>
      </c>
      <c r="O90" s="212">
        <f t="shared" si="41"/>
        <v>4</v>
      </c>
      <c r="P90" s="212">
        <f t="shared" si="41"/>
        <v>54</v>
      </c>
      <c r="Q90" s="212">
        <f t="shared" si="41"/>
        <v>76</v>
      </c>
      <c r="R90" s="212">
        <f t="shared" si="41"/>
        <v>1672</v>
      </c>
      <c r="S90" s="212">
        <f t="shared" si="41"/>
        <v>3563</v>
      </c>
      <c r="T90" s="212">
        <f t="shared" si="41"/>
        <v>463</v>
      </c>
      <c r="U90" s="212">
        <f t="shared" si="41"/>
        <v>781</v>
      </c>
      <c r="V90" s="212">
        <f t="shared" si="41"/>
        <v>13</v>
      </c>
      <c r="W90" s="212">
        <f t="shared" si="41"/>
        <v>32</v>
      </c>
      <c r="X90" s="212">
        <f t="shared" si="41"/>
        <v>1</v>
      </c>
      <c r="Y90" s="212">
        <f t="shared" si="41"/>
        <v>5</v>
      </c>
      <c r="Z90" s="212">
        <f t="shared" si="41"/>
        <v>5</v>
      </c>
      <c r="AA90" s="212">
        <f t="shared" si="41"/>
        <v>8</v>
      </c>
      <c r="AB90" s="212">
        <f t="shared" si="41"/>
        <v>2</v>
      </c>
      <c r="AC90" s="212">
        <f t="shared" si="41"/>
        <v>5</v>
      </c>
      <c r="AD90" s="212">
        <f t="shared" si="41"/>
        <v>10</v>
      </c>
      <c r="AE90" s="212">
        <f t="shared" si="41"/>
        <v>25</v>
      </c>
      <c r="AF90" s="212">
        <f t="shared" si="41"/>
        <v>484</v>
      </c>
      <c r="AG90" s="212">
        <f t="shared" si="41"/>
        <v>831</v>
      </c>
      <c r="AH90" s="212">
        <f t="shared" si="41"/>
        <v>1205</v>
      </c>
      <c r="AI90" s="212">
        <f t="shared" si="41"/>
        <v>1441</v>
      </c>
      <c r="AJ90" s="212">
        <f t="shared" si="41"/>
        <v>45</v>
      </c>
      <c r="AK90" s="212">
        <f t="shared" si="41"/>
        <v>47</v>
      </c>
      <c r="AL90" s="212">
        <f t="shared" si="41"/>
        <v>2</v>
      </c>
      <c r="AM90" s="212">
        <f t="shared" si="41"/>
        <v>4</v>
      </c>
      <c r="AN90" s="212">
        <f t="shared" si="41"/>
        <v>16</v>
      </c>
      <c r="AO90" s="212">
        <f t="shared" si="41"/>
        <v>18</v>
      </c>
      <c r="AP90" s="212">
        <f t="shared" si="41"/>
        <v>11</v>
      </c>
      <c r="AQ90" s="212">
        <f t="shared" si="41"/>
        <v>11</v>
      </c>
      <c r="AR90" s="212">
        <f t="shared" si="41"/>
        <v>42</v>
      </c>
      <c r="AS90" s="212">
        <f t="shared" si="41"/>
        <v>58</v>
      </c>
      <c r="AT90" s="212">
        <f t="shared" si="41"/>
        <v>1279</v>
      </c>
      <c r="AU90" s="212">
        <f t="shared" si="41"/>
        <v>1521</v>
      </c>
      <c r="AV90" s="212">
        <f t="shared" si="41"/>
        <v>3541</v>
      </c>
      <c r="AW90" s="212">
        <f t="shared" si="41"/>
        <v>6074</v>
      </c>
      <c r="AX90" s="212">
        <f t="shared" si="41"/>
        <v>3081</v>
      </c>
      <c r="AY90" s="212">
        <f t="shared" si="41"/>
        <v>5152</v>
      </c>
      <c r="AZ90" s="212">
        <f t="shared" si="41"/>
        <v>269</v>
      </c>
      <c r="BA90" s="212">
        <f t="shared" si="41"/>
        <v>685</v>
      </c>
      <c r="BB90" s="212">
        <f t="shared" si="41"/>
        <v>3322</v>
      </c>
      <c r="BC90" s="212">
        <f t="shared" si="41"/>
        <v>5806</v>
      </c>
      <c r="BD90" s="212">
        <f t="shared" si="41"/>
        <v>147</v>
      </c>
      <c r="BE90" s="212">
        <f t="shared" si="41"/>
        <v>179</v>
      </c>
      <c r="BF90" s="212">
        <f t="shared" si="41"/>
        <v>1</v>
      </c>
      <c r="BG90" s="212">
        <f t="shared" si="41"/>
        <v>8</v>
      </c>
      <c r="BH90" s="212">
        <f t="shared" si="41"/>
        <v>44</v>
      </c>
      <c r="BI90" s="212">
        <f t="shared" si="41"/>
        <v>53</v>
      </c>
      <c r="BJ90" s="212">
        <f t="shared" si="41"/>
        <v>195</v>
      </c>
      <c r="BK90" s="212">
        <f t="shared" si="41"/>
        <v>240</v>
      </c>
      <c r="BL90" s="212">
        <f t="shared" si="41"/>
        <v>3543</v>
      </c>
      <c r="BM90" s="212">
        <f t="shared" si="41"/>
        <v>6076</v>
      </c>
      <c r="BN90" s="212">
        <f t="shared" si="41"/>
        <v>3136</v>
      </c>
      <c r="BO90" s="212">
        <f t="shared" si="41"/>
        <v>5181</v>
      </c>
      <c r="BP90" s="212">
        <f t="shared" si="41"/>
        <v>58</v>
      </c>
      <c r="BQ90" s="212">
        <f t="shared" ref="BQ90:EB90" si="42">SUM(BQ89,BQ79,BQ62,BQ44,BQ24)</f>
        <v>76</v>
      </c>
      <c r="BR90" s="212">
        <f t="shared" si="42"/>
        <v>123</v>
      </c>
      <c r="BS90" s="212">
        <f t="shared" si="42"/>
        <v>135</v>
      </c>
      <c r="BT90" s="212">
        <f t="shared" si="42"/>
        <v>762</v>
      </c>
      <c r="BU90" s="212">
        <f t="shared" si="42"/>
        <v>937</v>
      </c>
      <c r="BV90" s="212">
        <f t="shared" si="42"/>
        <v>628</v>
      </c>
      <c r="BW90" s="212">
        <f t="shared" si="42"/>
        <v>824</v>
      </c>
      <c r="BX90" s="212">
        <f t="shared" si="42"/>
        <v>416</v>
      </c>
      <c r="BY90" s="212">
        <f t="shared" si="42"/>
        <v>740</v>
      </c>
      <c r="BZ90" s="212">
        <f t="shared" si="42"/>
        <v>400</v>
      </c>
      <c r="CA90" s="212">
        <f t="shared" si="42"/>
        <v>826</v>
      </c>
      <c r="CB90" s="212">
        <f t="shared" si="42"/>
        <v>346</v>
      </c>
      <c r="CC90" s="212">
        <f t="shared" si="42"/>
        <v>711</v>
      </c>
      <c r="CD90" s="212">
        <f t="shared" si="42"/>
        <v>405</v>
      </c>
      <c r="CE90" s="212">
        <f t="shared" si="42"/>
        <v>933</v>
      </c>
      <c r="CF90" s="212">
        <f t="shared" si="42"/>
        <v>3136</v>
      </c>
      <c r="CG90" s="212">
        <f t="shared" si="42"/>
        <v>5186</v>
      </c>
      <c r="CH90" s="212">
        <f t="shared" si="42"/>
        <v>229</v>
      </c>
      <c r="CI90" s="212">
        <f t="shared" si="42"/>
        <v>588</v>
      </c>
      <c r="CJ90" s="212">
        <f t="shared" si="42"/>
        <v>0</v>
      </c>
      <c r="CK90" s="212">
        <f t="shared" si="42"/>
        <v>0</v>
      </c>
      <c r="CL90" s="212">
        <f t="shared" si="42"/>
        <v>3</v>
      </c>
      <c r="CM90" s="212">
        <f t="shared" si="42"/>
        <v>3</v>
      </c>
      <c r="CN90" s="212">
        <f t="shared" si="42"/>
        <v>36</v>
      </c>
      <c r="CO90" s="212">
        <f t="shared" si="42"/>
        <v>35</v>
      </c>
      <c r="CP90" s="212">
        <f t="shared" si="42"/>
        <v>41</v>
      </c>
      <c r="CQ90" s="212">
        <f t="shared" si="42"/>
        <v>76</v>
      </c>
      <c r="CR90" s="212">
        <f t="shared" si="42"/>
        <v>46</v>
      </c>
      <c r="CS90" s="212">
        <f t="shared" si="42"/>
        <v>90</v>
      </c>
      <c r="CT90" s="212">
        <f t="shared" si="42"/>
        <v>38</v>
      </c>
      <c r="CU90" s="212">
        <f t="shared" si="42"/>
        <v>130</v>
      </c>
      <c r="CV90" s="212">
        <f t="shared" si="42"/>
        <v>30</v>
      </c>
      <c r="CW90" s="212">
        <f t="shared" si="42"/>
        <v>125</v>
      </c>
      <c r="CX90" s="212">
        <f t="shared" si="42"/>
        <v>34</v>
      </c>
      <c r="CY90" s="212">
        <f t="shared" si="42"/>
        <v>128</v>
      </c>
      <c r="CZ90" s="212">
        <f t="shared" si="42"/>
        <v>229</v>
      </c>
      <c r="DA90" s="212">
        <f t="shared" si="42"/>
        <v>588</v>
      </c>
      <c r="DB90" s="212">
        <f t="shared" si="42"/>
        <v>366</v>
      </c>
      <c r="DC90" s="212">
        <f t="shared" si="42"/>
        <v>727</v>
      </c>
      <c r="DD90" s="212">
        <f t="shared" si="42"/>
        <v>32</v>
      </c>
      <c r="DE90" s="212">
        <f t="shared" si="42"/>
        <v>97</v>
      </c>
      <c r="DF90" s="212">
        <f t="shared" si="42"/>
        <v>16</v>
      </c>
      <c r="DG90" s="212">
        <f t="shared" si="42"/>
        <v>30</v>
      </c>
      <c r="DH90" s="212">
        <f t="shared" si="42"/>
        <v>61</v>
      </c>
      <c r="DI90" s="212">
        <f t="shared" si="42"/>
        <v>125</v>
      </c>
      <c r="DJ90" s="212">
        <f t="shared" si="42"/>
        <v>108</v>
      </c>
      <c r="DK90" s="212">
        <f t="shared" si="42"/>
        <v>157</v>
      </c>
      <c r="DL90" s="212">
        <f t="shared" si="42"/>
        <v>581</v>
      </c>
      <c r="DM90" s="212">
        <f t="shared" si="42"/>
        <v>1136</v>
      </c>
      <c r="DN90" s="212">
        <f t="shared" si="42"/>
        <v>217</v>
      </c>
      <c r="DO90" s="212">
        <f t="shared" si="42"/>
        <v>442</v>
      </c>
      <c r="DP90" s="212">
        <f t="shared" si="42"/>
        <v>33</v>
      </c>
      <c r="DQ90" s="212">
        <f t="shared" si="42"/>
        <v>72</v>
      </c>
      <c r="DR90" s="212">
        <f t="shared" si="42"/>
        <v>8</v>
      </c>
      <c r="DS90" s="212">
        <f t="shared" si="42"/>
        <v>23</v>
      </c>
      <c r="DT90" s="212">
        <f t="shared" si="42"/>
        <v>106</v>
      </c>
      <c r="DU90" s="212">
        <f t="shared" si="42"/>
        <v>175</v>
      </c>
      <c r="DV90" s="212">
        <f t="shared" si="42"/>
        <v>375</v>
      </c>
      <c r="DW90" s="212">
        <f t="shared" si="42"/>
        <v>421</v>
      </c>
      <c r="DX90" s="212">
        <f t="shared" si="42"/>
        <v>739</v>
      </c>
      <c r="DY90" s="212">
        <f t="shared" si="42"/>
        <v>1131</v>
      </c>
      <c r="DZ90" s="212">
        <f t="shared" si="42"/>
        <v>53</v>
      </c>
      <c r="EA90" s="212">
        <f t="shared" si="42"/>
        <v>104</v>
      </c>
      <c r="EB90" s="212">
        <f t="shared" si="42"/>
        <v>6</v>
      </c>
      <c r="EC90" s="212">
        <f t="shared" ref="EC90:FY90" si="43">SUM(EC89,EC79,EC62,EC44,EC24)</f>
        <v>15</v>
      </c>
      <c r="ED90" s="212">
        <f t="shared" si="43"/>
        <v>3</v>
      </c>
      <c r="EE90" s="212">
        <f t="shared" si="43"/>
        <v>5</v>
      </c>
      <c r="EF90" s="212">
        <f t="shared" si="43"/>
        <v>6</v>
      </c>
      <c r="EG90" s="212">
        <f t="shared" si="43"/>
        <v>23</v>
      </c>
      <c r="EH90" s="212">
        <f t="shared" si="43"/>
        <v>18</v>
      </c>
      <c r="EI90" s="212">
        <f t="shared" si="43"/>
        <v>41</v>
      </c>
      <c r="EJ90" s="212">
        <f t="shared" si="43"/>
        <v>86</v>
      </c>
      <c r="EK90" s="212">
        <f t="shared" si="43"/>
        <v>195</v>
      </c>
      <c r="EL90" s="212">
        <f t="shared" si="43"/>
        <v>1406</v>
      </c>
      <c r="EM90" s="212">
        <f t="shared" si="43"/>
        <v>2462</v>
      </c>
      <c r="EN90" s="212">
        <f t="shared" si="43"/>
        <v>2409</v>
      </c>
      <c r="EO90" s="212">
        <f t="shared" si="43"/>
        <v>4191</v>
      </c>
      <c r="EP90" s="212">
        <f t="shared" si="43"/>
        <v>2402</v>
      </c>
      <c r="EQ90" s="212">
        <f t="shared" si="43"/>
        <v>4182</v>
      </c>
      <c r="ER90" s="212">
        <f t="shared" si="43"/>
        <v>16</v>
      </c>
      <c r="ES90" s="212">
        <f t="shared" si="43"/>
        <v>54</v>
      </c>
      <c r="ET90" s="212">
        <f t="shared" si="43"/>
        <v>16</v>
      </c>
      <c r="EU90" s="212">
        <f t="shared" si="43"/>
        <v>50</v>
      </c>
      <c r="EV90" s="212">
        <f t="shared" si="43"/>
        <v>8</v>
      </c>
      <c r="EW90" s="212">
        <f t="shared" si="43"/>
        <v>17</v>
      </c>
      <c r="EX90" s="212">
        <f t="shared" si="43"/>
        <v>270</v>
      </c>
      <c r="EY90" s="212">
        <f t="shared" si="43"/>
        <v>566</v>
      </c>
      <c r="EZ90" s="212">
        <f t="shared" si="43"/>
        <v>10</v>
      </c>
      <c r="FA90" s="212">
        <f t="shared" si="43"/>
        <v>41</v>
      </c>
      <c r="FB90" s="212">
        <f t="shared" si="43"/>
        <v>2</v>
      </c>
      <c r="FC90" s="212">
        <f t="shared" si="43"/>
        <v>8</v>
      </c>
      <c r="FD90" s="212">
        <f t="shared" si="43"/>
        <v>1411</v>
      </c>
      <c r="FE90" s="212">
        <f t="shared" si="43"/>
        <v>1882</v>
      </c>
      <c r="FF90" s="212">
        <f t="shared" si="43"/>
        <v>138</v>
      </c>
      <c r="FG90" s="212">
        <f t="shared" si="43"/>
        <v>186</v>
      </c>
      <c r="FH90" s="212">
        <f t="shared" si="43"/>
        <v>1725</v>
      </c>
      <c r="FI90" s="212">
        <f t="shared" si="43"/>
        <v>3062</v>
      </c>
      <c r="FJ90" s="212">
        <f t="shared" si="43"/>
        <v>1335</v>
      </c>
      <c r="FK90" s="212">
        <f t="shared" si="43"/>
        <v>2704</v>
      </c>
      <c r="FL90" s="212">
        <f t="shared" si="43"/>
        <v>33089</v>
      </c>
      <c r="FM90" s="212">
        <f t="shared" si="43"/>
        <v>39375</v>
      </c>
      <c r="FN90" s="212">
        <f t="shared" si="43"/>
        <v>1222</v>
      </c>
      <c r="FO90" s="212">
        <f t="shared" si="43"/>
        <v>2499</v>
      </c>
      <c r="FP90" s="212">
        <f t="shared" si="43"/>
        <v>32518</v>
      </c>
      <c r="FQ90" s="212">
        <f t="shared" si="43"/>
        <v>38472</v>
      </c>
      <c r="FR90" s="212">
        <f t="shared" si="43"/>
        <v>1816</v>
      </c>
      <c r="FS90" s="212">
        <f t="shared" si="43"/>
        <v>3424</v>
      </c>
      <c r="FT90" s="212">
        <f t="shared" si="43"/>
        <v>30456</v>
      </c>
      <c r="FU90" s="212">
        <f t="shared" si="43"/>
        <v>35786</v>
      </c>
      <c r="FV90" s="212">
        <f t="shared" si="43"/>
        <v>800</v>
      </c>
      <c r="FW90" s="212">
        <f t="shared" si="43"/>
        <v>1202</v>
      </c>
      <c r="FX90" s="212">
        <f t="shared" si="43"/>
        <v>5232</v>
      </c>
      <c r="FY90" s="212">
        <f t="shared" si="43"/>
        <v>8603</v>
      </c>
    </row>
    <row r="91" spans="1:181" x14ac:dyDescent="0.2">
      <c r="A91" s="32"/>
      <c r="B91" s="47"/>
      <c r="C91" s="32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8"/>
      <c r="DK91" s="228"/>
      <c r="DL91" s="228"/>
      <c r="DM91" s="228"/>
      <c r="DN91" s="228"/>
      <c r="DO91" s="228"/>
      <c r="DP91" s="228"/>
      <c r="DQ91" s="228"/>
      <c r="DR91" s="228"/>
      <c r="DS91" s="228"/>
      <c r="DT91" s="228"/>
      <c r="DU91" s="228"/>
      <c r="DV91" s="228"/>
      <c r="DW91" s="228"/>
      <c r="DX91" s="228"/>
      <c r="DY91" s="228"/>
      <c r="DZ91" s="228"/>
      <c r="EA91" s="228"/>
      <c r="EB91" s="228"/>
      <c r="EC91" s="228"/>
      <c r="ED91" s="228"/>
      <c r="EE91" s="228"/>
      <c r="EF91" s="228"/>
      <c r="EG91" s="228"/>
      <c r="EH91" s="228"/>
      <c r="EI91" s="228"/>
      <c r="EJ91" s="228"/>
      <c r="EK91" s="228"/>
      <c r="EL91" s="228"/>
      <c r="EM91" s="228"/>
      <c r="EN91" s="228"/>
      <c r="EO91" s="228"/>
      <c r="EP91" s="228"/>
      <c r="EQ91" s="228"/>
      <c r="ER91" s="228"/>
      <c r="ES91" s="228"/>
      <c r="ET91" s="228"/>
      <c r="EU91" s="228"/>
      <c r="EV91" s="228"/>
      <c r="EW91" s="228"/>
      <c r="EX91" s="228"/>
      <c r="EY91" s="228"/>
      <c r="EZ91" s="228"/>
      <c r="FA91" s="228"/>
      <c r="FB91" s="228"/>
      <c r="FC91" s="228"/>
      <c r="FD91" s="228"/>
      <c r="FE91" s="228"/>
      <c r="FF91" s="228"/>
      <c r="FG91" s="228"/>
      <c r="FH91" s="228"/>
      <c r="FI91" s="228"/>
      <c r="FJ91" s="228"/>
      <c r="FK91" s="228"/>
      <c r="FL91" s="228"/>
      <c r="FM91" s="228"/>
      <c r="FN91" s="228"/>
      <c r="FO91" s="228"/>
      <c r="FP91" s="228"/>
      <c r="FQ91" s="228"/>
      <c r="FR91" s="228"/>
      <c r="FS91" s="228"/>
      <c r="FT91" s="228"/>
      <c r="FU91" s="228"/>
      <c r="FV91" s="228"/>
      <c r="FW91" s="228"/>
      <c r="FX91" s="228"/>
      <c r="FY91" s="228"/>
    </row>
    <row r="92" spans="1:181" x14ac:dyDescent="0.2">
      <c r="A92" s="32"/>
      <c r="B92" s="47"/>
      <c r="C92" s="32"/>
      <c r="I92" s="229" t="s">
        <v>81</v>
      </c>
      <c r="J92" s="229" t="s">
        <v>82</v>
      </c>
    </row>
    <row r="93" spans="1:181" x14ac:dyDescent="0.2">
      <c r="A93" s="32"/>
      <c r="B93" s="47"/>
      <c r="C93" s="32" t="s">
        <v>204</v>
      </c>
      <c r="D93" s="181">
        <f>SUM(D90:O90,T90:AC90,AH90:AQ90)</f>
        <v>9350</v>
      </c>
      <c r="F93" s="228">
        <f>D93-9095</f>
        <v>255</v>
      </c>
      <c r="G93" s="227">
        <f>F93/D93</f>
        <v>2.7272727272727271E-2</v>
      </c>
      <c r="I93" s="228">
        <f>SUM(D90,F90,H90,J90,L90,N90,T90,V90,X90,Z90,AB90,AH90,AJ90,AL90,AN90,AP90)</f>
        <v>3435</v>
      </c>
      <c r="J93" s="228">
        <f>SUM(E90,G90,I90,K90,M90,O90,U90,W90,Y90,AA90,AC90,AI90,AK90,AM90,AO90,AQ90)</f>
        <v>5915</v>
      </c>
    </row>
    <row r="94" spans="1:181" x14ac:dyDescent="0.2">
      <c r="A94" s="32"/>
      <c r="B94" s="47"/>
      <c r="C94" s="32" t="s">
        <v>205</v>
      </c>
      <c r="D94" s="181">
        <f>SUM(D90:G90)</f>
        <v>5106</v>
      </c>
    </row>
    <row r="95" spans="1:181" ht="38.25" x14ac:dyDescent="0.2">
      <c r="A95" s="32"/>
      <c r="B95" s="47"/>
      <c r="C95" s="182" t="s">
        <v>230</v>
      </c>
      <c r="D95" s="181">
        <f>SUM(D90:G90,T90:W90)</f>
        <v>6395</v>
      </c>
    </row>
    <row r="96" spans="1:181" x14ac:dyDescent="0.2">
      <c r="A96" s="32"/>
      <c r="B96" s="47"/>
      <c r="C96" s="32" t="s">
        <v>207</v>
      </c>
      <c r="D96" s="181">
        <f>SUM(EN90:EO90)</f>
        <v>6600</v>
      </c>
      <c r="F96" s="227">
        <f>D96/D93</f>
        <v>0.70588235294117652</v>
      </c>
    </row>
    <row r="97" spans="1:6" x14ac:dyDescent="0.2">
      <c r="A97" s="32"/>
      <c r="B97" s="47"/>
      <c r="C97" s="32" t="s">
        <v>208</v>
      </c>
      <c r="D97" s="181">
        <f>SUM(ER90:ES90)</f>
        <v>70</v>
      </c>
    </row>
    <row r="98" spans="1:6" x14ac:dyDescent="0.2">
      <c r="A98" s="32"/>
      <c r="B98" s="47"/>
      <c r="C98" s="32" t="s">
        <v>209</v>
      </c>
      <c r="D98" s="181">
        <f>SUM(ET90:EU90)</f>
        <v>66</v>
      </c>
      <c r="F98" s="227">
        <f>D98/D97</f>
        <v>0.94285714285714284</v>
      </c>
    </row>
    <row r="99" spans="1:6" x14ac:dyDescent="0.2">
      <c r="A99" s="32"/>
      <c r="B99" s="47"/>
      <c r="C99" s="32" t="s">
        <v>210</v>
      </c>
      <c r="D99" s="181">
        <f>SUM(DN90:DW90)</f>
        <v>1872</v>
      </c>
    </row>
    <row r="100" spans="1:6" x14ac:dyDescent="0.2">
      <c r="A100" s="32"/>
      <c r="B100" s="47"/>
      <c r="C100" s="32" t="s">
        <v>211</v>
      </c>
      <c r="D100" s="181">
        <f>SUM(DB90:DK90)</f>
        <v>1719</v>
      </c>
    </row>
    <row r="101" spans="1:6" x14ac:dyDescent="0.2">
      <c r="A101" s="32"/>
      <c r="B101" s="47"/>
      <c r="C101" s="32" t="s">
        <v>212</v>
      </c>
      <c r="D101" s="181">
        <f>SUM(DZ90:EI90)</f>
        <v>274</v>
      </c>
    </row>
    <row r="102" spans="1:6" x14ac:dyDescent="0.2">
      <c r="A102" s="32"/>
      <c r="B102" s="47"/>
      <c r="C102" s="32" t="s">
        <v>213</v>
      </c>
      <c r="D102" s="181">
        <f>SUM(CJ90:CM90,BP90:BS90)</f>
        <v>398</v>
      </c>
      <c r="F102" s="227">
        <f>D102/D93</f>
        <v>4.2566844919786094E-2</v>
      </c>
    </row>
  </sheetData>
  <mergeCells count="132">
    <mergeCell ref="A8:A23"/>
    <mergeCell ref="A25:A43"/>
    <mergeCell ref="A45:A61"/>
    <mergeCell ref="A63:A78"/>
    <mergeCell ref="A80:A88"/>
    <mergeCell ref="FL5:FM5"/>
    <mergeCell ref="FN5:FO5"/>
    <mergeCell ref="FP5:FQ5"/>
    <mergeCell ref="FR5:FS5"/>
    <mergeCell ref="DN5:DO5"/>
    <mergeCell ref="DP5:DQ5"/>
    <mergeCell ref="DR5:DS5"/>
    <mergeCell ref="DT5:DU5"/>
    <mergeCell ref="DV5:DW5"/>
    <mergeCell ref="DX5:DY5"/>
    <mergeCell ref="DB5:DC5"/>
    <mergeCell ref="DD5:DE5"/>
    <mergeCell ref="DF5:DG5"/>
    <mergeCell ref="DH5:DI5"/>
    <mergeCell ref="DJ5:DK5"/>
    <mergeCell ref="DL5:DM5"/>
    <mergeCell ref="CF5:CG5"/>
    <mergeCell ref="CJ5:CK5"/>
    <mergeCell ref="CL5:CM5"/>
    <mergeCell ref="BD4:BK4"/>
    <mergeCell ref="BT5:BU5"/>
    <mergeCell ref="BV5:BW5"/>
    <mergeCell ref="BX5:BY5"/>
    <mergeCell ref="BZ5:CA5"/>
    <mergeCell ref="CB5:CC5"/>
    <mergeCell ref="CD5:CE5"/>
    <mergeCell ref="FT5:FU5"/>
    <mergeCell ref="FV5:FW5"/>
    <mergeCell ref="EL5:EM5"/>
    <mergeCell ref="EN5:EO5"/>
    <mergeCell ref="EP5:EQ5"/>
    <mergeCell ref="ER5:ES5"/>
    <mergeCell ref="ET5:EU5"/>
    <mergeCell ref="EV5:EW5"/>
    <mergeCell ref="DZ5:EA5"/>
    <mergeCell ref="EB5:EC5"/>
    <mergeCell ref="ED5:EE5"/>
    <mergeCell ref="EF5:EG5"/>
    <mergeCell ref="EH5:EI5"/>
    <mergeCell ref="EJ5:EK5"/>
    <mergeCell ref="FJ5:FK5"/>
    <mergeCell ref="BP4:CG4"/>
    <mergeCell ref="BH5:BI5"/>
    <mergeCell ref="AZ5:BA5"/>
    <mergeCell ref="BB5:BC5"/>
    <mergeCell ref="BD5:BE5"/>
    <mergeCell ref="BF5:BG5"/>
    <mergeCell ref="AH5:AI5"/>
    <mergeCell ref="AJ5:AK5"/>
    <mergeCell ref="AL5:AM5"/>
    <mergeCell ref="AN5:AO5"/>
    <mergeCell ref="AP5:AQ5"/>
    <mergeCell ref="AR5:AS5"/>
    <mergeCell ref="GD4:GD6"/>
    <mergeCell ref="GE4:GE6"/>
    <mergeCell ref="GF4:GF6"/>
    <mergeCell ref="CH4:CI5"/>
    <mergeCell ref="CJ4:DA4"/>
    <mergeCell ref="DB4:DM4"/>
    <mergeCell ref="DN4:DY4"/>
    <mergeCell ref="DZ4:EK4"/>
    <mergeCell ref="EN4:EW4"/>
    <mergeCell ref="CT5:CU5"/>
    <mergeCell ref="CV5:CW5"/>
    <mergeCell ref="CX5:CY5"/>
    <mergeCell ref="CZ5:DA5"/>
    <mergeCell ref="CN5:CO5"/>
    <mergeCell ref="CP5:CQ5"/>
    <mergeCell ref="CR5:CS5"/>
    <mergeCell ref="A4:A7"/>
    <mergeCell ref="GG4:GG6"/>
    <mergeCell ref="GH4:GH6"/>
    <mergeCell ref="D5:E5"/>
    <mergeCell ref="F5:G5"/>
    <mergeCell ref="H5:I5"/>
    <mergeCell ref="J5:K5"/>
    <mergeCell ref="L5:M5"/>
    <mergeCell ref="FR4:FU4"/>
    <mergeCell ref="FV4:FY4"/>
    <mergeCell ref="FZ4:FZ7"/>
    <mergeCell ref="GA4:GA6"/>
    <mergeCell ref="GB4:GB6"/>
    <mergeCell ref="GC4:GC6"/>
    <mergeCell ref="FX5:FY5"/>
    <mergeCell ref="EX4:FC4"/>
    <mergeCell ref="FD4:FE5"/>
    <mergeCell ref="FF4:FG5"/>
    <mergeCell ref="FH4:FI5"/>
    <mergeCell ref="FJ4:FM4"/>
    <mergeCell ref="FN4:FQ4"/>
    <mergeCell ref="EX5:EY5"/>
    <mergeCell ref="EZ5:FA5"/>
    <mergeCell ref="FB5:FC5"/>
    <mergeCell ref="GA1:GD1"/>
    <mergeCell ref="GE1:GH1"/>
    <mergeCell ref="A2:B2"/>
    <mergeCell ref="D2:E2"/>
    <mergeCell ref="F2:H2"/>
    <mergeCell ref="A3:B3"/>
    <mergeCell ref="D3:I3"/>
    <mergeCell ref="DB3:EK3"/>
    <mergeCell ref="EX3:FI3"/>
    <mergeCell ref="FJ3:FY3"/>
    <mergeCell ref="BJ5:BK5"/>
    <mergeCell ref="BP5:BQ5"/>
    <mergeCell ref="BR5:BS5"/>
    <mergeCell ref="B4:B6"/>
    <mergeCell ref="C4:C6"/>
    <mergeCell ref="D4:S4"/>
    <mergeCell ref="T4:AG4"/>
    <mergeCell ref="AH4:AU4"/>
    <mergeCell ref="N5:O5"/>
    <mergeCell ref="P5:Q5"/>
    <mergeCell ref="R5:S5"/>
    <mergeCell ref="V5:W5"/>
    <mergeCell ref="X5:Y5"/>
    <mergeCell ref="Z5:AA5"/>
    <mergeCell ref="AB5:AC5"/>
    <mergeCell ref="AD5:AE5"/>
    <mergeCell ref="AF5:AG5"/>
    <mergeCell ref="AV4:AW5"/>
    <mergeCell ref="AX4:BC4"/>
    <mergeCell ref="T5:U5"/>
    <mergeCell ref="BL4:BM5"/>
    <mergeCell ref="BN4:BO5"/>
    <mergeCell ref="AT5:AU5"/>
    <mergeCell ref="AX5:AY5"/>
  </mergeCells>
  <conditionalFormatting sqref="BJ41:BK43 BJ29:BK29">
    <cfRule type="cellIs" dxfId="69" priority="7" operator="lessThan">
      <formula>BP29+BR29+CJ29+CL29</formula>
    </cfRule>
  </conditionalFormatting>
  <conditionalFormatting sqref="CZ41:DA43 CZ29:DA29">
    <cfRule type="cellIs" dxfId="68" priority="6" operator="notEqual">
      <formula>CH29</formula>
    </cfRule>
  </conditionalFormatting>
  <conditionalFormatting sqref="BL41:BM43 BL29:BM29">
    <cfRule type="cellIs" dxfId="67" priority="8" operator="notEqual">
      <formula>P29+R29+AD29+AF29+AR29+AT29</formula>
    </cfRule>
  </conditionalFormatting>
  <conditionalFormatting sqref="CF41:CG42 CF29:CG29">
    <cfRule type="cellIs" dxfId="66" priority="5" operator="notEqual">
      <formula>BN29</formula>
    </cfRule>
  </conditionalFormatting>
  <conditionalFormatting sqref="CF41:CG42 CF29:CG29">
    <cfRule type="cellIs" dxfId="65" priority="4" operator="notEqual">
      <formula>BN29</formula>
    </cfRule>
  </conditionalFormatting>
  <conditionalFormatting sqref="BL80:BM87">
    <cfRule type="cellIs" dxfId="64" priority="3" operator="notEqual">
      <formula>P80+R80+AD80+AF80+AR80+AT80</formula>
    </cfRule>
  </conditionalFormatting>
  <conditionalFormatting sqref="BJ80:BK87">
    <cfRule type="cellIs" dxfId="63" priority="2" operator="lessThan">
      <formula>BP80+BR80+CJ80+CL80</formula>
    </cfRule>
  </conditionalFormatting>
  <conditionalFormatting sqref="CF80:CG87">
    <cfRule type="cellIs" dxfId="62" priority="1" operator="notEqual">
      <formula>BN80</formula>
    </cfRule>
  </conditionalFormatting>
  <dataValidations count="1">
    <dataValidation type="whole" operator="greaterThanOrEqual" allowBlank="1" showInputMessage="1" showErrorMessage="1" error="Please enter Whole number" sqref="AH80:AS82 T84:AE88 EN45:FY61 D84:Q88 AH63:AS78 EN63:GH78 BB83:BC83 AX45:EK61 CF83:CG83 BJ83:BO83 AX80:EK82 EN80:FY82 EN84:FY88 D63:Q78 D80:Q82 D45:Q61 D25:Q43 T25:AE43 AX84:EK88 T80:AE82 T45:AE61 AH45:AS61 AH25:AS43 T63:AE78 AH84:AS88 AX63:EK78 AX25:EK43 EN25:FY43" xr:uid="{00000000-0002-0000-01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DFAF-351D-4774-B8FD-98AE806822EA}">
  <dimension ref="A1:GH102"/>
  <sheetViews>
    <sheetView workbookViewId="0">
      <pane xSplit="3" ySplit="7" topLeftCell="D72" activePane="bottomRight" state="frozen"/>
      <selection activeCell="D55" sqref="D55:D56"/>
      <selection pane="topRight" activeCell="D55" sqref="D55:D56"/>
      <selection pane="bottomLeft" activeCell="D55" sqref="D55:D56"/>
      <selection pane="bottomRight" activeCell="D55" sqref="D55:D56"/>
    </sheetView>
  </sheetViews>
  <sheetFormatPr defaultRowHeight="12.75" x14ac:dyDescent="0.2"/>
  <cols>
    <col min="3" max="3" width="21.85546875" customWidth="1"/>
  </cols>
  <sheetData>
    <row r="1" spans="1:190" s="36" customFormat="1" ht="18" x14ac:dyDescent="0.2">
      <c r="A1" s="1" t="s">
        <v>0</v>
      </c>
      <c r="B1" s="34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78">
        <v>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3"/>
      <c r="CG1" s="35" t="s">
        <v>1</v>
      </c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115"/>
      <c r="EM1" s="11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 t="s">
        <v>2</v>
      </c>
      <c r="GA1" s="329" t="s">
        <v>3</v>
      </c>
      <c r="GB1" s="329"/>
      <c r="GC1" s="329"/>
      <c r="GD1" s="329"/>
      <c r="GE1" s="339" t="s">
        <v>4</v>
      </c>
      <c r="GF1" s="339"/>
      <c r="GG1" s="339"/>
      <c r="GH1" s="340"/>
    </row>
    <row r="2" spans="1:190" s="36" customFormat="1" ht="15.75" x14ac:dyDescent="0.2">
      <c r="A2" s="327" t="s">
        <v>5</v>
      </c>
      <c r="B2" s="328"/>
      <c r="C2" s="37" t="s">
        <v>135</v>
      </c>
      <c r="D2" s="327" t="s">
        <v>6</v>
      </c>
      <c r="E2" s="327"/>
      <c r="F2" s="341" t="s">
        <v>133</v>
      </c>
      <c r="G2" s="342"/>
      <c r="H2" s="3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5"/>
      <c r="AW2" s="45"/>
      <c r="AX2" s="39"/>
      <c r="AY2" s="39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3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115"/>
      <c r="EM2" s="11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40"/>
      <c r="GB2" s="40"/>
      <c r="GC2" s="40"/>
      <c r="GD2" s="40"/>
      <c r="GE2" s="41"/>
      <c r="GF2" s="42"/>
      <c r="GG2" s="42"/>
      <c r="GH2" s="42"/>
    </row>
    <row r="3" spans="1:190" s="36" customFormat="1" ht="15.75" x14ac:dyDescent="0.2">
      <c r="A3" s="326" t="s">
        <v>7</v>
      </c>
      <c r="B3" s="326"/>
      <c r="C3" s="43" t="s">
        <v>235</v>
      </c>
      <c r="D3" s="327"/>
      <c r="E3" s="327"/>
      <c r="F3" s="327"/>
      <c r="G3" s="327"/>
      <c r="H3" s="327"/>
      <c r="I3" s="32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3"/>
      <c r="AW3" s="3"/>
      <c r="AX3" s="4"/>
      <c r="AY3" s="4"/>
      <c r="AZ3" s="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44" t="s">
        <v>8</v>
      </c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6"/>
      <c r="DQ3" s="346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7"/>
      <c r="EL3" s="116"/>
      <c r="EM3" s="116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348" t="s">
        <v>9</v>
      </c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9" t="s">
        <v>10</v>
      </c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4"/>
      <c r="GA3" s="40"/>
      <c r="GB3" s="40"/>
      <c r="GC3" s="40"/>
      <c r="GD3" s="40"/>
      <c r="GE3" s="41"/>
      <c r="GF3" s="42"/>
      <c r="GG3" s="42"/>
      <c r="GH3" s="42"/>
    </row>
    <row r="4" spans="1:190" s="28" customFormat="1" ht="27" customHeight="1" x14ac:dyDescent="0.2">
      <c r="A4" s="311" t="s">
        <v>5</v>
      </c>
      <c r="B4" s="330" t="s">
        <v>12</v>
      </c>
      <c r="C4" s="330" t="s">
        <v>11</v>
      </c>
      <c r="D4" s="352" t="s">
        <v>13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 t="s">
        <v>14</v>
      </c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5"/>
      <c r="AH4" s="356" t="s">
        <v>15</v>
      </c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8"/>
      <c r="AV4" s="332" t="s">
        <v>16</v>
      </c>
      <c r="AW4" s="333"/>
      <c r="AX4" s="394" t="s">
        <v>17</v>
      </c>
      <c r="AY4" s="395"/>
      <c r="AZ4" s="395"/>
      <c r="BA4" s="395"/>
      <c r="BB4" s="395"/>
      <c r="BC4" s="397"/>
      <c r="BD4" s="394" t="s">
        <v>18</v>
      </c>
      <c r="BE4" s="395"/>
      <c r="BF4" s="395"/>
      <c r="BG4" s="395"/>
      <c r="BH4" s="396"/>
      <c r="BI4" s="396"/>
      <c r="BJ4" s="395"/>
      <c r="BK4" s="397"/>
      <c r="BL4" s="382" t="s">
        <v>19</v>
      </c>
      <c r="BM4" s="383"/>
      <c r="BN4" s="386" t="s">
        <v>20</v>
      </c>
      <c r="BO4" s="387"/>
      <c r="BP4" s="390" t="s">
        <v>21</v>
      </c>
      <c r="BQ4" s="391"/>
      <c r="BR4" s="391"/>
      <c r="BS4" s="391"/>
      <c r="BT4" s="391"/>
      <c r="BU4" s="391"/>
      <c r="BV4" s="391"/>
      <c r="BW4" s="391"/>
      <c r="BX4" s="391"/>
      <c r="BY4" s="391"/>
      <c r="BZ4" s="392"/>
      <c r="CA4" s="392"/>
      <c r="CB4" s="391"/>
      <c r="CC4" s="391"/>
      <c r="CD4" s="391"/>
      <c r="CE4" s="391"/>
      <c r="CF4" s="391"/>
      <c r="CG4" s="393"/>
      <c r="CH4" s="407" t="s">
        <v>22</v>
      </c>
      <c r="CI4" s="408"/>
      <c r="CJ4" s="411" t="s">
        <v>23</v>
      </c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3"/>
      <c r="DB4" s="414" t="s">
        <v>24</v>
      </c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6"/>
      <c r="DN4" s="417" t="s">
        <v>25</v>
      </c>
      <c r="DO4" s="418"/>
      <c r="DP4" s="419"/>
      <c r="DQ4" s="419"/>
      <c r="DR4" s="418"/>
      <c r="DS4" s="418"/>
      <c r="DT4" s="418"/>
      <c r="DU4" s="418"/>
      <c r="DV4" s="418"/>
      <c r="DW4" s="418"/>
      <c r="DX4" s="418"/>
      <c r="DY4" s="420"/>
      <c r="DZ4" s="414" t="s">
        <v>26</v>
      </c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6"/>
      <c r="EL4" s="117"/>
      <c r="EM4" s="117"/>
      <c r="EN4" s="421" t="s">
        <v>27</v>
      </c>
      <c r="EO4" s="422"/>
      <c r="EP4" s="422"/>
      <c r="EQ4" s="422"/>
      <c r="ER4" s="422"/>
      <c r="ES4" s="422"/>
      <c r="ET4" s="422"/>
      <c r="EU4" s="422"/>
      <c r="EV4" s="422"/>
      <c r="EW4" s="423"/>
      <c r="EX4" s="402" t="s">
        <v>28</v>
      </c>
      <c r="EY4" s="403"/>
      <c r="EZ4" s="403"/>
      <c r="FA4" s="403"/>
      <c r="FB4" s="403"/>
      <c r="FC4" s="404"/>
      <c r="FD4" s="429" t="s">
        <v>29</v>
      </c>
      <c r="FE4" s="430"/>
      <c r="FF4" s="429" t="s">
        <v>30</v>
      </c>
      <c r="FG4" s="430"/>
      <c r="FH4" s="429" t="s">
        <v>31</v>
      </c>
      <c r="FI4" s="432"/>
      <c r="FJ4" s="373" t="s">
        <v>32</v>
      </c>
      <c r="FK4" s="373"/>
      <c r="FL4" s="373"/>
      <c r="FM4" s="373"/>
      <c r="FN4" s="373" t="s">
        <v>33</v>
      </c>
      <c r="FO4" s="373"/>
      <c r="FP4" s="373"/>
      <c r="FQ4" s="373"/>
      <c r="FR4" s="373" t="s">
        <v>34</v>
      </c>
      <c r="FS4" s="373"/>
      <c r="FT4" s="373"/>
      <c r="FU4" s="373"/>
      <c r="FV4" s="373" t="s">
        <v>35</v>
      </c>
      <c r="FW4" s="373"/>
      <c r="FX4" s="373"/>
      <c r="FY4" s="373"/>
      <c r="FZ4" s="374" t="s">
        <v>36</v>
      </c>
      <c r="GA4" s="367" t="s">
        <v>37</v>
      </c>
      <c r="GB4" s="367" t="s">
        <v>38</v>
      </c>
      <c r="GC4" s="367" t="s">
        <v>39</v>
      </c>
      <c r="GD4" s="367" t="s">
        <v>40</v>
      </c>
      <c r="GE4" s="367" t="s">
        <v>41</v>
      </c>
      <c r="GF4" s="367" t="s">
        <v>42</v>
      </c>
      <c r="GG4" s="370" t="s">
        <v>43</v>
      </c>
      <c r="GH4" s="367" t="s">
        <v>44</v>
      </c>
    </row>
    <row r="5" spans="1:190" s="28" customFormat="1" ht="52.5" customHeight="1" x14ac:dyDescent="0.2">
      <c r="A5" s="312"/>
      <c r="B5" s="331"/>
      <c r="C5" s="331"/>
      <c r="D5" s="352" t="s">
        <v>45</v>
      </c>
      <c r="E5" s="352"/>
      <c r="F5" s="352" t="s">
        <v>46</v>
      </c>
      <c r="G5" s="352"/>
      <c r="H5" s="359" t="s">
        <v>47</v>
      </c>
      <c r="I5" s="360"/>
      <c r="J5" s="359" t="s">
        <v>48</v>
      </c>
      <c r="K5" s="360"/>
      <c r="L5" s="359" t="s">
        <v>49</v>
      </c>
      <c r="M5" s="360"/>
      <c r="N5" s="359" t="s">
        <v>50</v>
      </c>
      <c r="O5" s="360"/>
      <c r="P5" s="359" t="s">
        <v>51</v>
      </c>
      <c r="Q5" s="360"/>
      <c r="R5" s="359" t="s">
        <v>52</v>
      </c>
      <c r="S5" s="360"/>
      <c r="T5" s="361" t="s">
        <v>45</v>
      </c>
      <c r="U5" s="361"/>
      <c r="V5" s="361" t="s">
        <v>46</v>
      </c>
      <c r="W5" s="361"/>
      <c r="X5" s="337" t="s">
        <v>48</v>
      </c>
      <c r="Y5" s="338"/>
      <c r="Z5" s="337" t="s">
        <v>49</v>
      </c>
      <c r="AA5" s="338"/>
      <c r="AB5" s="337" t="s">
        <v>50</v>
      </c>
      <c r="AC5" s="338"/>
      <c r="AD5" s="337" t="s">
        <v>51</v>
      </c>
      <c r="AE5" s="338"/>
      <c r="AF5" s="337" t="s">
        <v>52</v>
      </c>
      <c r="AG5" s="338"/>
      <c r="AH5" s="334" t="s">
        <v>45</v>
      </c>
      <c r="AI5" s="334"/>
      <c r="AJ5" s="334" t="s">
        <v>46</v>
      </c>
      <c r="AK5" s="334"/>
      <c r="AL5" s="335" t="s">
        <v>48</v>
      </c>
      <c r="AM5" s="336"/>
      <c r="AN5" s="335" t="s">
        <v>49</v>
      </c>
      <c r="AO5" s="336"/>
      <c r="AP5" s="335" t="s">
        <v>50</v>
      </c>
      <c r="AQ5" s="336"/>
      <c r="AR5" s="335" t="s">
        <v>51</v>
      </c>
      <c r="AS5" s="336"/>
      <c r="AT5" s="335" t="s">
        <v>52</v>
      </c>
      <c r="AU5" s="336"/>
      <c r="AV5" s="333"/>
      <c r="AW5" s="333"/>
      <c r="AX5" s="350" t="s">
        <v>53</v>
      </c>
      <c r="AY5" s="350"/>
      <c r="AZ5" s="350" t="s">
        <v>54</v>
      </c>
      <c r="BA5" s="350"/>
      <c r="BB5" s="394" t="s">
        <v>55</v>
      </c>
      <c r="BC5" s="397"/>
      <c r="BD5" s="351" t="s">
        <v>53</v>
      </c>
      <c r="BE5" s="351"/>
      <c r="BF5" s="351" t="s">
        <v>54</v>
      </c>
      <c r="BG5" s="351"/>
      <c r="BH5" s="351" t="s">
        <v>56</v>
      </c>
      <c r="BI5" s="351"/>
      <c r="BJ5" s="384" t="s">
        <v>57</v>
      </c>
      <c r="BK5" s="385"/>
      <c r="BL5" s="384"/>
      <c r="BM5" s="385"/>
      <c r="BN5" s="388"/>
      <c r="BO5" s="389"/>
      <c r="BP5" s="379" t="s">
        <v>58</v>
      </c>
      <c r="BQ5" s="379"/>
      <c r="BR5" s="380" t="s">
        <v>59</v>
      </c>
      <c r="BS5" s="381"/>
      <c r="BT5" s="381" t="s">
        <v>60</v>
      </c>
      <c r="BU5" s="381"/>
      <c r="BV5" s="381" t="s">
        <v>61</v>
      </c>
      <c r="BW5" s="381"/>
      <c r="BX5" s="381" t="s">
        <v>62</v>
      </c>
      <c r="BY5" s="381"/>
      <c r="BZ5" s="381" t="s">
        <v>63</v>
      </c>
      <c r="CA5" s="381"/>
      <c r="CB5" s="381" t="s">
        <v>64</v>
      </c>
      <c r="CC5" s="381"/>
      <c r="CD5" s="381" t="s">
        <v>65</v>
      </c>
      <c r="CE5" s="381"/>
      <c r="CF5" s="381" t="s">
        <v>19</v>
      </c>
      <c r="CG5" s="381"/>
      <c r="CH5" s="409"/>
      <c r="CI5" s="410"/>
      <c r="CJ5" s="405" t="s">
        <v>58</v>
      </c>
      <c r="CK5" s="405"/>
      <c r="CL5" s="406" t="s">
        <v>59</v>
      </c>
      <c r="CM5" s="362"/>
      <c r="CN5" s="362" t="s">
        <v>60</v>
      </c>
      <c r="CO5" s="362"/>
      <c r="CP5" s="362" t="s">
        <v>61</v>
      </c>
      <c r="CQ5" s="362"/>
      <c r="CR5" s="362" t="s">
        <v>62</v>
      </c>
      <c r="CS5" s="362"/>
      <c r="CT5" s="362" t="s">
        <v>63</v>
      </c>
      <c r="CU5" s="362"/>
      <c r="CV5" s="362" t="s">
        <v>64</v>
      </c>
      <c r="CW5" s="362"/>
      <c r="CX5" s="362" t="s">
        <v>65</v>
      </c>
      <c r="CY5" s="362"/>
      <c r="CZ5" s="362" t="s">
        <v>19</v>
      </c>
      <c r="DA5" s="362"/>
      <c r="DB5" s="363" t="s">
        <v>66</v>
      </c>
      <c r="DC5" s="364"/>
      <c r="DD5" s="363" t="s">
        <v>67</v>
      </c>
      <c r="DE5" s="364"/>
      <c r="DF5" s="363" t="s">
        <v>68</v>
      </c>
      <c r="DG5" s="364"/>
      <c r="DH5" s="363" t="s">
        <v>69</v>
      </c>
      <c r="DI5" s="364"/>
      <c r="DJ5" s="363" t="s">
        <v>70</v>
      </c>
      <c r="DK5" s="364"/>
      <c r="DL5" s="363" t="s">
        <v>19</v>
      </c>
      <c r="DM5" s="364"/>
      <c r="DN5" s="424" t="s">
        <v>66</v>
      </c>
      <c r="DO5" s="425"/>
      <c r="DP5" s="424" t="s">
        <v>67</v>
      </c>
      <c r="DQ5" s="425"/>
      <c r="DR5" s="424" t="s">
        <v>68</v>
      </c>
      <c r="DS5" s="425"/>
      <c r="DT5" s="424" t="s">
        <v>69</v>
      </c>
      <c r="DU5" s="425"/>
      <c r="DV5" s="424" t="s">
        <v>70</v>
      </c>
      <c r="DW5" s="425"/>
      <c r="DX5" s="424" t="s">
        <v>19</v>
      </c>
      <c r="DY5" s="425"/>
      <c r="DZ5" s="363" t="s">
        <v>66</v>
      </c>
      <c r="EA5" s="364"/>
      <c r="EB5" s="363" t="s">
        <v>67</v>
      </c>
      <c r="EC5" s="364"/>
      <c r="ED5" s="363" t="s">
        <v>68</v>
      </c>
      <c r="EE5" s="364"/>
      <c r="EF5" s="363" t="s">
        <v>69</v>
      </c>
      <c r="EG5" s="364"/>
      <c r="EH5" s="363" t="s">
        <v>70</v>
      </c>
      <c r="EI5" s="364"/>
      <c r="EJ5" s="363" t="s">
        <v>19</v>
      </c>
      <c r="EK5" s="364"/>
      <c r="EL5" s="365" t="s">
        <v>116</v>
      </c>
      <c r="EM5" s="366"/>
      <c r="EN5" s="428" t="s">
        <v>71</v>
      </c>
      <c r="EO5" s="428"/>
      <c r="EP5" s="428" t="s">
        <v>72</v>
      </c>
      <c r="EQ5" s="428"/>
      <c r="ER5" s="428" t="s">
        <v>73</v>
      </c>
      <c r="ES5" s="428"/>
      <c r="ET5" s="428" t="s">
        <v>74</v>
      </c>
      <c r="EU5" s="428"/>
      <c r="EV5" s="428" t="s">
        <v>75</v>
      </c>
      <c r="EW5" s="428"/>
      <c r="EX5" s="399" t="s">
        <v>76</v>
      </c>
      <c r="EY5" s="399"/>
      <c r="EZ5" s="399" t="s">
        <v>77</v>
      </c>
      <c r="FA5" s="399"/>
      <c r="FB5" s="400" t="s">
        <v>78</v>
      </c>
      <c r="FC5" s="401"/>
      <c r="FD5" s="400"/>
      <c r="FE5" s="431"/>
      <c r="FF5" s="400"/>
      <c r="FG5" s="431"/>
      <c r="FH5" s="400"/>
      <c r="FI5" s="401"/>
      <c r="FJ5" s="377" t="s">
        <v>79</v>
      </c>
      <c r="FK5" s="373"/>
      <c r="FL5" s="377" t="s">
        <v>80</v>
      </c>
      <c r="FM5" s="373"/>
      <c r="FN5" s="377" t="s">
        <v>79</v>
      </c>
      <c r="FO5" s="373"/>
      <c r="FP5" s="377" t="s">
        <v>80</v>
      </c>
      <c r="FQ5" s="373"/>
      <c r="FR5" s="377" t="s">
        <v>79</v>
      </c>
      <c r="FS5" s="373"/>
      <c r="FT5" s="377" t="s">
        <v>80</v>
      </c>
      <c r="FU5" s="373"/>
      <c r="FV5" s="377" t="s">
        <v>79</v>
      </c>
      <c r="FW5" s="373"/>
      <c r="FX5" s="377" t="s">
        <v>80</v>
      </c>
      <c r="FY5" s="373"/>
      <c r="FZ5" s="375"/>
      <c r="GA5" s="368"/>
      <c r="GB5" s="368"/>
      <c r="GC5" s="368"/>
      <c r="GD5" s="368"/>
      <c r="GE5" s="368"/>
      <c r="GF5" s="368"/>
      <c r="GG5" s="371"/>
      <c r="GH5" s="368"/>
    </row>
    <row r="6" spans="1:190" s="28" customFormat="1" ht="14.25" customHeight="1" x14ac:dyDescent="0.2">
      <c r="A6" s="312"/>
      <c r="B6" s="331"/>
      <c r="C6" s="331"/>
      <c r="D6" s="87" t="s">
        <v>81</v>
      </c>
      <c r="E6" s="87" t="s">
        <v>82</v>
      </c>
      <c r="F6" s="87" t="s">
        <v>81</v>
      </c>
      <c r="G6" s="87" t="s">
        <v>82</v>
      </c>
      <c r="H6" s="87" t="s">
        <v>81</v>
      </c>
      <c r="I6" s="87" t="s">
        <v>82</v>
      </c>
      <c r="J6" s="87" t="s">
        <v>81</v>
      </c>
      <c r="K6" s="87" t="s">
        <v>82</v>
      </c>
      <c r="L6" s="87" t="s">
        <v>81</v>
      </c>
      <c r="M6" s="87" t="s">
        <v>82</v>
      </c>
      <c r="N6" s="87" t="s">
        <v>81</v>
      </c>
      <c r="O6" s="87" t="s">
        <v>82</v>
      </c>
      <c r="P6" s="87" t="s">
        <v>81</v>
      </c>
      <c r="Q6" s="87" t="s">
        <v>82</v>
      </c>
      <c r="R6" s="87" t="s">
        <v>81</v>
      </c>
      <c r="S6" s="87" t="s">
        <v>82</v>
      </c>
      <c r="T6" s="82" t="s">
        <v>81</v>
      </c>
      <c r="U6" s="82" t="s">
        <v>82</v>
      </c>
      <c r="V6" s="82" t="s">
        <v>81</v>
      </c>
      <c r="W6" s="82" t="s">
        <v>82</v>
      </c>
      <c r="X6" s="82" t="s">
        <v>81</v>
      </c>
      <c r="Y6" s="82" t="s">
        <v>82</v>
      </c>
      <c r="Z6" s="82" t="s">
        <v>81</v>
      </c>
      <c r="AA6" s="82" t="s">
        <v>82</v>
      </c>
      <c r="AB6" s="82" t="s">
        <v>81</v>
      </c>
      <c r="AC6" s="82" t="s">
        <v>82</v>
      </c>
      <c r="AD6" s="82" t="s">
        <v>81</v>
      </c>
      <c r="AE6" s="82" t="s">
        <v>82</v>
      </c>
      <c r="AF6" s="82" t="s">
        <v>81</v>
      </c>
      <c r="AG6" s="82" t="s">
        <v>82</v>
      </c>
      <c r="AH6" s="83" t="s">
        <v>81</v>
      </c>
      <c r="AI6" s="83" t="s">
        <v>82</v>
      </c>
      <c r="AJ6" s="83" t="s">
        <v>81</v>
      </c>
      <c r="AK6" s="83" t="s">
        <v>82</v>
      </c>
      <c r="AL6" s="83" t="s">
        <v>81</v>
      </c>
      <c r="AM6" s="83" t="s">
        <v>82</v>
      </c>
      <c r="AN6" s="83" t="s">
        <v>81</v>
      </c>
      <c r="AO6" s="83" t="s">
        <v>82</v>
      </c>
      <c r="AP6" s="83" t="s">
        <v>81</v>
      </c>
      <c r="AQ6" s="83" t="s">
        <v>82</v>
      </c>
      <c r="AR6" s="83" t="s">
        <v>81</v>
      </c>
      <c r="AS6" s="83" t="s">
        <v>82</v>
      </c>
      <c r="AT6" s="83" t="s">
        <v>81</v>
      </c>
      <c r="AU6" s="83" t="s">
        <v>82</v>
      </c>
      <c r="AV6" s="79" t="s">
        <v>81</v>
      </c>
      <c r="AW6" s="79" t="s">
        <v>82</v>
      </c>
      <c r="AX6" s="84" t="s">
        <v>81</v>
      </c>
      <c r="AY6" s="84" t="s">
        <v>82</v>
      </c>
      <c r="AZ6" s="84" t="s">
        <v>81</v>
      </c>
      <c r="BA6" s="84" t="s">
        <v>82</v>
      </c>
      <c r="BB6" s="84" t="s">
        <v>81</v>
      </c>
      <c r="BC6" s="84" t="s">
        <v>82</v>
      </c>
      <c r="BD6" s="84" t="s">
        <v>81</v>
      </c>
      <c r="BE6" s="84" t="s">
        <v>82</v>
      </c>
      <c r="BF6" s="84" t="s">
        <v>81</v>
      </c>
      <c r="BG6" s="84" t="s">
        <v>82</v>
      </c>
      <c r="BH6" s="84" t="s">
        <v>81</v>
      </c>
      <c r="BI6" s="84" t="s">
        <v>82</v>
      </c>
      <c r="BJ6" s="84" t="s">
        <v>81</v>
      </c>
      <c r="BK6" s="84" t="s">
        <v>82</v>
      </c>
      <c r="BL6" s="84" t="s">
        <v>81</v>
      </c>
      <c r="BM6" s="84" t="s">
        <v>82</v>
      </c>
      <c r="BN6" s="80" t="s">
        <v>81</v>
      </c>
      <c r="BO6" s="80" t="s">
        <v>82</v>
      </c>
      <c r="BP6" s="5" t="s">
        <v>81</v>
      </c>
      <c r="BQ6" s="5" t="s">
        <v>82</v>
      </c>
      <c r="BR6" s="5" t="s">
        <v>81</v>
      </c>
      <c r="BS6" s="5" t="s">
        <v>82</v>
      </c>
      <c r="BT6" s="5" t="s">
        <v>81</v>
      </c>
      <c r="BU6" s="5" t="s">
        <v>82</v>
      </c>
      <c r="BV6" s="5" t="s">
        <v>81</v>
      </c>
      <c r="BW6" s="5" t="s">
        <v>82</v>
      </c>
      <c r="BX6" s="5" t="s">
        <v>81</v>
      </c>
      <c r="BY6" s="5" t="s">
        <v>82</v>
      </c>
      <c r="BZ6" s="5" t="s">
        <v>81</v>
      </c>
      <c r="CA6" s="5" t="s">
        <v>82</v>
      </c>
      <c r="CB6" s="5" t="s">
        <v>81</v>
      </c>
      <c r="CC6" s="5" t="s">
        <v>82</v>
      </c>
      <c r="CD6" s="5" t="s">
        <v>81</v>
      </c>
      <c r="CE6" s="5" t="s">
        <v>82</v>
      </c>
      <c r="CF6" s="80" t="s">
        <v>81</v>
      </c>
      <c r="CG6" s="80" t="s">
        <v>82</v>
      </c>
      <c r="CH6" s="6" t="s">
        <v>81</v>
      </c>
      <c r="CI6" s="6" t="s">
        <v>82</v>
      </c>
      <c r="CJ6" s="6" t="s">
        <v>81</v>
      </c>
      <c r="CK6" s="6" t="s">
        <v>82</v>
      </c>
      <c r="CL6" s="6" t="s">
        <v>81</v>
      </c>
      <c r="CM6" s="6" t="s">
        <v>82</v>
      </c>
      <c r="CN6" s="6" t="s">
        <v>81</v>
      </c>
      <c r="CO6" s="6" t="s">
        <v>82</v>
      </c>
      <c r="CP6" s="6" t="s">
        <v>81</v>
      </c>
      <c r="CQ6" s="6" t="s">
        <v>82</v>
      </c>
      <c r="CR6" s="6" t="s">
        <v>81</v>
      </c>
      <c r="CS6" s="6" t="s">
        <v>82</v>
      </c>
      <c r="CT6" s="6" t="s">
        <v>81</v>
      </c>
      <c r="CU6" s="6" t="s">
        <v>82</v>
      </c>
      <c r="CV6" s="6" t="s">
        <v>81</v>
      </c>
      <c r="CW6" s="6" t="s">
        <v>82</v>
      </c>
      <c r="CX6" s="6" t="s">
        <v>81</v>
      </c>
      <c r="CY6" s="6" t="s">
        <v>82</v>
      </c>
      <c r="CZ6" s="81" t="s">
        <v>81</v>
      </c>
      <c r="DA6" s="81" t="s">
        <v>82</v>
      </c>
      <c r="DB6" s="7" t="s">
        <v>81</v>
      </c>
      <c r="DC6" s="7" t="s">
        <v>82</v>
      </c>
      <c r="DD6" s="7" t="s">
        <v>81</v>
      </c>
      <c r="DE6" s="7" t="s">
        <v>82</v>
      </c>
      <c r="DF6" s="7" t="s">
        <v>81</v>
      </c>
      <c r="DG6" s="7" t="s">
        <v>82</v>
      </c>
      <c r="DH6" s="7" t="s">
        <v>81</v>
      </c>
      <c r="DI6" s="7" t="s">
        <v>82</v>
      </c>
      <c r="DJ6" s="7" t="s">
        <v>81</v>
      </c>
      <c r="DK6" s="7" t="s">
        <v>82</v>
      </c>
      <c r="DL6" s="7" t="s">
        <v>81</v>
      </c>
      <c r="DM6" s="7" t="s">
        <v>82</v>
      </c>
      <c r="DN6" s="8" t="s">
        <v>81</v>
      </c>
      <c r="DO6" s="8" t="s">
        <v>82</v>
      </c>
      <c r="DP6" s="8" t="s">
        <v>81</v>
      </c>
      <c r="DQ6" s="8" t="s">
        <v>82</v>
      </c>
      <c r="DR6" s="8" t="s">
        <v>81</v>
      </c>
      <c r="DS6" s="8" t="s">
        <v>82</v>
      </c>
      <c r="DT6" s="8" t="s">
        <v>81</v>
      </c>
      <c r="DU6" s="8" t="s">
        <v>82</v>
      </c>
      <c r="DV6" s="8" t="s">
        <v>81</v>
      </c>
      <c r="DW6" s="8" t="s">
        <v>82</v>
      </c>
      <c r="DX6" s="8" t="s">
        <v>81</v>
      </c>
      <c r="DY6" s="8" t="s">
        <v>82</v>
      </c>
      <c r="DZ6" s="7" t="s">
        <v>81</v>
      </c>
      <c r="EA6" s="7" t="s">
        <v>82</v>
      </c>
      <c r="EB6" s="7" t="s">
        <v>81</v>
      </c>
      <c r="EC6" s="7" t="s">
        <v>82</v>
      </c>
      <c r="ED6" s="7" t="s">
        <v>81</v>
      </c>
      <c r="EE6" s="7" t="s">
        <v>82</v>
      </c>
      <c r="EF6" s="7" t="s">
        <v>81</v>
      </c>
      <c r="EG6" s="7" t="s">
        <v>82</v>
      </c>
      <c r="EH6" s="7" t="s">
        <v>81</v>
      </c>
      <c r="EI6" s="7" t="s">
        <v>82</v>
      </c>
      <c r="EJ6" s="7" t="s">
        <v>81</v>
      </c>
      <c r="EK6" s="7" t="s">
        <v>82</v>
      </c>
      <c r="EL6" s="89" t="s">
        <v>81</v>
      </c>
      <c r="EM6" s="89" t="s">
        <v>82</v>
      </c>
      <c r="EN6" s="88" t="s">
        <v>81</v>
      </c>
      <c r="EO6" s="88" t="s">
        <v>82</v>
      </c>
      <c r="EP6" s="88" t="s">
        <v>81</v>
      </c>
      <c r="EQ6" s="88" t="s">
        <v>82</v>
      </c>
      <c r="ER6" s="88" t="s">
        <v>81</v>
      </c>
      <c r="ES6" s="88" t="s">
        <v>82</v>
      </c>
      <c r="ET6" s="88" t="s">
        <v>81</v>
      </c>
      <c r="EU6" s="88" t="s">
        <v>82</v>
      </c>
      <c r="EV6" s="88" t="s">
        <v>81</v>
      </c>
      <c r="EW6" s="88" t="s">
        <v>82</v>
      </c>
      <c r="EX6" s="9" t="s">
        <v>81</v>
      </c>
      <c r="EY6" s="9" t="s">
        <v>82</v>
      </c>
      <c r="EZ6" s="9" t="s">
        <v>81</v>
      </c>
      <c r="FA6" s="9" t="s">
        <v>82</v>
      </c>
      <c r="FB6" s="9" t="s">
        <v>81</v>
      </c>
      <c r="FC6" s="9" t="s">
        <v>82</v>
      </c>
      <c r="FD6" s="9" t="s">
        <v>81</v>
      </c>
      <c r="FE6" s="9" t="s">
        <v>82</v>
      </c>
      <c r="FF6" s="9" t="s">
        <v>81</v>
      </c>
      <c r="FG6" s="9" t="s">
        <v>82</v>
      </c>
      <c r="FH6" s="9" t="s">
        <v>81</v>
      </c>
      <c r="FI6" s="9" t="s">
        <v>82</v>
      </c>
      <c r="FJ6" s="84" t="s">
        <v>81</v>
      </c>
      <c r="FK6" s="84" t="s">
        <v>82</v>
      </c>
      <c r="FL6" s="84" t="s">
        <v>81</v>
      </c>
      <c r="FM6" s="84" t="s">
        <v>82</v>
      </c>
      <c r="FN6" s="84" t="s">
        <v>81</v>
      </c>
      <c r="FO6" s="84" t="s">
        <v>82</v>
      </c>
      <c r="FP6" s="84" t="s">
        <v>81</v>
      </c>
      <c r="FQ6" s="84" t="s">
        <v>82</v>
      </c>
      <c r="FR6" s="84" t="s">
        <v>81</v>
      </c>
      <c r="FS6" s="84" t="s">
        <v>82</v>
      </c>
      <c r="FT6" s="84" t="s">
        <v>81</v>
      </c>
      <c r="FU6" s="84" t="s">
        <v>82</v>
      </c>
      <c r="FV6" s="84" t="s">
        <v>81</v>
      </c>
      <c r="FW6" s="84" t="s">
        <v>82</v>
      </c>
      <c r="FX6" s="84" t="s">
        <v>81</v>
      </c>
      <c r="FY6" s="84" t="s">
        <v>82</v>
      </c>
      <c r="FZ6" s="375"/>
      <c r="GA6" s="369"/>
      <c r="GB6" s="369"/>
      <c r="GC6" s="369"/>
      <c r="GD6" s="369"/>
      <c r="GE6" s="369"/>
      <c r="GF6" s="369"/>
      <c r="GG6" s="372"/>
      <c r="GH6" s="369"/>
    </row>
    <row r="7" spans="1:190" s="28" customFormat="1" ht="19.5" customHeight="1" x14ac:dyDescent="0.2">
      <c r="A7" s="313"/>
      <c r="B7" s="29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79"/>
      <c r="AW7" s="79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0"/>
      <c r="BO7" s="80"/>
      <c r="BP7" s="80"/>
      <c r="BQ7" s="80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80"/>
      <c r="CG7" s="80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118"/>
      <c r="EM7" s="118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376"/>
      <c r="GA7" s="85"/>
      <c r="GB7" s="85"/>
      <c r="GC7" s="85"/>
      <c r="GD7" s="85"/>
      <c r="GE7" s="85"/>
      <c r="GF7" s="85"/>
      <c r="GG7" s="85"/>
      <c r="GH7" s="85"/>
    </row>
    <row r="8" spans="1:190" x14ac:dyDescent="0.2">
      <c r="A8" s="433" t="s">
        <v>199</v>
      </c>
      <c r="B8" s="139"/>
      <c r="C8" s="140" t="s">
        <v>119</v>
      </c>
      <c r="D8" s="195">
        <v>6</v>
      </c>
      <c r="E8" s="195">
        <v>9</v>
      </c>
      <c r="F8" s="195">
        <v>0</v>
      </c>
      <c r="G8" s="195">
        <v>0</v>
      </c>
      <c r="H8" s="195">
        <v>1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1</v>
      </c>
      <c r="Q8" s="195">
        <v>0</v>
      </c>
      <c r="R8" s="216">
        <f>SUM(D8,F8,H8,J8,L8,N8)</f>
        <v>7</v>
      </c>
      <c r="S8" s="216">
        <f>SUM(E8,G8,I8,K8,M8,O8)</f>
        <v>9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  <c r="AA8" s="195">
        <v>0</v>
      </c>
      <c r="AB8" s="195">
        <v>0</v>
      </c>
      <c r="AC8" s="195">
        <v>0</v>
      </c>
      <c r="AD8" s="195">
        <v>0</v>
      </c>
      <c r="AE8" s="195">
        <v>0</v>
      </c>
      <c r="AF8" s="216">
        <f>SUM(T8,V8,X8,Z8,AB8)</f>
        <v>0</v>
      </c>
      <c r="AG8" s="216">
        <f>SUM(U8,W8,Y8,AA8,AC8)</f>
        <v>0</v>
      </c>
      <c r="AH8" s="195">
        <v>2</v>
      </c>
      <c r="AI8" s="195">
        <v>4</v>
      </c>
      <c r="AJ8" s="195">
        <v>0</v>
      </c>
      <c r="AK8" s="195">
        <v>0</v>
      </c>
      <c r="AL8" s="195">
        <v>0</v>
      </c>
      <c r="AM8" s="195">
        <v>0</v>
      </c>
      <c r="AN8" s="195">
        <v>0</v>
      </c>
      <c r="AO8" s="195">
        <v>0</v>
      </c>
      <c r="AP8" s="195">
        <v>0</v>
      </c>
      <c r="AQ8" s="195">
        <v>0</v>
      </c>
      <c r="AR8" s="195">
        <v>0</v>
      </c>
      <c r="AS8" s="195">
        <v>1</v>
      </c>
      <c r="AT8" s="216">
        <f>SUM(AH8,AJ8,AL8,AN8,AP8)</f>
        <v>2</v>
      </c>
      <c r="AU8" s="216">
        <f>SUM(AI8,AK8,AM8,AO8,AQ8)</f>
        <v>4</v>
      </c>
      <c r="AV8" s="278">
        <f>SUM(AT8,AR8,AF8,AD8,R8,P8)</f>
        <v>10</v>
      </c>
      <c r="AW8" s="278">
        <f>SUM(AU8,AS8,AG8,AE8,S8,Q8)</f>
        <v>14</v>
      </c>
      <c r="AX8" s="195">
        <v>8</v>
      </c>
      <c r="AY8" s="195">
        <v>14</v>
      </c>
      <c r="AZ8" s="195">
        <v>1</v>
      </c>
      <c r="BA8" s="195">
        <v>0</v>
      </c>
      <c r="BB8" s="216">
        <f>SUM(AX8,AZ8)</f>
        <v>9</v>
      </c>
      <c r="BC8" s="216">
        <f>SUM(AY8,BA8)</f>
        <v>14</v>
      </c>
      <c r="BD8" s="195">
        <v>0</v>
      </c>
      <c r="BE8" s="195">
        <v>0</v>
      </c>
      <c r="BF8" s="195">
        <v>1</v>
      </c>
      <c r="BG8" s="195">
        <v>0</v>
      </c>
      <c r="BH8" s="195">
        <v>0</v>
      </c>
      <c r="BI8" s="195">
        <v>0</v>
      </c>
      <c r="BJ8" s="216">
        <f>SUM(BD8,BF8,BH8)</f>
        <v>1</v>
      </c>
      <c r="BK8" s="216">
        <f>SUM(BE8,BG8,BI8)</f>
        <v>0</v>
      </c>
      <c r="BL8" s="278">
        <f>SUM(BB8,BJ8)</f>
        <v>10</v>
      </c>
      <c r="BM8" s="278">
        <f>SUM(BC8,BK8)</f>
        <v>14</v>
      </c>
      <c r="BN8" s="277">
        <f>SUM(D8,T8,AH8)</f>
        <v>8</v>
      </c>
      <c r="BO8" s="277">
        <f>SUM(E8,U8,AI8)</f>
        <v>13</v>
      </c>
      <c r="BP8" s="195">
        <v>0</v>
      </c>
      <c r="BQ8" s="195">
        <v>0</v>
      </c>
      <c r="BR8" s="195">
        <v>1</v>
      </c>
      <c r="BS8" s="195">
        <v>0</v>
      </c>
      <c r="BT8" s="195">
        <v>0</v>
      </c>
      <c r="BU8" s="195">
        <v>2</v>
      </c>
      <c r="BV8" s="195">
        <v>2</v>
      </c>
      <c r="BW8" s="195">
        <v>2</v>
      </c>
      <c r="BX8" s="195">
        <v>1</v>
      </c>
      <c r="BY8" s="195">
        <v>2</v>
      </c>
      <c r="BZ8" s="195">
        <v>2</v>
      </c>
      <c r="CA8" s="195">
        <v>3</v>
      </c>
      <c r="CB8" s="195">
        <v>1</v>
      </c>
      <c r="CC8" s="195">
        <v>3</v>
      </c>
      <c r="CD8" s="195">
        <v>1</v>
      </c>
      <c r="CE8" s="195">
        <v>1</v>
      </c>
      <c r="CF8" s="276">
        <f>SUM(BP8,BR8,BT8,BV8,BX8,BZ8,CB8,CD8)</f>
        <v>8</v>
      </c>
      <c r="CG8" s="276">
        <f>SUM(BQ8,BS8,BU8,BW8,BY8,CA8,CC8,CE8)</f>
        <v>13</v>
      </c>
      <c r="CH8" s="277">
        <f>SUM(F8,V8,AJ8)</f>
        <v>0</v>
      </c>
      <c r="CI8" s="277">
        <f>SUM(G8,W8,AK8)</f>
        <v>0</v>
      </c>
      <c r="CJ8" s="195">
        <v>0</v>
      </c>
      <c r="CK8" s="195">
        <v>0</v>
      </c>
      <c r="CL8" s="195">
        <v>0</v>
      </c>
      <c r="CM8" s="195">
        <v>0</v>
      </c>
      <c r="CN8" s="195">
        <v>0</v>
      </c>
      <c r="CO8" s="195">
        <v>0</v>
      </c>
      <c r="CP8" s="195">
        <v>0</v>
      </c>
      <c r="CQ8" s="195">
        <v>0</v>
      </c>
      <c r="CR8" s="195">
        <v>0</v>
      </c>
      <c r="CS8" s="195">
        <v>0</v>
      </c>
      <c r="CT8" s="195">
        <v>0</v>
      </c>
      <c r="CU8" s="195">
        <v>0</v>
      </c>
      <c r="CV8" s="195">
        <v>0</v>
      </c>
      <c r="CW8" s="195">
        <v>0</v>
      </c>
      <c r="CX8" s="195">
        <v>0</v>
      </c>
      <c r="CY8" s="195">
        <v>0</v>
      </c>
      <c r="CZ8" s="276">
        <f>SUM(CX8,CV8,CT8,CR8,CP8,CN8,CL8,CJ8)</f>
        <v>0</v>
      </c>
      <c r="DA8" s="276">
        <f>SUM(CY8,CW8,CU8,CS8,CQ8,CO8,CM8,CK8)</f>
        <v>0</v>
      </c>
      <c r="DB8" s="195">
        <v>0</v>
      </c>
      <c r="DC8" s="195">
        <v>0</v>
      </c>
      <c r="DD8" s="195">
        <v>0</v>
      </c>
      <c r="DE8" s="195">
        <v>0</v>
      </c>
      <c r="DF8" s="195">
        <v>0</v>
      </c>
      <c r="DG8" s="195">
        <v>0</v>
      </c>
      <c r="DH8" s="195">
        <v>0</v>
      </c>
      <c r="DI8" s="195">
        <v>0</v>
      </c>
      <c r="DJ8" s="195">
        <v>0</v>
      </c>
      <c r="DK8" s="195">
        <v>0</v>
      </c>
      <c r="DL8" s="276">
        <f>SUM(DB8,DD8,DF8,DH8,DJ8)</f>
        <v>0</v>
      </c>
      <c r="DM8" s="276">
        <f>SUM(DC8,DE8,DG8,DI8,DK8)</f>
        <v>0</v>
      </c>
      <c r="DN8" s="195">
        <v>1</v>
      </c>
      <c r="DO8" s="195">
        <v>2</v>
      </c>
      <c r="DP8" s="195">
        <v>0</v>
      </c>
      <c r="DQ8" s="195">
        <v>0</v>
      </c>
      <c r="DR8" s="195">
        <v>0</v>
      </c>
      <c r="DS8" s="195">
        <v>0</v>
      </c>
      <c r="DT8" s="195">
        <v>0</v>
      </c>
      <c r="DU8" s="195">
        <v>0</v>
      </c>
      <c r="DV8" s="195">
        <v>0</v>
      </c>
      <c r="DW8" s="195">
        <v>2</v>
      </c>
      <c r="DX8" s="276">
        <f>SUM(DV8,DT8,DR8,DP8,DN8)</f>
        <v>1</v>
      </c>
      <c r="DY8" s="276">
        <f>SUM(DW8,DU8,DS8,DQ8,DO8)</f>
        <v>4</v>
      </c>
      <c r="DZ8" s="195">
        <v>1</v>
      </c>
      <c r="EA8" s="195">
        <v>1</v>
      </c>
      <c r="EB8" s="195">
        <v>0</v>
      </c>
      <c r="EC8" s="195">
        <v>0</v>
      </c>
      <c r="ED8" s="195">
        <v>0</v>
      </c>
      <c r="EE8" s="195">
        <v>0</v>
      </c>
      <c r="EF8" s="195">
        <v>0</v>
      </c>
      <c r="EG8" s="195">
        <v>0</v>
      </c>
      <c r="EH8" s="195">
        <v>0</v>
      </c>
      <c r="EI8" s="195">
        <v>0</v>
      </c>
      <c r="EJ8" s="276">
        <f>SUM(EH8,EF8,ED8,EB8,DZ8)</f>
        <v>1</v>
      </c>
      <c r="EK8" s="276">
        <f>SUM(EI8,EG8,EE8,EC8,EA8)</f>
        <v>1</v>
      </c>
      <c r="EL8" s="277">
        <f>SUM(EJ8,DX8,DL8)</f>
        <v>2</v>
      </c>
      <c r="EM8" s="277">
        <f>SUM(EK8,DY8,DM8)</f>
        <v>5</v>
      </c>
      <c r="EN8" s="195">
        <v>9</v>
      </c>
      <c r="EO8" s="195">
        <v>13</v>
      </c>
      <c r="EP8" s="195">
        <v>9</v>
      </c>
      <c r="EQ8" s="195">
        <v>13</v>
      </c>
      <c r="ER8" s="195">
        <v>0</v>
      </c>
      <c r="ES8" s="195">
        <v>0</v>
      </c>
      <c r="ET8" s="195">
        <v>0</v>
      </c>
      <c r="EU8" s="195">
        <v>0</v>
      </c>
      <c r="EV8" s="195">
        <v>0</v>
      </c>
      <c r="EW8" s="195">
        <v>0</v>
      </c>
      <c r="EX8" s="195">
        <v>0</v>
      </c>
      <c r="EY8" s="195">
        <v>0</v>
      </c>
      <c r="EZ8" s="195">
        <v>0</v>
      </c>
      <c r="FA8" s="195">
        <v>0</v>
      </c>
      <c r="FB8" s="195">
        <v>0</v>
      </c>
      <c r="FC8" s="195">
        <v>0</v>
      </c>
      <c r="FD8" s="195">
        <v>0</v>
      </c>
      <c r="FE8" s="195">
        <v>0</v>
      </c>
      <c r="FF8" s="195">
        <v>0</v>
      </c>
      <c r="FG8" s="195">
        <v>0</v>
      </c>
      <c r="FH8" s="195">
        <v>0</v>
      </c>
      <c r="FI8" s="195">
        <v>0</v>
      </c>
      <c r="FJ8" s="195">
        <v>2</v>
      </c>
      <c r="FK8" s="195">
        <v>3</v>
      </c>
      <c r="FL8" s="195">
        <v>46</v>
      </c>
      <c r="FM8" s="195">
        <v>49</v>
      </c>
      <c r="FN8" s="195">
        <v>2</v>
      </c>
      <c r="FO8" s="195">
        <v>3</v>
      </c>
      <c r="FP8" s="195">
        <v>46</v>
      </c>
      <c r="FQ8" s="195">
        <v>49</v>
      </c>
      <c r="FR8" s="195">
        <v>2</v>
      </c>
      <c r="FS8" s="195">
        <v>3</v>
      </c>
      <c r="FT8" s="195">
        <v>46</v>
      </c>
      <c r="FU8" s="195">
        <v>49</v>
      </c>
      <c r="FV8" s="195">
        <v>4</v>
      </c>
      <c r="FW8" s="195">
        <v>4</v>
      </c>
      <c r="FX8" s="195">
        <v>4</v>
      </c>
      <c r="FY8" s="195">
        <v>8</v>
      </c>
      <c r="FZ8" s="195">
        <v>0</v>
      </c>
      <c r="GA8" s="195">
        <v>0</v>
      </c>
      <c r="GB8" s="195">
        <v>0</v>
      </c>
      <c r="GC8" s="195">
        <v>0</v>
      </c>
      <c r="GD8" s="195">
        <v>0</v>
      </c>
      <c r="GE8" s="195">
        <v>0</v>
      </c>
      <c r="GF8" s="195">
        <v>0</v>
      </c>
      <c r="GG8" s="195">
        <v>0</v>
      </c>
      <c r="GH8" s="195">
        <v>0</v>
      </c>
    </row>
    <row r="9" spans="1:190" x14ac:dyDescent="0.2">
      <c r="A9" s="434"/>
      <c r="B9" s="141"/>
      <c r="C9" s="158" t="s">
        <v>120</v>
      </c>
      <c r="D9" s="195">
        <v>9</v>
      </c>
      <c r="E9" s="195">
        <v>13</v>
      </c>
      <c r="F9" s="195">
        <v>0</v>
      </c>
      <c r="G9" s="195">
        <v>1</v>
      </c>
      <c r="H9" s="195">
        <v>0</v>
      </c>
      <c r="I9" s="195">
        <v>0</v>
      </c>
      <c r="J9" s="195">
        <v>0</v>
      </c>
      <c r="K9" s="195">
        <v>2</v>
      </c>
      <c r="L9" s="195">
        <v>0</v>
      </c>
      <c r="M9" s="195">
        <v>0</v>
      </c>
      <c r="N9" s="195">
        <v>0</v>
      </c>
      <c r="O9" s="195">
        <v>0</v>
      </c>
      <c r="P9" s="195">
        <v>3</v>
      </c>
      <c r="Q9" s="195">
        <v>2</v>
      </c>
      <c r="R9" s="216">
        <f t="shared" ref="R9:R23" si="0">SUM(D9,F9,H9,J9,L9,N9)</f>
        <v>9</v>
      </c>
      <c r="S9" s="216">
        <f t="shared" ref="S9:S23" si="1">SUM(E9,G9,I9,K9,M9,O9)</f>
        <v>16</v>
      </c>
      <c r="T9" s="195">
        <v>1</v>
      </c>
      <c r="U9" s="195">
        <v>4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195">
        <v>0</v>
      </c>
      <c r="AE9" s="195">
        <v>0</v>
      </c>
      <c r="AF9" s="216">
        <f t="shared" ref="AF9:AF72" si="2">SUM(T9,V9,X9,Z9,AB9)</f>
        <v>1</v>
      </c>
      <c r="AG9" s="216">
        <f t="shared" ref="AG9:AG72" si="3">SUM(U9,W9,Y9,AA9,AC9)</f>
        <v>4</v>
      </c>
      <c r="AH9" s="195">
        <v>7</v>
      </c>
      <c r="AI9" s="195">
        <v>9</v>
      </c>
      <c r="AJ9" s="195">
        <v>1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95">
        <v>0</v>
      </c>
      <c r="AR9" s="195">
        <v>0</v>
      </c>
      <c r="AS9" s="195">
        <v>0</v>
      </c>
      <c r="AT9" s="216">
        <f t="shared" ref="AT9:AT72" si="4">SUM(AH9,AJ9,AL9,AN9,AP9)</f>
        <v>8</v>
      </c>
      <c r="AU9" s="216">
        <f t="shared" ref="AU9:AU72" si="5">SUM(AI9,AK9,AM9,AO9,AQ9)</f>
        <v>9</v>
      </c>
      <c r="AV9" s="278">
        <f t="shared" ref="AV9:AV72" si="6">SUM(AT9,AR9,AF9,AD9,R9,P9)</f>
        <v>21</v>
      </c>
      <c r="AW9" s="278">
        <f t="shared" ref="AW9:AW72" si="7">SUM(AU9,AS9,AG9,AE9,S9,Q9)</f>
        <v>31</v>
      </c>
      <c r="AX9" s="195">
        <v>19</v>
      </c>
      <c r="AY9" s="195">
        <v>25</v>
      </c>
      <c r="AZ9" s="195">
        <v>0</v>
      </c>
      <c r="BA9" s="195">
        <v>3</v>
      </c>
      <c r="BB9" s="216">
        <f t="shared" ref="BB9:BB72" si="8">SUM(AX9,AZ9)</f>
        <v>19</v>
      </c>
      <c r="BC9" s="216">
        <f t="shared" ref="BC9:BC72" si="9">SUM(AY9,BA9)</f>
        <v>28</v>
      </c>
      <c r="BD9" s="195">
        <v>1</v>
      </c>
      <c r="BE9" s="195">
        <v>0</v>
      </c>
      <c r="BF9" s="195">
        <v>0</v>
      </c>
      <c r="BG9" s="195">
        <v>0</v>
      </c>
      <c r="BH9" s="195">
        <v>0</v>
      </c>
      <c r="BI9" s="195">
        <v>0</v>
      </c>
      <c r="BJ9" s="216">
        <f t="shared" ref="BJ9:BJ72" si="10">SUM(BD9,BF9,BH9)</f>
        <v>1</v>
      </c>
      <c r="BK9" s="216">
        <f t="shared" ref="BK9:BK72" si="11">SUM(BE9,BG9,BI9)</f>
        <v>0</v>
      </c>
      <c r="BL9" s="278">
        <f t="shared" ref="BL9:BL72" si="12">SUM(BB9,BJ9)</f>
        <v>20</v>
      </c>
      <c r="BM9" s="278">
        <f t="shared" ref="BM9:BM72" si="13">SUM(BC9,BK9)</f>
        <v>28</v>
      </c>
      <c r="BN9" s="277">
        <f t="shared" ref="BN9:BN72" si="14">SUM(D9,T9,AH9)</f>
        <v>17</v>
      </c>
      <c r="BO9" s="277">
        <f t="shared" ref="BO9:BO72" si="15">SUM(E9,U9,AI9)</f>
        <v>26</v>
      </c>
      <c r="BP9" s="195">
        <v>1</v>
      </c>
      <c r="BQ9" s="195">
        <v>0</v>
      </c>
      <c r="BR9" s="195">
        <v>0</v>
      </c>
      <c r="BS9" s="195">
        <v>0</v>
      </c>
      <c r="BT9" s="195">
        <v>4</v>
      </c>
      <c r="BU9" s="195">
        <v>8</v>
      </c>
      <c r="BV9" s="195">
        <v>2</v>
      </c>
      <c r="BW9" s="195">
        <v>2</v>
      </c>
      <c r="BX9" s="195">
        <v>7</v>
      </c>
      <c r="BY9" s="195">
        <v>9</v>
      </c>
      <c r="BZ9" s="195">
        <v>0</v>
      </c>
      <c r="CA9" s="195">
        <v>1</v>
      </c>
      <c r="CB9" s="195">
        <v>1</v>
      </c>
      <c r="CC9" s="195">
        <v>4</v>
      </c>
      <c r="CD9" s="195">
        <v>0</v>
      </c>
      <c r="CE9" s="195">
        <v>3</v>
      </c>
      <c r="CF9" s="276">
        <f t="shared" ref="CF9:CF23" si="16">SUM(BP9,BR9,BT9,BV9,BX9,BZ9,CB9,CD9)</f>
        <v>15</v>
      </c>
      <c r="CG9" s="276">
        <f t="shared" ref="CG9:CG23" si="17">SUM(BQ9,BS9,BU9,BW9,BY9,CA9,CC9,CE9)</f>
        <v>27</v>
      </c>
      <c r="CH9" s="277">
        <f t="shared" ref="CH9:CH72" si="18">SUM(F9,V9,AJ9)</f>
        <v>1</v>
      </c>
      <c r="CI9" s="277">
        <f t="shared" ref="CI9:CI72" si="19">SUM(G9,W9,AK9)</f>
        <v>1</v>
      </c>
      <c r="CJ9" s="195">
        <v>0</v>
      </c>
      <c r="CK9" s="195">
        <v>0</v>
      </c>
      <c r="CL9" s="195">
        <v>0</v>
      </c>
      <c r="CM9" s="195">
        <v>0</v>
      </c>
      <c r="CN9" s="195">
        <v>0</v>
      </c>
      <c r="CO9" s="195">
        <v>0</v>
      </c>
      <c r="CP9" s="195">
        <v>0</v>
      </c>
      <c r="CQ9" s="195">
        <v>0</v>
      </c>
      <c r="CR9" s="195">
        <v>0</v>
      </c>
      <c r="CS9" s="195">
        <v>0</v>
      </c>
      <c r="CT9" s="195">
        <v>0</v>
      </c>
      <c r="CU9" s="195">
        <v>1</v>
      </c>
      <c r="CV9" s="195">
        <v>0</v>
      </c>
      <c r="CW9" s="195">
        <v>0</v>
      </c>
      <c r="CX9" s="195">
        <v>0</v>
      </c>
      <c r="CY9" s="195">
        <v>0</v>
      </c>
      <c r="CZ9" s="276">
        <f t="shared" ref="CZ9:CZ72" si="20">SUM(CX9,CV9,CT9,CR9,CP9,CN9,CL9,CJ9)</f>
        <v>0</v>
      </c>
      <c r="DA9" s="276">
        <f t="shared" ref="DA9:DA72" si="21">SUM(CY9,CW9,CU9,CS9,CQ9,CO9,CM9,CK9)</f>
        <v>1</v>
      </c>
      <c r="DB9" s="195">
        <v>0</v>
      </c>
      <c r="DC9" s="195">
        <v>0</v>
      </c>
      <c r="DD9" s="195">
        <v>0</v>
      </c>
      <c r="DE9" s="195">
        <v>0</v>
      </c>
      <c r="DF9" s="195">
        <v>0</v>
      </c>
      <c r="DG9" s="195">
        <v>0</v>
      </c>
      <c r="DH9" s="195">
        <v>0</v>
      </c>
      <c r="DI9" s="195">
        <v>0</v>
      </c>
      <c r="DJ9" s="195">
        <v>0</v>
      </c>
      <c r="DK9" s="195">
        <v>0</v>
      </c>
      <c r="DL9" s="276">
        <f t="shared" ref="DL9:DL72" si="22">SUM(DB9,DD9,DF9,DH9,DJ9)</f>
        <v>0</v>
      </c>
      <c r="DM9" s="276">
        <f t="shared" ref="DM9:DM72" si="23">SUM(DC9,DE9,DG9,DI9,DK9)</f>
        <v>0</v>
      </c>
      <c r="DN9" s="195">
        <v>1</v>
      </c>
      <c r="DO9" s="195">
        <v>4</v>
      </c>
      <c r="DP9" s="195">
        <v>0</v>
      </c>
      <c r="DQ9" s="195">
        <v>0</v>
      </c>
      <c r="DR9" s="195">
        <v>0</v>
      </c>
      <c r="DS9" s="195">
        <v>0</v>
      </c>
      <c r="DT9" s="195">
        <v>2</v>
      </c>
      <c r="DU9" s="195">
        <v>3</v>
      </c>
      <c r="DV9" s="195">
        <v>3</v>
      </c>
      <c r="DW9" s="195">
        <v>6</v>
      </c>
      <c r="DX9" s="276">
        <f t="shared" ref="DX9:DX72" si="24">SUM(DV9,DT9,DR9,DP9,DN9)</f>
        <v>6</v>
      </c>
      <c r="DY9" s="276">
        <f t="shared" ref="DY9:DY72" si="25">SUM(DW9,DU9,DS9,DQ9,DO9)</f>
        <v>13</v>
      </c>
      <c r="DZ9" s="195">
        <v>0</v>
      </c>
      <c r="EA9" s="195">
        <v>0</v>
      </c>
      <c r="EB9" s="195">
        <v>0</v>
      </c>
      <c r="EC9" s="195">
        <v>0</v>
      </c>
      <c r="ED9" s="195">
        <v>0</v>
      </c>
      <c r="EE9" s="195">
        <v>0</v>
      </c>
      <c r="EF9" s="195">
        <v>0</v>
      </c>
      <c r="EG9" s="195">
        <v>0</v>
      </c>
      <c r="EH9" s="195">
        <v>0</v>
      </c>
      <c r="EI9" s="195">
        <v>0</v>
      </c>
      <c r="EJ9" s="276">
        <f t="shared" ref="EJ9:EJ72" si="26">SUM(EH9,EF9,ED9,EB9,DZ9)</f>
        <v>0</v>
      </c>
      <c r="EK9" s="276">
        <f t="shared" ref="EK9:EK72" si="27">SUM(EI9,EG9,EE9,EC9,EA9)</f>
        <v>0</v>
      </c>
      <c r="EL9" s="277">
        <f t="shared" ref="EL9:EL72" si="28">SUM(EJ9,DX9,DL9)</f>
        <v>6</v>
      </c>
      <c r="EM9" s="277">
        <f t="shared" ref="EM9:EM72" si="29">SUM(EK9,DY9,DM9)</f>
        <v>13</v>
      </c>
      <c r="EN9" s="195">
        <v>10</v>
      </c>
      <c r="EO9" s="195">
        <v>17</v>
      </c>
      <c r="EP9" s="195">
        <v>6</v>
      </c>
      <c r="EQ9" s="195">
        <v>10</v>
      </c>
      <c r="ER9" s="195">
        <v>0</v>
      </c>
      <c r="ES9" s="195">
        <v>0</v>
      </c>
      <c r="ET9" s="195">
        <v>0</v>
      </c>
      <c r="EU9" s="195">
        <v>0</v>
      </c>
      <c r="EV9" s="195">
        <v>0</v>
      </c>
      <c r="EW9" s="195">
        <v>0</v>
      </c>
      <c r="EX9" s="195">
        <v>0</v>
      </c>
      <c r="EY9" s="195">
        <v>0</v>
      </c>
      <c r="EZ9" s="195">
        <v>0</v>
      </c>
      <c r="FA9" s="195">
        <v>0</v>
      </c>
      <c r="FB9" s="195">
        <v>0</v>
      </c>
      <c r="FC9" s="195">
        <v>0</v>
      </c>
      <c r="FD9" s="195">
        <v>0</v>
      </c>
      <c r="FE9" s="195">
        <v>0</v>
      </c>
      <c r="FF9" s="195">
        <v>0</v>
      </c>
      <c r="FG9" s="195">
        <v>0</v>
      </c>
      <c r="FH9" s="195">
        <v>0</v>
      </c>
      <c r="FI9" s="195">
        <v>0</v>
      </c>
      <c r="FJ9" s="195">
        <v>7</v>
      </c>
      <c r="FK9" s="195">
        <v>6</v>
      </c>
      <c r="FL9" s="195">
        <v>103</v>
      </c>
      <c r="FM9" s="195">
        <v>108</v>
      </c>
      <c r="FN9" s="195">
        <v>6</v>
      </c>
      <c r="FO9" s="195">
        <v>7</v>
      </c>
      <c r="FP9" s="195">
        <v>117</v>
      </c>
      <c r="FQ9" s="195">
        <v>127</v>
      </c>
      <c r="FR9" s="195">
        <v>5</v>
      </c>
      <c r="FS9" s="195">
        <v>6</v>
      </c>
      <c r="FT9" s="195">
        <v>103</v>
      </c>
      <c r="FU9" s="195">
        <v>107</v>
      </c>
      <c r="FV9" s="195">
        <v>0</v>
      </c>
      <c r="FW9" s="195">
        <v>0</v>
      </c>
      <c r="FX9" s="195">
        <v>14</v>
      </c>
      <c r="FY9" s="195">
        <v>40</v>
      </c>
      <c r="FZ9" s="195"/>
      <c r="GA9" s="195"/>
      <c r="GB9" s="195"/>
      <c r="GC9" s="195"/>
      <c r="GD9" s="195"/>
      <c r="GE9" s="195"/>
      <c r="GF9" s="195"/>
      <c r="GG9" s="195"/>
      <c r="GH9" s="195"/>
    </row>
    <row r="10" spans="1:190" x14ac:dyDescent="0.2">
      <c r="A10" s="434"/>
      <c r="B10" s="139"/>
      <c r="C10" s="156" t="s">
        <v>121</v>
      </c>
      <c r="D10" s="195">
        <v>12</v>
      </c>
      <c r="E10" s="195">
        <v>21</v>
      </c>
      <c r="F10" s="195">
        <v>1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</v>
      </c>
      <c r="P10" s="195">
        <v>0</v>
      </c>
      <c r="Q10" s="195">
        <v>0</v>
      </c>
      <c r="R10" s="216">
        <f t="shared" si="0"/>
        <v>13</v>
      </c>
      <c r="S10" s="216">
        <f t="shared" si="1"/>
        <v>23</v>
      </c>
      <c r="T10" s="195">
        <v>4</v>
      </c>
      <c r="U10" s="195">
        <v>6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195">
        <v>0</v>
      </c>
      <c r="AE10" s="195">
        <v>0</v>
      </c>
      <c r="AF10" s="216">
        <f t="shared" si="2"/>
        <v>4</v>
      </c>
      <c r="AG10" s="216">
        <f t="shared" si="3"/>
        <v>6</v>
      </c>
      <c r="AH10" s="195">
        <v>3</v>
      </c>
      <c r="AI10" s="195">
        <v>4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0</v>
      </c>
      <c r="AR10" s="195">
        <v>0</v>
      </c>
      <c r="AS10" s="195">
        <v>0</v>
      </c>
      <c r="AT10" s="216">
        <f t="shared" si="4"/>
        <v>3</v>
      </c>
      <c r="AU10" s="216">
        <f t="shared" si="5"/>
        <v>4</v>
      </c>
      <c r="AV10" s="278">
        <f t="shared" si="6"/>
        <v>20</v>
      </c>
      <c r="AW10" s="278">
        <f t="shared" si="7"/>
        <v>33</v>
      </c>
      <c r="AX10" s="195">
        <v>17</v>
      </c>
      <c r="AY10" s="195">
        <v>30</v>
      </c>
      <c r="AZ10" s="195">
        <v>1</v>
      </c>
      <c r="BA10" s="195">
        <v>3</v>
      </c>
      <c r="BB10" s="216">
        <f t="shared" si="8"/>
        <v>18</v>
      </c>
      <c r="BC10" s="216">
        <f t="shared" si="9"/>
        <v>33</v>
      </c>
      <c r="BD10" s="195">
        <v>2</v>
      </c>
      <c r="BE10" s="195">
        <v>0</v>
      </c>
      <c r="BF10" s="195">
        <v>0</v>
      </c>
      <c r="BG10" s="195">
        <v>0</v>
      </c>
      <c r="BH10" s="195">
        <v>0</v>
      </c>
      <c r="BI10" s="195">
        <v>0</v>
      </c>
      <c r="BJ10" s="216">
        <f t="shared" si="10"/>
        <v>2</v>
      </c>
      <c r="BK10" s="216">
        <f t="shared" si="11"/>
        <v>0</v>
      </c>
      <c r="BL10" s="278">
        <f t="shared" si="12"/>
        <v>20</v>
      </c>
      <c r="BM10" s="278">
        <f t="shared" si="13"/>
        <v>33</v>
      </c>
      <c r="BN10" s="277">
        <f t="shared" si="14"/>
        <v>19</v>
      </c>
      <c r="BO10" s="277">
        <f t="shared" si="15"/>
        <v>31</v>
      </c>
      <c r="BP10" s="195">
        <v>0</v>
      </c>
      <c r="BQ10" s="195">
        <v>0</v>
      </c>
      <c r="BR10" s="195">
        <v>2</v>
      </c>
      <c r="BS10" s="195">
        <v>0</v>
      </c>
      <c r="BT10" s="195">
        <v>6</v>
      </c>
      <c r="BU10" s="195">
        <v>5</v>
      </c>
      <c r="BV10" s="195">
        <v>3</v>
      </c>
      <c r="BW10" s="195">
        <v>7</v>
      </c>
      <c r="BX10" s="195">
        <v>1</v>
      </c>
      <c r="BY10" s="195">
        <v>4</v>
      </c>
      <c r="BZ10" s="195">
        <v>6</v>
      </c>
      <c r="CA10" s="195">
        <v>3</v>
      </c>
      <c r="CB10" s="195">
        <v>0</v>
      </c>
      <c r="CC10" s="195">
        <v>9</v>
      </c>
      <c r="CD10" s="195">
        <v>1</v>
      </c>
      <c r="CE10" s="195">
        <v>3</v>
      </c>
      <c r="CF10" s="276">
        <f t="shared" si="16"/>
        <v>19</v>
      </c>
      <c r="CG10" s="276">
        <f t="shared" si="17"/>
        <v>31</v>
      </c>
      <c r="CH10" s="277">
        <f t="shared" si="18"/>
        <v>1</v>
      </c>
      <c r="CI10" s="277">
        <f t="shared" si="19"/>
        <v>1</v>
      </c>
      <c r="CJ10" s="195">
        <v>0</v>
      </c>
      <c r="CK10" s="195">
        <v>0</v>
      </c>
      <c r="CL10" s="195">
        <v>0</v>
      </c>
      <c r="CM10" s="195">
        <v>0</v>
      </c>
      <c r="CN10" s="195">
        <v>0</v>
      </c>
      <c r="CO10" s="195">
        <v>0</v>
      </c>
      <c r="CP10" s="195">
        <v>0</v>
      </c>
      <c r="CQ10" s="195">
        <v>0</v>
      </c>
      <c r="CR10" s="195">
        <v>0</v>
      </c>
      <c r="CS10" s="195">
        <v>0</v>
      </c>
      <c r="CT10" s="195">
        <v>0</v>
      </c>
      <c r="CU10" s="195">
        <v>0</v>
      </c>
      <c r="CV10" s="195">
        <v>1</v>
      </c>
      <c r="CW10" s="195">
        <v>1</v>
      </c>
      <c r="CX10" s="195">
        <v>0</v>
      </c>
      <c r="CY10" s="195">
        <v>0</v>
      </c>
      <c r="CZ10" s="276">
        <f t="shared" si="20"/>
        <v>1</v>
      </c>
      <c r="DA10" s="276">
        <f t="shared" si="21"/>
        <v>1</v>
      </c>
      <c r="DB10" s="195">
        <v>2</v>
      </c>
      <c r="DC10" s="195">
        <v>7</v>
      </c>
      <c r="DD10" s="195">
        <v>0</v>
      </c>
      <c r="DE10" s="195">
        <v>1</v>
      </c>
      <c r="DF10" s="195">
        <v>0</v>
      </c>
      <c r="DG10" s="195">
        <v>0</v>
      </c>
      <c r="DH10" s="195">
        <v>0</v>
      </c>
      <c r="DI10" s="195">
        <v>0</v>
      </c>
      <c r="DJ10" s="195">
        <v>1</v>
      </c>
      <c r="DK10" s="195">
        <v>1</v>
      </c>
      <c r="DL10" s="276">
        <f t="shared" si="22"/>
        <v>3</v>
      </c>
      <c r="DM10" s="276">
        <f t="shared" si="23"/>
        <v>9</v>
      </c>
      <c r="DN10" s="195">
        <v>3</v>
      </c>
      <c r="DO10" s="195">
        <v>9</v>
      </c>
      <c r="DP10" s="195">
        <v>1</v>
      </c>
      <c r="DQ10" s="195">
        <v>0</v>
      </c>
      <c r="DR10" s="195">
        <v>0</v>
      </c>
      <c r="DS10" s="195">
        <v>0</v>
      </c>
      <c r="DT10" s="195">
        <v>2</v>
      </c>
      <c r="DU10" s="195">
        <v>3</v>
      </c>
      <c r="DV10" s="195">
        <v>1</v>
      </c>
      <c r="DW10" s="195">
        <v>3</v>
      </c>
      <c r="DX10" s="276">
        <f t="shared" si="24"/>
        <v>7</v>
      </c>
      <c r="DY10" s="276">
        <f t="shared" si="25"/>
        <v>15</v>
      </c>
      <c r="DZ10" s="195">
        <v>0</v>
      </c>
      <c r="EA10" s="195">
        <v>0</v>
      </c>
      <c r="EB10" s="195">
        <v>0</v>
      </c>
      <c r="EC10" s="195">
        <v>0</v>
      </c>
      <c r="ED10" s="195">
        <v>0</v>
      </c>
      <c r="EE10" s="195">
        <v>0</v>
      </c>
      <c r="EF10" s="195">
        <v>0</v>
      </c>
      <c r="EG10" s="195">
        <v>0</v>
      </c>
      <c r="EH10" s="195">
        <v>0</v>
      </c>
      <c r="EI10" s="195">
        <v>0</v>
      </c>
      <c r="EJ10" s="276">
        <f t="shared" si="26"/>
        <v>0</v>
      </c>
      <c r="EK10" s="276">
        <f t="shared" si="27"/>
        <v>0</v>
      </c>
      <c r="EL10" s="277">
        <f t="shared" si="28"/>
        <v>10</v>
      </c>
      <c r="EM10" s="277">
        <f t="shared" si="29"/>
        <v>24</v>
      </c>
      <c r="EN10" s="195">
        <v>10</v>
      </c>
      <c r="EO10" s="195">
        <v>15</v>
      </c>
      <c r="EP10" s="195">
        <v>8</v>
      </c>
      <c r="EQ10" s="195">
        <v>13</v>
      </c>
      <c r="ER10" s="195">
        <v>0</v>
      </c>
      <c r="ES10" s="195">
        <v>0</v>
      </c>
      <c r="ET10" s="195">
        <v>0</v>
      </c>
      <c r="EU10" s="195">
        <v>0</v>
      </c>
      <c r="EV10" s="195">
        <v>0</v>
      </c>
      <c r="EW10" s="195">
        <v>0</v>
      </c>
      <c r="EX10" s="195">
        <v>3</v>
      </c>
      <c r="EY10" s="195">
        <v>4</v>
      </c>
      <c r="EZ10" s="195">
        <v>1</v>
      </c>
      <c r="FA10" s="195">
        <v>0</v>
      </c>
      <c r="FB10" s="195">
        <v>0</v>
      </c>
      <c r="FC10" s="195">
        <v>0</v>
      </c>
      <c r="FD10" s="195">
        <v>35</v>
      </c>
      <c r="FE10" s="195">
        <v>32</v>
      </c>
      <c r="FF10" s="195">
        <v>12</v>
      </c>
      <c r="FG10" s="195">
        <v>13</v>
      </c>
      <c r="FH10" s="195">
        <v>51</v>
      </c>
      <c r="FI10" s="195">
        <v>49</v>
      </c>
      <c r="FJ10" s="195">
        <v>3</v>
      </c>
      <c r="FK10" s="195">
        <v>6</v>
      </c>
      <c r="FL10" s="195">
        <v>81</v>
      </c>
      <c r="FM10" s="195">
        <v>74</v>
      </c>
      <c r="FN10" s="195">
        <v>3</v>
      </c>
      <c r="FO10" s="195">
        <v>6</v>
      </c>
      <c r="FP10" s="195">
        <v>81</v>
      </c>
      <c r="FQ10" s="195">
        <v>74</v>
      </c>
      <c r="FR10" s="195">
        <v>3</v>
      </c>
      <c r="FS10" s="195">
        <v>6</v>
      </c>
      <c r="FT10" s="195">
        <v>81</v>
      </c>
      <c r="FU10" s="195">
        <v>74</v>
      </c>
      <c r="FV10" s="195">
        <v>0</v>
      </c>
      <c r="FW10" s="195">
        <v>0</v>
      </c>
      <c r="FX10" s="195">
        <v>9</v>
      </c>
      <c r="FY10" s="195">
        <v>14</v>
      </c>
      <c r="FZ10" s="195">
        <v>0</v>
      </c>
      <c r="GA10" s="195">
        <v>0</v>
      </c>
      <c r="GB10" s="195">
        <v>0</v>
      </c>
      <c r="GC10" s="195">
        <v>0</v>
      </c>
      <c r="GD10" s="195">
        <v>0</v>
      </c>
      <c r="GE10" s="195">
        <v>0</v>
      </c>
      <c r="GF10" s="195">
        <v>0</v>
      </c>
      <c r="GG10" s="195">
        <v>0</v>
      </c>
      <c r="GH10" s="195">
        <v>0</v>
      </c>
    </row>
    <row r="11" spans="1:190" x14ac:dyDescent="0.2">
      <c r="A11" s="434"/>
      <c r="B11" s="139"/>
      <c r="C11" s="156" t="s">
        <v>122</v>
      </c>
      <c r="D11" s="195">
        <v>78</v>
      </c>
      <c r="E11" s="195">
        <v>179</v>
      </c>
      <c r="F11" s="195">
        <v>5</v>
      </c>
      <c r="G11" s="195">
        <v>21</v>
      </c>
      <c r="H11" s="195">
        <v>0</v>
      </c>
      <c r="I11" s="195">
        <v>1</v>
      </c>
      <c r="J11" s="195">
        <v>0</v>
      </c>
      <c r="K11" s="195">
        <v>2</v>
      </c>
      <c r="L11" s="195">
        <v>0</v>
      </c>
      <c r="M11" s="195">
        <v>1</v>
      </c>
      <c r="N11" s="195">
        <v>0</v>
      </c>
      <c r="O11" s="195">
        <v>0</v>
      </c>
      <c r="P11" s="195">
        <v>2</v>
      </c>
      <c r="Q11" s="195">
        <v>1</v>
      </c>
      <c r="R11" s="216">
        <f t="shared" si="0"/>
        <v>83</v>
      </c>
      <c r="S11" s="216">
        <f t="shared" si="1"/>
        <v>204</v>
      </c>
      <c r="T11" s="195">
        <v>13</v>
      </c>
      <c r="U11" s="195">
        <v>19</v>
      </c>
      <c r="V11" s="195">
        <v>0</v>
      </c>
      <c r="W11" s="195">
        <v>1</v>
      </c>
      <c r="X11" s="195">
        <v>0</v>
      </c>
      <c r="Y11" s="195">
        <v>0</v>
      </c>
      <c r="Z11" s="195">
        <v>1</v>
      </c>
      <c r="AA11" s="195">
        <v>0</v>
      </c>
      <c r="AB11" s="195">
        <v>0</v>
      </c>
      <c r="AC11" s="195">
        <v>0</v>
      </c>
      <c r="AD11" s="195">
        <v>0</v>
      </c>
      <c r="AE11" s="195">
        <v>1</v>
      </c>
      <c r="AF11" s="216">
        <f t="shared" si="2"/>
        <v>14</v>
      </c>
      <c r="AG11" s="216">
        <f t="shared" si="3"/>
        <v>20</v>
      </c>
      <c r="AH11" s="195">
        <v>37</v>
      </c>
      <c r="AI11" s="195">
        <v>59</v>
      </c>
      <c r="AJ11" s="195">
        <v>1</v>
      </c>
      <c r="AK11" s="195">
        <v>1</v>
      </c>
      <c r="AL11" s="195">
        <v>0</v>
      </c>
      <c r="AM11" s="195">
        <v>0</v>
      </c>
      <c r="AN11" s="195">
        <v>0</v>
      </c>
      <c r="AO11" s="195">
        <v>0</v>
      </c>
      <c r="AP11" s="195">
        <v>0</v>
      </c>
      <c r="AQ11" s="195">
        <v>0</v>
      </c>
      <c r="AR11" s="195">
        <v>0</v>
      </c>
      <c r="AS11" s="195">
        <v>2</v>
      </c>
      <c r="AT11" s="216">
        <f t="shared" si="4"/>
        <v>38</v>
      </c>
      <c r="AU11" s="216">
        <f t="shared" si="5"/>
        <v>60</v>
      </c>
      <c r="AV11" s="278">
        <f t="shared" si="6"/>
        <v>137</v>
      </c>
      <c r="AW11" s="278">
        <f t="shared" si="7"/>
        <v>288</v>
      </c>
      <c r="AX11" s="195">
        <v>119</v>
      </c>
      <c r="AY11" s="195">
        <v>247</v>
      </c>
      <c r="AZ11" s="195">
        <v>5</v>
      </c>
      <c r="BA11" s="195">
        <v>21</v>
      </c>
      <c r="BB11" s="216">
        <f t="shared" si="8"/>
        <v>124</v>
      </c>
      <c r="BC11" s="216">
        <f t="shared" si="9"/>
        <v>268</v>
      </c>
      <c r="BD11" s="195">
        <v>5</v>
      </c>
      <c r="BE11" s="195">
        <v>5</v>
      </c>
      <c r="BF11" s="195">
        <v>0</v>
      </c>
      <c r="BG11" s="195">
        <v>0</v>
      </c>
      <c r="BH11" s="195">
        <v>0</v>
      </c>
      <c r="BI11" s="195">
        <v>1</v>
      </c>
      <c r="BJ11" s="216">
        <f t="shared" si="10"/>
        <v>5</v>
      </c>
      <c r="BK11" s="216">
        <f t="shared" si="11"/>
        <v>6</v>
      </c>
      <c r="BL11" s="278">
        <f t="shared" si="12"/>
        <v>129</v>
      </c>
      <c r="BM11" s="278">
        <f t="shared" si="13"/>
        <v>274</v>
      </c>
      <c r="BN11" s="277">
        <f t="shared" si="14"/>
        <v>128</v>
      </c>
      <c r="BO11" s="277">
        <f t="shared" si="15"/>
        <v>257</v>
      </c>
      <c r="BP11" s="195">
        <v>0</v>
      </c>
      <c r="BQ11" s="195">
        <v>1</v>
      </c>
      <c r="BR11" s="195">
        <v>5</v>
      </c>
      <c r="BS11" s="195">
        <v>5</v>
      </c>
      <c r="BT11" s="195">
        <v>28</v>
      </c>
      <c r="BU11" s="195">
        <v>31</v>
      </c>
      <c r="BV11" s="195">
        <v>20</v>
      </c>
      <c r="BW11" s="195">
        <v>59</v>
      </c>
      <c r="BX11" s="195">
        <v>27</v>
      </c>
      <c r="BY11" s="195">
        <v>53</v>
      </c>
      <c r="BZ11" s="195">
        <v>17</v>
      </c>
      <c r="CA11" s="195">
        <v>39</v>
      </c>
      <c r="CB11" s="195">
        <v>15</v>
      </c>
      <c r="CC11" s="195">
        <v>34</v>
      </c>
      <c r="CD11" s="195">
        <v>16</v>
      </c>
      <c r="CE11" s="195">
        <v>35</v>
      </c>
      <c r="CF11" s="276">
        <f t="shared" si="16"/>
        <v>128</v>
      </c>
      <c r="CG11" s="276">
        <f t="shared" si="17"/>
        <v>257</v>
      </c>
      <c r="CH11" s="277">
        <f t="shared" si="18"/>
        <v>6</v>
      </c>
      <c r="CI11" s="277">
        <f t="shared" si="19"/>
        <v>23</v>
      </c>
      <c r="CJ11" s="195">
        <v>0</v>
      </c>
      <c r="CK11" s="195">
        <v>0</v>
      </c>
      <c r="CL11" s="195">
        <v>0</v>
      </c>
      <c r="CM11" s="195">
        <v>0</v>
      </c>
      <c r="CN11" s="195">
        <v>1</v>
      </c>
      <c r="CO11" s="195">
        <v>2</v>
      </c>
      <c r="CP11" s="195">
        <v>2</v>
      </c>
      <c r="CQ11" s="195">
        <v>3</v>
      </c>
      <c r="CR11" s="195">
        <v>1</v>
      </c>
      <c r="CS11" s="195">
        <v>7</v>
      </c>
      <c r="CT11" s="195">
        <v>0</v>
      </c>
      <c r="CU11" s="195">
        <v>2</v>
      </c>
      <c r="CV11" s="195">
        <v>2</v>
      </c>
      <c r="CW11" s="195">
        <v>4</v>
      </c>
      <c r="CX11" s="195">
        <v>0</v>
      </c>
      <c r="CY11" s="195">
        <v>5</v>
      </c>
      <c r="CZ11" s="276">
        <f t="shared" si="20"/>
        <v>6</v>
      </c>
      <c r="DA11" s="276">
        <f t="shared" si="21"/>
        <v>23</v>
      </c>
      <c r="DB11" s="195">
        <v>5</v>
      </c>
      <c r="DC11" s="195">
        <v>16</v>
      </c>
      <c r="DD11" s="195">
        <v>0</v>
      </c>
      <c r="DE11" s="195">
        <v>1</v>
      </c>
      <c r="DF11" s="195">
        <v>0</v>
      </c>
      <c r="DG11" s="195">
        <v>0</v>
      </c>
      <c r="DH11" s="195">
        <v>1</v>
      </c>
      <c r="DI11" s="195">
        <v>2</v>
      </c>
      <c r="DJ11" s="195">
        <v>0</v>
      </c>
      <c r="DK11" s="195">
        <v>0</v>
      </c>
      <c r="DL11" s="276">
        <f t="shared" si="22"/>
        <v>6</v>
      </c>
      <c r="DM11" s="276">
        <f t="shared" si="23"/>
        <v>19</v>
      </c>
      <c r="DN11" s="195">
        <v>10</v>
      </c>
      <c r="DO11" s="195">
        <v>28</v>
      </c>
      <c r="DP11" s="195">
        <v>0</v>
      </c>
      <c r="DQ11" s="195">
        <v>0</v>
      </c>
      <c r="DR11" s="195">
        <v>3</v>
      </c>
      <c r="DS11" s="195">
        <v>3</v>
      </c>
      <c r="DT11" s="195">
        <v>1</v>
      </c>
      <c r="DU11" s="195">
        <v>8</v>
      </c>
      <c r="DV11" s="195">
        <v>13</v>
      </c>
      <c r="DW11" s="195">
        <v>31</v>
      </c>
      <c r="DX11" s="276">
        <f t="shared" si="24"/>
        <v>27</v>
      </c>
      <c r="DY11" s="276">
        <f t="shared" si="25"/>
        <v>70</v>
      </c>
      <c r="DZ11" s="195">
        <v>0</v>
      </c>
      <c r="EA11" s="195">
        <v>1</v>
      </c>
      <c r="EB11" s="195">
        <v>0</v>
      </c>
      <c r="EC11" s="195">
        <v>0</v>
      </c>
      <c r="ED11" s="195">
        <v>0</v>
      </c>
      <c r="EE11" s="195">
        <v>0</v>
      </c>
      <c r="EF11" s="195">
        <v>0</v>
      </c>
      <c r="EG11" s="195">
        <v>0</v>
      </c>
      <c r="EH11" s="195">
        <v>0</v>
      </c>
      <c r="EI11" s="195">
        <v>0</v>
      </c>
      <c r="EJ11" s="276">
        <f t="shared" si="26"/>
        <v>0</v>
      </c>
      <c r="EK11" s="276">
        <f t="shared" si="27"/>
        <v>1</v>
      </c>
      <c r="EL11" s="277">
        <f t="shared" si="28"/>
        <v>33</v>
      </c>
      <c r="EM11" s="277">
        <f t="shared" si="29"/>
        <v>90</v>
      </c>
      <c r="EN11" s="195">
        <v>95</v>
      </c>
      <c r="EO11" s="195">
        <v>211</v>
      </c>
      <c r="EP11" s="195">
        <v>95</v>
      </c>
      <c r="EQ11" s="195">
        <v>211</v>
      </c>
      <c r="ER11" s="195">
        <v>0</v>
      </c>
      <c r="ES11" s="195">
        <v>0</v>
      </c>
      <c r="ET11" s="195">
        <v>0</v>
      </c>
      <c r="EU11" s="195">
        <v>0</v>
      </c>
      <c r="EV11" s="195">
        <v>0</v>
      </c>
      <c r="EW11" s="195">
        <v>0</v>
      </c>
      <c r="EX11" s="195">
        <v>0</v>
      </c>
      <c r="EY11" s="195">
        <v>0</v>
      </c>
      <c r="EZ11" s="195">
        <v>0</v>
      </c>
      <c r="FA11" s="195">
        <v>0</v>
      </c>
      <c r="FB11" s="195">
        <v>0</v>
      </c>
      <c r="FC11" s="195">
        <v>0</v>
      </c>
      <c r="FD11" s="195">
        <v>0</v>
      </c>
      <c r="FE11" s="195">
        <v>0</v>
      </c>
      <c r="FF11" s="195">
        <v>0</v>
      </c>
      <c r="FG11" s="195">
        <v>0</v>
      </c>
      <c r="FH11" s="195">
        <v>0</v>
      </c>
      <c r="FI11" s="195">
        <v>0</v>
      </c>
      <c r="FJ11" s="195">
        <v>26</v>
      </c>
      <c r="FK11" s="195">
        <v>92</v>
      </c>
      <c r="FL11" s="195">
        <v>734</v>
      </c>
      <c r="FM11" s="195">
        <v>877</v>
      </c>
      <c r="FN11" s="195">
        <v>25</v>
      </c>
      <c r="FO11" s="195">
        <v>89</v>
      </c>
      <c r="FP11" s="195">
        <v>733</v>
      </c>
      <c r="FQ11" s="195">
        <v>877</v>
      </c>
      <c r="FR11" s="195">
        <v>26</v>
      </c>
      <c r="FS11" s="195">
        <v>87</v>
      </c>
      <c r="FT11" s="195">
        <v>734</v>
      </c>
      <c r="FU11" s="195">
        <v>407</v>
      </c>
      <c r="FV11" s="195">
        <v>7</v>
      </c>
      <c r="FW11" s="195">
        <v>81</v>
      </c>
      <c r="FX11" s="195">
        <v>180</v>
      </c>
      <c r="FY11" s="195">
        <v>521</v>
      </c>
      <c r="FZ11" s="195">
        <v>0</v>
      </c>
      <c r="GA11" s="195">
        <v>0</v>
      </c>
      <c r="GB11" s="195">
        <v>0</v>
      </c>
      <c r="GC11" s="195">
        <v>0</v>
      </c>
      <c r="GD11" s="195">
        <v>0</v>
      </c>
      <c r="GE11" s="195">
        <v>0</v>
      </c>
      <c r="GF11" s="195">
        <v>0</v>
      </c>
      <c r="GG11" s="195">
        <v>0</v>
      </c>
      <c r="GH11" s="195">
        <v>0</v>
      </c>
    </row>
    <row r="12" spans="1:190" x14ac:dyDescent="0.2">
      <c r="A12" s="434"/>
      <c r="B12" s="139"/>
      <c r="C12" s="156" t="s">
        <v>123</v>
      </c>
      <c r="D12" s="195">
        <v>3</v>
      </c>
      <c r="E12" s="195">
        <v>11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216">
        <f t="shared" si="0"/>
        <v>3</v>
      </c>
      <c r="S12" s="216">
        <f t="shared" si="1"/>
        <v>11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195">
        <v>0</v>
      </c>
      <c r="AE12" s="195">
        <v>0</v>
      </c>
      <c r="AF12" s="216">
        <f t="shared" si="2"/>
        <v>0</v>
      </c>
      <c r="AG12" s="216">
        <f t="shared" si="3"/>
        <v>0</v>
      </c>
      <c r="AH12" s="195">
        <v>2</v>
      </c>
      <c r="AI12" s="195">
        <v>4</v>
      </c>
      <c r="AJ12" s="195">
        <v>0</v>
      </c>
      <c r="AK12" s="195">
        <v>0</v>
      </c>
      <c r="AL12" s="195">
        <v>0</v>
      </c>
      <c r="AM12" s="195">
        <v>0</v>
      </c>
      <c r="AN12" s="195">
        <v>1</v>
      </c>
      <c r="AO12" s="195">
        <v>0</v>
      </c>
      <c r="AP12" s="195">
        <v>0</v>
      </c>
      <c r="AQ12" s="195">
        <v>0</v>
      </c>
      <c r="AR12" s="195">
        <v>0</v>
      </c>
      <c r="AS12" s="195">
        <v>0</v>
      </c>
      <c r="AT12" s="216">
        <f t="shared" si="4"/>
        <v>3</v>
      </c>
      <c r="AU12" s="216">
        <f t="shared" si="5"/>
        <v>4</v>
      </c>
      <c r="AV12" s="278">
        <f t="shared" si="6"/>
        <v>6</v>
      </c>
      <c r="AW12" s="278">
        <f t="shared" si="7"/>
        <v>15</v>
      </c>
      <c r="AX12" s="195">
        <v>5</v>
      </c>
      <c r="AY12" s="195">
        <v>15</v>
      </c>
      <c r="AZ12" s="195">
        <v>1</v>
      </c>
      <c r="BA12" s="195">
        <v>0</v>
      </c>
      <c r="BB12" s="216">
        <f t="shared" si="8"/>
        <v>6</v>
      </c>
      <c r="BC12" s="216">
        <f t="shared" si="9"/>
        <v>15</v>
      </c>
      <c r="BD12" s="195">
        <v>1</v>
      </c>
      <c r="BE12" s="195">
        <v>0</v>
      </c>
      <c r="BF12" s="195">
        <v>0</v>
      </c>
      <c r="BG12" s="195">
        <v>0</v>
      </c>
      <c r="BH12" s="195">
        <v>0</v>
      </c>
      <c r="BI12" s="195">
        <v>0</v>
      </c>
      <c r="BJ12" s="216">
        <f t="shared" si="10"/>
        <v>1</v>
      </c>
      <c r="BK12" s="216">
        <f t="shared" si="11"/>
        <v>0</v>
      </c>
      <c r="BL12" s="278">
        <f t="shared" si="12"/>
        <v>7</v>
      </c>
      <c r="BM12" s="278">
        <f t="shared" si="13"/>
        <v>15</v>
      </c>
      <c r="BN12" s="277">
        <f t="shared" si="14"/>
        <v>5</v>
      </c>
      <c r="BO12" s="277">
        <f t="shared" si="15"/>
        <v>15</v>
      </c>
      <c r="BP12" s="195">
        <v>0</v>
      </c>
      <c r="BQ12" s="195">
        <v>0</v>
      </c>
      <c r="BR12" s="195">
        <v>0</v>
      </c>
      <c r="BS12" s="195">
        <v>0</v>
      </c>
      <c r="BT12" s="195">
        <v>1</v>
      </c>
      <c r="BU12" s="195">
        <v>1</v>
      </c>
      <c r="BV12" s="195">
        <v>2</v>
      </c>
      <c r="BW12" s="195">
        <v>3</v>
      </c>
      <c r="BX12" s="195">
        <v>1</v>
      </c>
      <c r="BY12" s="195">
        <v>5</v>
      </c>
      <c r="BZ12" s="195">
        <v>0</v>
      </c>
      <c r="CA12" s="195">
        <v>2</v>
      </c>
      <c r="CB12" s="195">
        <v>1</v>
      </c>
      <c r="CC12" s="195">
        <v>0</v>
      </c>
      <c r="CD12" s="195">
        <v>0</v>
      </c>
      <c r="CE12" s="195">
        <v>4</v>
      </c>
      <c r="CF12" s="276">
        <f t="shared" si="16"/>
        <v>5</v>
      </c>
      <c r="CG12" s="276">
        <f t="shared" si="17"/>
        <v>15</v>
      </c>
      <c r="CH12" s="277">
        <f t="shared" si="18"/>
        <v>0</v>
      </c>
      <c r="CI12" s="277">
        <f t="shared" si="19"/>
        <v>0</v>
      </c>
      <c r="CJ12" s="195">
        <v>0</v>
      </c>
      <c r="CK12" s="195">
        <v>0</v>
      </c>
      <c r="CL12" s="195">
        <v>0</v>
      </c>
      <c r="CM12" s="195">
        <v>0</v>
      </c>
      <c r="CN12" s="195">
        <v>0</v>
      </c>
      <c r="CO12" s="195">
        <v>0</v>
      </c>
      <c r="CP12" s="195">
        <v>0</v>
      </c>
      <c r="CQ12" s="195">
        <v>0</v>
      </c>
      <c r="CR12" s="195">
        <v>0</v>
      </c>
      <c r="CS12" s="195">
        <v>0</v>
      </c>
      <c r="CT12" s="195">
        <v>0</v>
      </c>
      <c r="CU12" s="195">
        <v>0</v>
      </c>
      <c r="CV12" s="195">
        <v>1</v>
      </c>
      <c r="CW12" s="195">
        <v>0</v>
      </c>
      <c r="CX12" s="195">
        <v>0</v>
      </c>
      <c r="CY12" s="195">
        <v>0</v>
      </c>
      <c r="CZ12" s="276">
        <f t="shared" si="20"/>
        <v>1</v>
      </c>
      <c r="DA12" s="276">
        <f t="shared" si="21"/>
        <v>0</v>
      </c>
      <c r="DB12" s="195">
        <v>0</v>
      </c>
      <c r="DC12" s="195">
        <v>0</v>
      </c>
      <c r="DD12" s="195">
        <v>0</v>
      </c>
      <c r="DE12" s="195">
        <v>0</v>
      </c>
      <c r="DF12" s="195">
        <v>0</v>
      </c>
      <c r="DG12" s="195">
        <v>0</v>
      </c>
      <c r="DH12" s="195">
        <v>0</v>
      </c>
      <c r="DI12" s="195">
        <v>0</v>
      </c>
      <c r="DJ12" s="195">
        <v>0</v>
      </c>
      <c r="DK12" s="195">
        <v>0</v>
      </c>
      <c r="DL12" s="276">
        <f t="shared" si="22"/>
        <v>0</v>
      </c>
      <c r="DM12" s="276">
        <f t="shared" si="23"/>
        <v>0</v>
      </c>
      <c r="DN12" s="195">
        <v>0</v>
      </c>
      <c r="DO12" s="195">
        <v>0</v>
      </c>
      <c r="DP12" s="195">
        <v>0</v>
      </c>
      <c r="DQ12" s="195">
        <v>0</v>
      </c>
      <c r="DR12" s="195">
        <v>0</v>
      </c>
      <c r="DS12" s="195">
        <v>0</v>
      </c>
      <c r="DT12" s="195">
        <v>0</v>
      </c>
      <c r="DU12" s="195">
        <v>0</v>
      </c>
      <c r="DV12" s="195">
        <v>0</v>
      </c>
      <c r="DW12" s="195">
        <v>1</v>
      </c>
      <c r="DX12" s="276">
        <f t="shared" si="24"/>
        <v>0</v>
      </c>
      <c r="DY12" s="276">
        <f t="shared" si="25"/>
        <v>1</v>
      </c>
      <c r="DZ12" s="195">
        <v>0</v>
      </c>
      <c r="EA12" s="195">
        <v>0</v>
      </c>
      <c r="EB12" s="195">
        <v>0</v>
      </c>
      <c r="EC12" s="195">
        <v>0</v>
      </c>
      <c r="ED12" s="195">
        <v>0</v>
      </c>
      <c r="EE12" s="195">
        <v>0</v>
      </c>
      <c r="EF12" s="195">
        <v>0</v>
      </c>
      <c r="EG12" s="195">
        <v>0</v>
      </c>
      <c r="EH12" s="195">
        <v>0</v>
      </c>
      <c r="EI12" s="195">
        <v>0</v>
      </c>
      <c r="EJ12" s="276">
        <f t="shared" si="26"/>
        <v>0</v>
      </c>
      <c r="EK12" s="276">
        <f t="shared" si="27"/>
        <v>0</v>
      </c>
      <c r="EL12" s="277">
        <f t="shared" si="28"/>
        <v>0</v>
      </c>
      <c r="EM12" s="277">
        <f t="shared" si="29"/>
        <v>1</v>
      </c>
      <c r="EN12" s="195">
        <v>6</v>
      </c>
      <c r="EO12" s="195">
        <v>14</v>
      </c>
      <c r="EP12" s="195">
        <v>6</v>
      </c>
      <c r="EQ12" s="195">
        <v>14</v>
      </c>
      <c r="ER12" s="195">
        <v>0</v>
      </c>
      <c r="ES12" s="195">
        <v>0</v>
      </c>
      <c r="ET12" s="195">
        <v>0</v>
      </c>
      <c r="EU12" s="195">
        <v>0</v>
      </c>
      <c r="EV12" s="195">
        <v>0</v>
      </c>
      <c r="EW12" s="195">
        <v>0</v>
      </c>
      <c r="EX12" s="195">
        <v>0</v>
      </c>
      <c r="EY12" s="195">
        <v>0</v>
      </c>
      <c r="EZ12" s="195">
        <v>0</v>
      </c>
      <c r="FA12" s="195">
        <v>0</v>
      </c>
      <c r="FB12" s="195">
        <v>0</v>
      </c>
      <c r="FC12" s="195">
        <v>0</v>
      </c>
      <c r="FD12" s="195">
        <v>0</v>
      </c>
      <c r="FE12" s="195">
        <v>0</v>
      </c>
      <c r="FF12" s="195">
        <v>0</v>
      </c>
      <c r="FG12" s="195">
        <v>0</v>
      </c>
      <c r="FH12" s="195">
        <v>0</v>
      </c>
      <c r="FI12" s="195">
        <v>0</v>
      </c>
      <c r="FJ12" s="195">
        <v>0</v>
      </c>
      <c r="FK12" s="195">
        <v>0</v>
      </c>
      <c r="FL12" s="195">
        <v>0</v>
      </c>
      <c r="FM12" s="195">
        <v>0</v>
      </c>
      <c r="FN12" s="195">
        <v>0</v>
      </c>
      <c r="FO12" s="195">
        <v>0</v>
      </c>
      <c r="FP12" s="195">
        <v>0</v>
      </c>
      <c r="FQ12" s="195">
        <v>0</v>
      </c>
      <c r="FR12" s="195">
        <v>0</v>
      </c>
      <c r="FS12" s="195">
        <v>0</v>
      </c>
      <c r="FT12" s="195">
        <v>0</v>
      </c>
      <c r="FU12" s="195">
        <v>0</v>
      </c>
      <c r="FV12" s="195">
        <v>0</v>
      </c>
      <c r="FW12" s="195">
        <v>0</v>
      </c>
      <c r="FX12" s="195">
        <v>0</v>
      </c>
      <c r="FY12" s="195">
        <v>0</v>
      </c>
      <c r="FZ12" s="195">
        <v>0</v>
      </c>
      <c r="GA12" s="195">
        <v>0</v>
      </c>
      <c r="GB12" s="195">
        <v>0</v>
      </c>
      <c r="GC12" s="195">
        <v>0</v>
      </c>
      <c r="GD12" s="195">
        <v>0</v>
      </c>
      <c r="GE12" s="195">
        <v>0</v>
      </c>
      <c r="GF12" s="195">
        <v>0</v>
      </c>
      <c r="GG12" s="195">
        <v>0</v>
      </c>
      <c r="GH12" s="195">
        <v>0</v>
      </c>
    </row>
    <row r="13" spans="1:190" x14ac:dyDescent="0.2">
      <c r="A13" s="434"/>
      <c r="B13" s="139"/>
      <c r="C13" s="156" t="s">
        <v>124</v>
      </c>
      <c r="D13" s="195">
        <v>68</v>
      </c>
      <c r="E13" s="195">
        <v>136</v>
      </c>
      <c r="F13" s="195">
        <v>5</v>
      </c>
      <c r="G13" s="195">
        <v>17</v>
      </c>
      <c r="H13" s="195">
        <v>0</v>
      </c>
      <c r="I13" s="195">
        <v>0</v>
      </c>
      <c r="J13" s="195">
        <v>1</v>
      </c>
      <c r="K13" s="195">
        <v>3</v>
      </c>
      <c r="L13" s="195">
        <v>0</v>
      </c>
      <c r="M13" s="195">
        <v>1</v>
      </c>
      <c r="N13" s="195">
        <v>0</v>
      </c>
      <c r="O13" s="195">
        <v>2</v>
      </c>
      <c r="P13" s="195">
        <v>1</v>
      </c>
      <c r="Q13" s="195">
        <v>1</v>
      </c>
      <c r="R13" s="216">
        <f t="shared" si="0"/>
        <v>74</v>
      </c>
      <c r="S13" s="216">
        <f t="shared" si="1"/>
        <v>159</v>
      </c>
      <c r="T13" s="195">
        <v>13</v>
      </c>
      <c r="U13" s="195">
        <v>27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216">
        <f t="shared" si="2"/>
        <v>13</v>
      </c>
      <c r="AG13" s="216">
        <f t="shared" si="3"/>
        <v>27</v>
      </c>
      <c r="AH13" s="195">
        <v>71</v>
      </c>
      <c r="AI13" s="195">
        <v>77</v>
      </c>
      <c r="AJ13" s="195">
        <v>0</v>
      </c>
      <c r="AK13" s="195">
        <v>1</v>
      </c>
      <c r="AL13" s="195">
        <v>0</v>
      </c>
      <c r="AM13" s="195">
        <v>0</v>
      </c>
      <c r="AN13" s="195">
        <v>2</v>
      </c>
      <c r="AO13" s="195">
        <v>4</v>
      </c>
      <c r="AP13" s="195">
        <v>0</v>
      </c>
      <c r="AQ13" s="195">
        <v>1</v>
      </c>
      <c r="AR13" s="195">
        <v>0</v>
      </c>
      <c r="AS13" s="195">
        <v>4</v>
      </c>
      <c r="AT13" s="216">
        <f t="shared" si="4"/>
        <v>73</v>
      </c>
      <c r="AU13" s="216">
        <f t="shared" si="5"/>
        <v>83</v>
      </c>
      <c r="AV13" s="278">
        <f t="shared" si="6"/>
        <v>161</v>
      </c>
      <c r="AW13" s="278">
        <f t="shared" si="7"/>
        <v>274</v>
      </c>
      <c r="AX13" s="195">
        <v>142</v>
      </c>
      <c r="AY13" s="195">
        <v>237</v>
      </c>
      <c r="AZ13" s="195">
        <v>9</v>
      </c>
      <c r="BA13" s="195">
        <v>25</v>
      </c>
      <c r="BB13" s="216">
        <f t="shared" si="8"/>
        <v>151</v>
      </c>
      <c r="BC13" s="216">
        <f t="shared" si="9"/>
        <v>262</v>
      </c>
      <c r="BD13" s="195">
        <v>7</v>
      </c>
      <c r="BE13" s="195">
        <v>8</v>
      </c>
      <c r="BF13" s="195">
        <v>0</v>
      </c>
      <c r="BG13" s="195">
        <v>0</v>
      </c>
      <c r="BH13" s="195">
        <v>3</v>
      </c>
      <c r="BI13" s="195">
        <v>2</v>
      </c>
      <c r="BJ13" s="216">
        <f t="shared" si="10"/>
        <v>10</v>
      </c>
      <c r="BK13" s="216">
        <f t="shared" si="11"/>
        <v>10</v>
      </c>
      <c r="BL13" s="278">
        <f t="shared" si="12"/>
        <v>161</v>
      </c>
      <c r="BM13" s="278">
        <f t="shared" si="13"/>
        <v>272</v>
      </c>
      <c r="BN13" s="277">
        <f t="shared" si="14"/>
        <v>152</v>
      </c>
      <c r="BO13" s="277">
        <f t="shared" si="15"/>
        <v>240</v>
      </c>
      <c r="BP13" s="195">
        <v>1</v>
      </c>
      <c r="BQ13" s="195">
        <v>3</v>
      </c>
      <c r="BR13" s="195">
        <v>10</v>
      </c>
      <c r="BS13" s="195">
        <v>9</v>
      </c>
      <c r="BT13" s="195">
        <v>45</v>
      </c>
      <c r="BU13" s="195">
        <v>30</v>
      </c>
      <c r="BV13" s="195">
        <v>36</v>
      </c>
      <c r="BW13" s="195">
        <v>59</v>
      </c>
      <c r="BX13" s="195">
        <v>15</v>
      </c>
      <c r="BY13" s="195">
        <v>31</v>
      </c>
      <c r="BZ13" s="195">
        <v>16</v>
      </c>
      <c r="CA13" s="195">
        <v>39</v>
      </c>
      <c r="CB13" s="195">
        <v>20</v>
      </c>
      <c r="CC13" s="195">
        <v>32</v>
      </c>
      <c r="CD13" s="195">
        <v>9</v>
      </c>
      <c r="CE13" s="195">
        <v>37</v>
      </c>
      <c r="CF13" s="276">
        <f t="shared" si="16"/>
        <v>152</v>
      </c>
      <c r="CG13" s="276">
        <f t="shared" si="17"/>
        <v>240</v>
      </c>
      <c r="CH13" s="277">
        <f t="shared" si="18"/>
        <v>5</v>
      </c>
      <c r="CI13" s="277">
        <f t="shared" si="19"/>
        <v>18</v>
      </c>
      <c r="CJ13" s="195">
        <v>0</v>
      </c>
      <c r="CK13" s="195">
        <v>0</v>
      </c>
      <c r="CL13" s="195">
        <v>0</v>
      </c>
      <c r="CM13" s="195">
        <v>0</v>
      </c>
      <c r="CN13" s="195">
        <v>0</v>
      </c>
      <c r="CO13" s="195">
        <v>1</v>
      </c>
      <c r="CP13" s="195">
        <v>1</v>
      </c>
      <c r="CQ13" s="195">
        <v>1</v>
      </c>
      <c r="CR13" s="195">
        <v>0</v>
      </c>
      <c r="CS13" s="195">
        <v>6</v>
      </c>
      <c r="CT13" s="195">
        <v>0</v>
      </c>
      <c r="CU13" s="195">
        <v>3</v>
      </c>
      <c r="CV13" s="195">
        <v>3</v>
      </c>
      <c r="CW13" s="195">
        <v>2</v>
      </c>
      <c r="CX13" s="195">
        <v>2</v>
      </c>
      <c r="CY13" s="195">
        <v>5</v>
      </c>
      <c r="CZ13" s="276">
        <f t="shared" si="20"/>
        <v>6</v>
      </c>
      <c r="DA13" s="276">
        <f t="shared" si="21"/>
        <v>18</v>
      </c>
      <c r="DB13" s="195">
        <v>21</v>
      </c>
      <c r="DC13" s="195">
        <v>31</v>
      </c>
      <c r="DD13" s="195">
        <v>0</v>
      </c>
      <c r="DE13" s="195">
        <v>2</v>
      </c>
      <c r="DF13" s="195">
        <v>0</v>
      </c>
      <c r="DG13" s="195">
        <v>0</v>
      </c>
      <c r="DH13" s="195">
        <v>1</v>
      </c>
      <c r="DI13" s="195">
        <v>4</v>
      </c>
      <c r="DJ13" s="195">
        <v>4</v>
      </c>
      <c r="DK13" s="195">
        <v>9</v>
      </c>
      <c r="DL13" s="276">
        <f t="shared" si="22"/>
        <v>26</v>
      </c>
      <c r="DM13" s="276">
        <f t="shared" si="23"/>
        <v>46</v>
      </c>
      <c r="DN13" s="195">
        <v>23</v>
      </c>
      <c r="DO13" s="195">
        <v>51</v>
      </c>
      <c r="DP13" s="195">
        <v>3</v>
      </c>
      <c r="DQ13" s="195">
        <v>5</v>
      </c>
      <c r="DR13" s="195">
        <v>0</v>
      </c>
      <c r="DS13" s="195">
        <v>0</v>
      </c>
      <c r="DT13" s="195">
        <v>3</v>
      </c>
      <c r="DU13" s="195">
        <v>11</v>
      </c>
      <c r="DV13" s="195">
        <v>30</v>
      </c>
      <c r="DW13" s="195">
        <v>33</v>
      </c>
      <c r="DX13" s="276">
        <f t="shared" si="24"/>
        <v>59</v>
      </c>
      <c r="DY13" s="276">
        <f t="shared" si="25"/>
        <v>100</v>
      </c>
      <c r="DZ13" s="195">
        <v>4</v>
      </c>
      <c r="EA13" s="195">
        <v>1</v>
      </c>
      <c r="EB13" s="195">
        <v>0</v>
      </c>
      <c r="EC13" s="195">
        <v>0</v>
      </c>
      <c r="ED13" s="195">
        <v>0</v>
      </c>
      <c r="EE13" s="195">
        <v>0</v>
      </c>
      <c r="EF13" s="195">
        <v>0</v>
      </c>
      <c r="EG13" s="195">
        <v>1</v>
      </c>
      <c r="EH13" s="195">
        <v>6</v>
      </c>
      <c r="EI13" s="195">
        <v>5</v>
      </c>
      <c r="EJ13" s="276">
        <f t="shared" si="26"/>
        <v>10</v>
      </c>
      <c r="EK13" s="276">
        <f t="shared" si="27"/>
        <v>7</v>
      </c>
      <c r="EL13" s="277">
        <f t="shared" si="28"/>
        <v>95</v>
      </c>
      <c r="EM13" s="277">
        <f t="shared" si="29"/>
        <v>153</v>
      </c>
      <c r="EN13" s="195">
        <v>107</v>
      </c>
      <c r="EO13" s="195">
        <v>177</v>
      </c>
      <c r="EP13" s="195">
        <v>107</v>
      </c>
      <c r="EQ13" s="195">
        <v>177</v>
      </c>
      <c r="ER13" s="195">
        <v>0</v>
      </c>
      <c r="ES13" s="195">
        <v>0</v>
      </c>
      <c r="ET13" s="195">
        <v>0</v>
      </c>
      <c r="EU13" s="195">
        <v>0</v>
      </c>
      <c r="EV13" s="195">
        <v>0</v>
      </c>
      <c r="EW13" s="195">
        <v>0</v>
      </c>
      <c r="EX13" s="195">
        <v>34</v>
      </c>
      <c r="EY13" s="195">
        <v>89</v>
      </c>
      <c r="EZ13" s="195">
        <v>2</v>
      </c>
      <c r="FA13" s="195">
        <v>7</v>
      </c>
      <c r="FB13" s="195">
        <v>1</v>
      </c>
      <c r="FC13" s="195">
        <v>3</v>
      </c>
      <c r="FD13" s="195">
        <v>142</v>
      </c>
      <c r="FE13" s="195">
        <v>241</v>
      </c>
      <c r="FF13" s="195">
        <v>16</v>
      </c>
      <c r="FG13" s="195">
        <v>24</v>
      </c>
      <c r="FH13" s="195">
        <v>195</v>
      </c>
      <c r="FI13" s="195">
        <v>364</v>
      </c>
      <c r="FJ13" s="195">
        <v>68</v>
      </c>
      <c r="FK13" s="195">
        <v>160</v>
      </c>
      <c r="FL13" s="195">
        <v>1201</v>
      </c>
      <c r="FM13" s="195">
        <v>1644</v>
      </c>
      <c r="FN13" s="195">
        <v>63</v>
      </c>
      <c r="FO13" s="195">
        <v>141</v>
      </c>
      <c r="FP13" s="195">
        <v>1205</v>
      </c>
      <c r="FQ13" s="195">
        <v>1740</v>
      </c>
      <c r="FR13" s="195">
        <v>61</v>
      </c>
      <c r="FS13" s="195">
        <v>135</v>
      </c>
      <c r="FT13" s="195">
        <v>1047</v>
      </c>
      <c r="FU13" s="195">
        <v>1455</v>
      </c>
      <c r="FV13" s="195">
        <v>13</v>
      </c>
      <c r="FW13" s="195">
        <v>53</v>
      </c>
      <c r="FX13" s="195">
        <v>796</v>
      </c>
      <c r="FY13" s="195">
        <v>1259</v>
      </c>
      <c r="FZ13" s="195">
        <v>0</v>
      </c>
      <c r="GA13" s="195">
        <v>0</v>
      </c>
      <c r="GB13" s="195">
        <v>0</v>
      </c>
      <c r="GC13" s="195">
        <v>0</v>
      </c>
      <c r="GD13" s="195">
        <v>0</v>
      </c>
      <c r="GE13" s="195">
        <v>0</v>
      </c>
      <c r="GF13" s="195">
        <v>0</v>
      </c>
      <c r="GG13" s="195">
        <v>0</v>
      </c>
      <c r="GH13" s="195">
        <v>0</v>
      </c>
    </row>
    <row r="14" spans="1:190" x14ac:dyDescent="0.2">
      <c r="A14" s="434"/>
      <c r="B14" s="139"/>
      <c r="C14" s="156" t="s">
        <v>125</v>
      </c>
      <c r="D14" s="195">
        <v>4</v>
      </c>
      <c r="E14" s="195">
        <v>15</v>
      </c>
      <c r="F14" s="195">
        <v>0</v>
      </c>
      <c r="G14" s="195">
        <v>2</v>
      </c>
      <c r="H14" s="195">
        <v>0</v>
      </c>
      <c r="I14" s="195">
        <v>1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>
        <v>3</v>
      </c>
      <c r="R14" s="216">
        <f t="shared" si="0"/>
        <v>4</v>
      </c>
      <c r="S14" s="216">
        <f t="shared" si="1"/>
        <v>18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195">
        <v>0</v>
      </c>
      <c r="AE14" s="195">
        <v>0</v>
      </c>
      <c r="AF14" s="216">
        <f t="shared" si="2"/>
        <v>0</v>
      </c>
      <c r="AG14" s="216">
        <f t="shared" si="3"/>
        <v>0</v>
      </c>
      <c r="AH14" s="195">
        <v>2</v>
      </c>
      <c r="AI14" s="195">
        <v>5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0</v>
      </c>
      <c r="AR14" s="195">
        <v>0</v>
      </c>
      <c r="AS14" s="195">
        <v>1</v>
      </c>
      <c r="AT14" s="216">
        <f t="shared" si="4"/>
        <v>2</v>
      </c>
      <c r="AU14" s="216">
        <f t="shared" si="5"/>
        <v>5</v>
      </c>
      <c r="AV14" s="278">
        <f t="shared" si="6"/>
        <v>6</v>
      </c>
      <c r="AW14" s="278">
        <f t="shared" si="7"/>
        <v>27</v>
      </c>
      <c r="AX14" s="195">
        <v>5</v>
      </c>
      <c r="AY14" s="195">
        <v>23</v>
      </c>
      <c r="AZ14" s="195">
        <v>0</v>
      </c>
      <c r="BA14" s="195">
        <v>3</v>
      </c>
      <c r="BB14" s="216">
        <f t="shared" si="8"/>
        <v>5</v>
      </c>
      <c r="BC14" s="216">
        <f t="shared" si="9"/>
        <v>26</v>
      </c>
      <c r="BD14" s="195">
        <v>0</v>
      </c>
      <c r="BE14" s="195">
        <v>0</v>
      </c>
      <c r="BF14" s="195">
        <v>0</v>
      </c>
      <c r="BG14" s="195">
        <v>0</v>
      </c>
      <c r="BH14" s="195">
        <v>0</v>
      </c>
      <c r="BI14" s="195">
        <v>0</v>
      </c>
      <c r="BJ14" s="216">
        <f t="shared" si="10"/>
        <v>0</v>
      </c>
      <c r="BK14" s="216">
        <f t="shared" si="11"/>
        <v>0</v>
      </c>
      <c r="BL14" s="278">
        <f t="shared" si="12"/>
        <v>5</v>
      </c>
      <c r="BM14" s="278">
        <f t="shared" si="13"/>
        <v>26</v>
      </c>
      <c r="BN14" s="277">
        <f t="shared" si="14"/>
        <v>6</v>
      </c>
      <c r="BO14" s="277">
        <f t="shared" si="15"/>
        <v>20</v>
      </c>
      <c r="BP14" s="195">
        <v>0</v>
      </c>
      <c r="BQ14" s="195">
        <v>0</v>
      </c>
      <c r="BR14" s="195">
        <v>0</v>
      </c>
      <c r="BS14" s="195">
        <v>0</v>
      </c>
      <c r="BT14" s="195">
        <v>1</v>
      </c>
      <c r="BU14" s="195">
        <v>5</v>
      </c>
      <c r="BV14" s="195">
        <v>1</v>
      </c>
      <c r="BW14" s="195">
        <v>4</v>
      </c>
      <c r="BX14" s="195">
        <v>0</v>
      </c>
      <c r="BY14" s="195">
        <v>3</v>
      </c>
      <c r="BZ14" s="195">
        <v>2</v>
      </c>
      <c r="CA14" s="195">
        <v>2</v>
      </c>
      <c r="CB14" s="195">
        <v>2</v>
      </c>
      <c r="CC14" s="195">
        <v>5</v>
      </c>
      <c r="CD14" s="195">
        <v>0</v>
      </c>
      <c r="CE14" s="195">
        <v>1</v>
      </c>
      <c r="CF14" s="276">
        <f t="shared" si="16"/>
        <v>6</v>
      </c>
      <c r="CG14" s="276">
        <f t="shared" si="17"/>
        <v>20</v>
      </c>
      <c r="CH14" s="277">
        <f t="shared" si="18"/>
        <v>0</v>
      </c>
      <c r="CI14" s="277">
        <f t="shared" si="19"/>
        <v>2</v>
      </c>
      <c r="CJ14" s="195">
        <v>0</v>
      </c>
      <c r="CK14" s="195">
        <v>0</v>
      </c>
      <c r="CL14" s="195">
        <v>0</v>
      </c>
      <c r="CM14" s="195">
        <v>0</v>
      </c>
      <c r="CN14" s="195">
        <v>0</v>
      </c>
      <c r="CO14" s="195">
        <v>0</v>
      </c>
      <c r="CP14" s="195">
        <v>0</v>
      </c>
      <c r="CQ14" s="195">
        <v>0</v>
      </c>
      <c r="CR14" s="195">
        <v>0</v>
      </c>
      <c r="CS14" s="195">
        <v>0</v>
      </c>
      <c r="CT14" s="195">
        <v>0</v>
      </c>
      <c r="CU14" s="195">
        <v>0</v>
      </c>
      <c r="CV14" s="195">
        <v>0</v>
      </c>
      <c r="CW14" s="195">
        <v>0</v>
      </c>
      <c r="CX14" s="195">
        <v>0</v>
      </c>
      <c r="CY14" s="195">
        <v>2</v>
      </c>
      <c r="CZ14" s="276">
        <f t="shared" si="20"/>
        <v>0</v>
      </c>
      <c r="DA14" s="276">
        <f t="shared" si="21"/>
        <v>2</v>
      </c>
      <c r="DB14" s="195">
        <v>0</v>
      </c>
      <c r="DC14" s="195">
        <v>0</v>
      </c>
      <c r="DD14" s="195">
        <v>0</v>
      </c>
      <c r="DE14" s="195">
        <v>0</v>
      </c>
      <c r="DF14" s="195">
        <v>0</v>
      </c>
      <c r="DG14" s="195">
        <v>0</v>
      </c>
      <c r="DH14" s="195">
        <v>0</v>
      </c>
      <c r="DI14" s="195">
        <v>0</v>
      </c>
      <c r="DJ14" s="195">
        <v>0</v>
      </c>
      <c r="DK14" s="195">
        <v>0</v>
      </c>
      <c r="DL14" s="276">
        <f t="shared" si="22"/>
        <v>0</v>
      </c>
      <c r="DM14" s="276">
        <f t="shared" si="23"/>
        <v>0</v>
      </c>
      <c r="DN14" s="195">
        <v>0</v>
      </c>
      <c r="DO14" s="195">
        <v>0</v>
      </c>
      <c r="DP14" s="195">
        <v>0</v>
      </c>
      <c r="DQ14" s="195">
        <v>0</v>
      </c>
      <c r="DR14" s="195">
        <v>0</v>
      </c>
      <c r="DS14" s="195">
        <v>0</v>
      </c>
      <c r="DT14" s="195">
        <v>0</v>
      </c>
      <c r="DU14" s="195">
        <v>0</v>
      </c>
      <c r="DV14" s="195">
        <v>0</v>
      </c>
      <c r="DW14" s="195">
        <v>0</v>
      </c>
      <c r="DX14" s="276">
        <f t="shared" si="24"/>
        <v>0</v>
      </c>
      <c r="DY14" s="276">
        <f t="shared" si="25"/>
        <v>0</v>
      </c>
      <c r="DZ14" s="195">
        <v>0</v>
      </c>
      <c r="EA14" s="195">
        <v>0</v>
      </c>
      <c r="EB14" s="195">
        <v>0</v>
      </c>
      <c r="EC14" s="195">
        <v>0</v>
      </c>
      <c r="ED14" s="195">
        <v>0</v>
      </c>
      <c r="EE14" s="195">
        <v>0</v>
      </c>
      <c r="EF14" s="195">
        <v>0</v>
      </c>
      <c r="EG14" s="195">
        <v>0</v>
      </c>
      <c r="EH14" s="195">
        <v>0</v>
      </c>
      <c r="EI14" s="195">
        <v>0</v>
      </c>
      <c r="EJ14" s="276">
        <f t="shared" si="26"/>
        <v>0</v>
      </c>
      <c r="EK14" s="276">
        <f t="shared" si="27"/>
        <v>0</v>
      </c>
      <c r="EL14" s="277">
        <f t="shared" si="28"/>
        <v>0</v>
      </c>
      <c r="EM14" s="277">
        <f t="shared" si="29"/>
        <v>0</v>
      </c>
      <c r="EN14" s="195">
        <v>6</v>
      </c>
      <c r="EO14" s="195">
        <v>22</v>
      </c>
      <c r="EP14" s="195">
        <v>6</v>
      </c>
      <c r="EQ14" s="195">
        <v>22</v>
      </c>
      <c r="ER14" s="195">
        <v>0</v>
      </c>
      <c r="ES14" s="195">
        <v>0</v>
      </c>
      <c r="ET14" s="195">
        <v>0</v>
      </c>
      <c r="EU14" s="195">
        <v>0</v>
      </c>
      <c r="EV14" s="195">
        <v>0</v>
      </c>
      <c r="EW14" s="195">
        <v>0</v>
      </c>
      <c r="EX14" s="195">
        <v>3</v>
      </c>
      <c r="EY14" s="195">
        <v>20</v>
      </c>
      <c r="EZ14" s="195">
        <v>0</v>
      </c>
      <c r="FA14" s="195">
        <v>6</v>
      </c>
      <c r="FB14" s="195">
        <v>31</v>
      </c>
      <c r="FC14" s="195">
        <v>33</v>
      </c>
      <c r="FD14" s="195">
        <v>2</v>
      </c>
      <c r="FE14" s="195">
        <v>3</v>
      </c>
      <c r="FF14" s="195">
        <v>0</v>
      </c>
      <c r="FG14" s="195">
        <v>0</v>
      </c>
      <c r="FH14" s="195">
        <v>36</v>
      </c>
      <c r="FI14" s="195">
        <v>62</v>
      </c>
      <c r="FJ14" s="195">
        <v>1</v>
      </c>
      <c r="FK14" s="195">
        <v>10</v>
      </c>
      <c r="FL14" s="195">
        <v>67</v>
      </c>
      <c r="FM14" s="195">
        <v>67</v>
      </c>
      <c r="FN14" s="195">
        <v>1</v>
      </c>
      <c r="FO14" s="195">
        <v>10</v>
      </c>
      <c r="FP14" s="195">
        <v>67</v>
      </c>
      <c r="FQ14" s="195">
        <v>67</v>
      </c>
      <c r="FR14" s="195">
        <v>1</v>
      </c>
      <c r="FS14" s="195">
        <v>7</v>
      </c>
      <c r="FT14" s="195">
        <v>23</v>
      </c>
      <c r="FU14" s="195">
        <v>25</v>
      </c>
      <c r="FV14" s="195">
        <v>0</v>
      </c>
      <c r="FW14" s="195">
        <v>3</v>
      </c>
      <c r="FX14" s="195">
        <v>11</v>
      </c>
      <c r="FY14" s="195">
        <v>36</v>
      </c>
      <c r="FZ14" s="195">
        <v>0</v>
      </c>
      <c r="GA14" s="195">
        <v>0</v>
      </c>
      <c r="GB14" s="195">
        <v>0</v>
      </c>
      <c r="GC14" s="195">
        <v>0</v>
      </c>
      <c r="GD14" s="195">
        <v>0</v>
      </c>
      <c r="GE14" s="195">
        <v>0</v>
      </c>
      <c r="GF14" s="195">
        <v>0</v>
      </c>
      <c r="GG14" s="195">
        <v>0</v>
      </c>
      <c r="GH14" s="195">
        <v>0</v>
      </c>
    </row>
    <row r="15" spans="1:190" x14ac:dyDescent="0.2">
      <c r="A15" s="434"/>
      <c r="B15" s="139"/>
      <c r="C15" s="156" t="s">
        <v>126</v>
      </c>
      <c r="D15" s="195">
        <v>6</v>
      </c>
      <c r="E15" s="195">
        <v>8</v>
      </c>
      <c r="F15" s="195">
        <v>0</v>
      </c>
      <c r="G15" s="195">
        <v>2</v>
      </c>
      <c r="H15" s="195">
        <v>0</v>
      </c>
      <c r="I15" s="195">
        <v>1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2</v>
      </c>
      <c r="R15" s="216">
        <f t="shared" si="0"/>
        <v>6</v>
      </c>
      <c r="S15" s="216">
        <f t="shared" si="1"/>
        <v>11</v>
      </c>
      <c r="T15" s="195">
        <v>1</v>
      </c>
      <c r="U15" s="195">
        <v>1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195">
        <v>0</v>
      </c>
      <c r="AE15" s="195">
        <v>0</v>
      </c>
      <c r="AF15" s="216">
        <f t="shared" si="2"/>
        <v>1</v>
      </c>
      <c r="AG15" s="216">
        <f t="shared" si="3"/>
        <v>1</v>
      </c>
      <c r="AH15" s="195">
        <v>3</v>
      </c>
      <c r="AI15" s="195">
        <v>5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0</v>
      </c>
      <c r="AR15" s="195">
        <v>0</v>
      </c>
      <c r="AS15" s="195">
        <v>1</v>
      </c>
      <c r="AT15" s="216">
        <f t="shared" si="4"/>
        <v>3</v>
      </c>
      <c r="AU15" s="216">
        <f t="shared" si="5"/>
        <v>5</v>
      </c>
      <c r="AV15" s="278">
        <f t="shared" si="6"/>
        <v>10</v>
      </c>
      <c r="AW15" s="278">
        <f t="shared" si="7"/>
        <v>20</v>
      </c>
      <c r="AX15" s="195">
        <v>9</v>
      </c>
      <c r="AY15" s="195">
        <v>16</v>
      </c>
      <c r="AZ15" s="195">
        <v>0</v>
      </c>
      <c r="BA15" s="195">
        <v>2</v>
      </c>
      <c r="BB15" s="216">
        <f t="shared" si="8"/>
        <v>9</v>
      </c>
      <c r="BC15" s="216">
        <f t="shared" si="9"/>
        <v>18</v>
      </c>
      <c r="BD15" s="195">
        <v>3</v>
      </c>
      <c r="BE15" s="195">
        <v>0</v>
      </c>
      <c r="BF15" s="195">
        <v>0</v>
      </c>
      <c r="BG15" s="195">
        <v>0</v>
      </c>
      <c r="BH15" s="195">
        <v>0</v>
      </c>
      <c r="BI15" s="195">
        <v>0</v>
      </c>
      <c r="BJ15" s="216">
        <f t="shared" si="10"/>
        <v>3</v>
      </c>
      <c r="BK15" s="216">
        <f t="shared" si="11"/>
        <v>0</v>
      </c>
      <c r="BL15" s="278">
        <f t="shared" si="12"/>
        <v>12</v>
      </c>
      <c r="BM15" s="278">
        <f t="shared" si="13"/>
        <v>18</v>
      </c>
      <c r="BN15" s="277">
        <f t="shared" si="14"/>
        <v>10</v>
      </c>
      <c r="BO15" s="277">
        <f t="shared" si="15"/>
        <v>14</v>
      </c>
      <c r="BP15" s="195">
        <v>0</v>
      </c>
      <c r="BQ15" s="195">
        <v>1</v>
      </c>
      <c r="BR15" s="195">
        <v>2</v>
      </c>
      <c r="BS15" s="195">
        <v>1</v>
      </c>
      <c r="BT15" s="195">
        <v>2</v>
      </c>
      <c r="BU15" s="195">
        <v>1</v>
      </c>
      <c r="BV15" s="195">
        <v>2</v>
      </c>
      <c r="BW15" s="195">
        <v>3</v>
      </c>
      <c r="BX15" s="195">
        <v>2</v>
      </c>
      <c r="BY15" s="195">
        <v>3</v>
      </c>
      <c r="BZ15" s="195">
        <v>0</v>
      </c>
      <c r="CA15" s="195">
        <v>2</v>
      </c>
      <c r="CB15" s="195">
        <v>0</v>
      </c>
      <c r="CC15" s="195">
        <v>3</v>
      </c>
      <c r="CD15" s="195">
        <v>2</v>
      </c>
      <c r="CE15" s="195">
        <v>1</v>
      </c>
      <c r="CF15" s="276">
        <f t="shared" si="16"/>
        <v>10</v>
      </c>
      <c r="CG15" s="276">
        <f t="shared" si="17"/>
        <v>15</v>
      </c>
      <c r="CH15" s="277">
        <f t="shared" si="18"/>
        <v>0</v>
      </c>
      <c r="CI15" s="277">
        <f t="shared" si="19"/>
        <v>2</v>
      </c>
      <c r="CJ15" s="195">
        <v>0</v>
      </c>
      <c r="CK15" s="195">
        <v>0</v>
      </c>
      <c r="CL15" s="195">
        <v>0</v>
      </c>
      <c r="CM15" s="195">
        <v>0</v>
      </c>
      <c r="CN15" s="195">
        <v>0</v>
      </c>
      <c r="CO15" s="195">
        <v>0</v>
      </c>
      <c r="CP15" s="195">
        <v>0</v>
      </c>
      <c r="CQ15" s="195">
        <v>0</v>
      </c>
      <c r="CR15" s="195">
        <v>0</v>
      </c>
      <c r="CS15" s="195">
        <v>0</v>
      </c>
      <c r="CT15" s="195">
        <v>0</v>
      </c>
      <c r="CU15" s="195">
        <v>1</v>
      </c>
      <c r="CV15" s="195">
        <v>0</v>
      </c>
      <c r="CW15" s="195">
        <v>1</v>
      </c>
      <c r="CX15" s="195">
        <v>0</v>
      </c>
      <c r="CY15" s="195">
        <v>1</v>
      </c>
      <c r="CZ15" s="276">
        <f t="shared" si="20"/>
        <v>0</v>
      </c>
      <c r="DA15" s="276">
        <f t="shared" si="21"/>
        <v>3</v>
      </c>
      <c r="DB15" s="195">
        <v>1</v>
      </c>
      <c r="DC15" s="195">
        <v>3</v>
      </c>
      <c r="DD15" s="195">
        <v>0</v>
      </c>
      <c r="DE15" s="195">
        <v>0</v>
      </c>
      <c r="DF15" s="195">
        <v>0</v>
      </c>
      <c r="DG15" s="195">
        <v>0</v>
      </c>
      <c r="DH15" s="195">
        <v>0</v>
      </c>
      <c r="DI15" s="195">
        <v>0</v>
      </c>
      <c r="DJ15" s="195">
        <v>1</v>
      </c>
      <c r="DK15" s="195">
        <v>4</v>
      </c>
      <c r="DL15" s="276">
        <f t="shared" si="22"/>
        <v>2</v>
      </c>
      <c r="DM15" s="276">
        <f t="shared" si="23"/>
        <v>7</v>
      </c>
      <c r="DN15" s="195">
        <v>1</v>
      </c>
      <c r="DO15" s="195">
        <v>2</v>
      </c>
      <c r="DP15" s="195">
        <v>0</v>
      </c>
      <c r="DQ15" s="195">
        <v>0</v>
      </c>
      <c r="DR15" s="195">
        <v>0</v>
      </c>
      <c r="DS15" s="195">
        <v>0</v>
      </c>
      <c r="DT15" s="195">
        <v>1</v>
      </c>
      <c r="DU15" s="195">
        <v>0</v>
      </c>
      <c r="DV15" s="195">
        <v>2</v>
      </c>
      <c r="DW15" s="195">
        <v>3</v>
      </c>
      <c r="DX15" s="276">
        <f t="shared" si="24"/>
        <v>4</v>
      </c>
      <c r="DY15" s="276">
        <f t="shared" si="25"/>
        <v>5</v>
      </c>
      <c r="DZ15" s="195">
        <v>0</v>
      </c>
      <c r="EA15" s="195">
        <v>0</v>
      </c>
      <c r="EB15" s="195">
        <v>0</v>
      </c>
      <c r="EC15" s="195">
        <v>0</v>
      </c>
      <c r="ED15" s="195">
        <v>0</v>
      </c>
      <c r="EE15" s="195">
        <v>0</v>
      </c>
      <c r="EF15" s="195">
        <v>0</v>
      </c>
      <c r="EG15" s="195">
        <v>0</v>
      </c>
      <c r="EH15" s="195">
        <v>0</v>
      </c>
      <c r="EI15" s="195">
        <v>0</v>
      </c>
      <c r="EJ15" s="276">
        <f t="shared" si="26"/>
        <v>0</v>
      </c>
      <c r="EK15" s="276">
        <f t="shared" si="27"/>
        <v>0</v>
      </c>
      <c r="EL15" s="277">
        <f t="shared" si="28"/>
        <v>6</v>
      </c>
      <c r="EM15" s="277">
        <f t="shared" si="29"/>
        <v>12</v>
      </c>
      <c r="EN15" s="195">
        <v>5</v>
      </c>
      <c r="EO15" s="195">
        <v>8</v>
      </c>
      <c r="EP15" s="195">
        <v>2</v>
      </c>
      <c r="EQ15" s="195">
        <v>2</v>
      </c>
      <c r="ER15" s="195">
        <v>0</v>
      </c>
      <c r="ES15" s="195">
        <v>0</v>
      </c>
      <c r="ET15" s="195">
        <v>0</v>
      </c>
      <c r="EU15" s="195">
        <v>0</v>
      </c>
      <c r="EV15" s="195">
        <v>0</v>
      </c>
      <c r="EW15" s="195">
        <v>0</v>
      </c>
      <c r="EX15" s="195">
        <v>0</v>
      </c>
      <c r="EY15" s="195">
        <v>0</v>
      </c>
      <c r="EZ15" s="195">
        <v>0</v>
      </c>
      <c r="FA15" s="195">
        <v>0</v>
      </c>
      <c r="FB15" s="195">
        <v>0</v>
      </c>
      <c r="FC15" s="195">
        <v>0</v>
      </c>
      <c r="FD15" s="195">
        <v>0</v>
      </c>
      <c r="FE15" s="195">
        <v>0</v>
      </c>
      <c r="FF15" s="195">
        <v>0</v>
      </c>
      <c r="FG15" s="195">
        <v>0</v>
      </c>
      <c r="FH15" s="195">
        <v>0</v>
      </c>
      <c r="FI15" s="195">
        <v>0</v>
      </c>
      <c r="FJ15" s="195">
        <v>4</v>
      </c>
      <c r="FK15" s="195">
        <v>9</v>
      </c>
      <c r="FL15" s="195">
        <v>104</v>
      </c>
      <c r="FM15" s="195">
        <v>128</v>
      </c>
      <c r="FN15" s="195">
        <v>4</v>
      </c>
      <c r="FO15" s="195">
        <v>9</v>
      </c>
      <c r="FP15" s="195">
        <v>104</v>
      </c>
      <c r="FQ15" s="195">
        <v>128</v>
      </c>
      <c r="FR15" s="195">
        <v>4</v>
      </c>
      <c r="FS15" s="195">
        <v>9</v>
      </c>
      <c r="FT15" s="195">
        <v>104</v>
      </c>
      <c r="FU15" s="195">
        <v>128</v>
      </c>
      <c r="FV15" s="195">
        <v>0</v>
      </c>
      <c r="FW15" s="195">
        <v>1</v>
      </c>
      <c r="FX15" s="195">
        <v>13</v>
      </c>
      <c r="FY15" s="195">
        <v>23</v>
      </c>
      <c r="FZ15" s="195"/>
      <c r="GA15" s="195"/>
      <c r="GB15" s="195"/>
      <c r="GC15" s="195"/>
      <c r="GD15" s="195"/>
      <c r="GE15" s="195"/>
      <c r="GF15" s="195"/>
      <c r="GG15" s="195"/>
      <c r="GH15" s="195"/>
    </row>
    <row r="16" spans="1:190" x14ac:dyDescent="0.2">
      <c r="A16" s="434"/>
      <c r="B16" s="139"/>
      <c r="C16" s="140" t="s">
        <v>127</v>
      </c>
      <c r="D16" s="195">
        <v>3</v>
      </c>
      <c r="E16" s="195">
        <v>12</v>
      </c>
      <c r="F16" s="195">
        <v>1</v>
      </c>
      <c r="G16" s="195">
        <v>2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216">
        <f t="shared" si="0"/>
        <v>4</v>
      </c>
      <c r="S16" s="216">
        <f t="shared" si="1"/>
        <v>14</v>
      </c>
      <c r="T16" s="195">
        <v>1</v>
      </c>
      <c r="U16" s="195">
        <v>3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195">
        <v>2</v>
      </c>
      <c r="AE16" s="195">
        <v>0</v>
      </c>
      <c r="AF16" s="216">
        <f t="shared" si="2"/>
        <v>1</v>
      </c>
      <c r="AG16" s="216">
        <f t="shared" si="3"/>
        <v>3</v>
      </c>
      <c r="AH16" s="195">
        <v>3</v>
      </c>
      <c r="AI16" s="195">
        <v>1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195">
        <v>2</v>
      </c>
      <c r="AS16" s="195">
        <v>1</v>
      </c>
      <c r="AT16" s="216">
        <f t="shared" si="4"/>
        <v>3</v>
      </c>
      <c r="AU16" s="216">
        <f t="shared" si="5"/>
        <v>1</v>
      </c>
      <c r="AV16" s="278">
        <f t="shared" si="6"/>
        <v>12</v>
      </c>
      <c r="AW16" s="278">
        <f t="shared" si="7"/>
        <v>19</v>
      </c>
      <c r="AX16" s="195">
        <v>11</v>
      </c>
      <c r="AY16" s="195">
        <v>17</v>
      </c>
      <c r="AZ16" s="195">
        <v>1</v>
      </c>
      <c r="BA16" s="195">
        <v>2</v>
      </c>
      <c r="BB16" s="216">
        <f t="shared" si="8"/>
        <v>12</v>
      </c>
      <c r="BC16" s="216">
        <f t="shared" si="9"/>
        <v>19</v>
      </c>
      <c r="BD16" s="195">
        <v>0</v>
      </c>
      <c r="BE16" s="195">
        <v>0</v>
      </c>
      <c r="BF16" s="195">
        <v>0</v>
      </c>
      <c r="BG16" s="195">
        <v>0</v>
      </c>
      <c r="BH16" s="195">
        <v>0</v>
      </c>
      <c r="BI16" s="195">
        <v>0</v>
      </c>
      <c r="BJ16" s="216">
        <f t="shared" si="10"/>
        <v>0</v>
      </c>
      <c r="BK16" s="216">
        <f t="shared" si="11"/>
        <v>0</v>
      </c>
      <c r="BL16" s="278">
        <f t="shared" si="12"/>
        <v>12</v>
      </c>
      <c r="BM16" s="278">
        <f t="shared" si="13"/>
        <v>19</v>
      </c>
      <c r="BN16" s="277">
        <f t="shared" si="14"/>
        <v>7</v>
      </c>
      <c r="BO16" s="277">
        <f t="shared" si="15"/>
        <v>16</v>
      </c>
      <c r="BP16" s="195">
        <v>0</v>
      </c>
      <c r="BQ16" s="195">
        <v>0</v>
      </c>
      <c r="BR16" s="195">
        <v>0</v>
      </c>
      <c r="BS16" s="195">
        <v>0</v>
      </c>
      <c r="BT16" s="195">
        <v>4</v>
      </c>
      <c r="BU16" s="195">
        <v>4</v>
      </c>
      <c r="BV16" s="195">
        <v>1</v>
      </c>
      <c r="BW16" s="195">
        <v>2</v>
      </c>
      <c r="BX16" s="195">
        <v>1</v>
      </c>
      <c r="BY16" s="195">
        <v>1</v>
      </c>
      <c r="BZ16" s="195">
        <v>1</v>
      </c>
      <c r="CA16" s="195">
        <v>1</v>
      </c>
      <c r="CB16" s="195">
        <v>0</v>
      </c>
      <c r="CC16" s="195">
        <v>2</v>
      </c>
      <c r="CD16" s="195">
        <v>0</v>
      </c>
      <c r="CE16" s="195">
        <v>6</v>
      </c>
      <c r="CF16" s="276">
        <f t="shared" si="16"/>
        <v>7</v>
      </c>
      <c r="CG16" s="276">
        <f t="shared" si="17"/>
        <v>16</v>
      </c>
      <c r="CH16" s="277">
        <f t="shared" si="18"/>
        <v>1</v>
      </c>
      <c r="CI16" s="277">
        <f t="shared" si="19"/>
        <v>2</v>
      </c>
      <c r="CJ16" s="195">
        <v>0</v>
      </c>
      <c r="CK16" s="195">
        <v>0</v>
      </c>
      <c r="CL16" s="195">
        <v>0</v>
      </c>
      <c r="CM16" s="195">
        <v>0</v>
      </c>
      <c r="CN16" s="195">
        <v>0</v>
      </c>
      <c r="CO16" s="195">
        <v>0</v>
      </c>
      <c r="CP16" s="195">
        <v>0</v>
      </c>
      <c r="CQ16" s="195">
        <v>0</v>
      </c>
      <c r="CR16" s="195">
        <v>1</v>
      </c>
      <c r="CS16" s="195">
        <v>0</v>
      </c>
      <c r="CT16" s="195">
        <v>0</v>
      </c>
      <c r="CU16" s="195">
        <v>1</v>
      </c>
      <c r="CV16" s="195">
        <v>0</v>
      </c>
      <c r="CW16" s="195">
        <v>0</v>
      </c>
      <c r="CX16" s="195">
        <v>0</v>
      </c>
      <c r="CY16" s="195">
        <v>1</v>
      </c>
      <c r="CZ16" s="276">
        <f t="shared" si="20"/>
        <v>1</v>
      </c>
      <c r="DA16" s="276">
        <f t="shared" si="21"/>
        <v>2</v>
      </c>
      <c r="DB16" s="195">
        <v>0</v>
      </c>
      <c r="DC16" s="195">
        <v>0</v>
      </c>
      <c r="DD16" s="195">
        <v>0</v>
      </c>
      <c r="DE16" s="195">
        <v>0</v>
      </c>
      <c r="DF16" s="195">
        <v>0</v>
      </c>
      <c r="DG16" s="195">
        <v>0</v>
      </c>
      <c r="DH16" s="195">
        <v>0</v>
      </c>
      <c r="DI16" s="195">
        <v>0</v>
      </c>
      <c r="DJ16" s="195">
        <v>0</v>
      </c>
      <c r="DK16" s="195">
        <v>0</v>
      </c>
      <c r="DL16" s="276">
        <f t="shared" si="22"/>
        <v>0</v>
      </c>
      <c r="DM16" s="276">
        <f t="shared" si="23"/>
        <v>0</v>
      </c>
      <c r="DN16" s="195">
        <v>0</v>
      </c>
      <c r="DO16" s="195">
        <v>0</v>
      </c>
      <c r="DP16" s="195">
        <v>0</v>
      </c>
      <c r="DQ16" s="195">
        <v>0</v>
      </c>
      <c r="DR16" s="195">
        <v>0</v>
      </c>
      <c r="DS16" s="195">
        <v>0</v>
      </c>
      <c r="DT16" s="195">
        <v>0</v>
      </c>
      <c r="DU16" s="195">
        <v>0</v>
      </c>
      <c r="DV16" s="195">
        <v>0</v>
      </c>
      <c r="DW16" s="195">
        <v>0</v>
      </c>
      <c r="DX16" s="276">
        <f t="shared" si="24"/>
        <v>0</v>
      </c>
      <c r="DY16" s="276">
        <f t="shared" si="25"/>
        <v>0</v>
      </c>
      <c r="DZ16" s="195">
        <v>0</v>
      </c>
      <c r="EA16" s="195">
        <v>0</v>
      </c>
      <c r="EB16" s="195">
        <v>0</v>
      </c>
      <c r="EC16" s="195">
        <v>0</v>
      </c>
      <c r="ED16" s="195">
        <v>0</v>
      </c>
      <c r="EE16" s="195">
        <v>0</v>
      </c>
      <c r="EF16" s="195">
        <v>0</v>
      </c>
      <c r="EG16" s="195">
        <v>0</v>
      </c>
      <c r="EH16" s="195">
        <v>0</v>
      </c>
      <c r="EI16" s="195">
        <v>0</v>
      </c>
      <c r="EJ16" s="276">
        <f t="shared" si="26"/>
        <v>0</v>
      </c>
      <c r="EK16" s="276">
        <f t="shared" si="27"/>
        <v>0</v>
      </c>
      <c r="EL16" s="277">
        <f t="shared" si="28"/>
        <v>0</v>
      </c>
      <c r="EM16" s="277">
        <f t="shared" si="29"/>
        <v>0</v>
      </c>
      <c r="EN16" s="195">
        <v>12</v>
      </c>
      <c r="EO16" s="195">
        <v>19</v>
      </c>
      <c r="EP16" s="195">
        <v>12</v>
      </c>
      <c r="EQ16" s="195">
        <v>19</v>
      </c>
      <c r="ER16" s="195">
        <v>0</v>
      </c>
      <c r="ES16" s="195">
        <v>0</v>
      </c>
      <c r="ET16" s="195">
        <v>0</v>
      </c>
      <c r="EU16" s="195">
        <v>0</v>
      </c>
      <c r="EV16" s="195">
        <v>0</v>
      </c>
      <c r="EW16" s="195">
        <v>0</v>
      </c>
      <c r="EX16" s="195">
        <v>0</v>
      </c>
      <c r="EY16" s="195">
        <v>0</v>
      </c>
      <c r="EZ16" s="195">
        <v>0</v>
      </c>
      <c r="FA16" s="195">
        <v>0</v>
      </c>
      <c r="FB16" s="195">
        <v>0</v>
      </c>
      <c r="FC16" s="195">
        <v>0</v>
      </c>
      <c r="FD16" s="195">
        <v>0</v>
      </c>
      <c r="FE16" s="195">
        <v>0</v>
      </c>
      <c r="FF16" s="195">
        <v>0</v>
      </c>
      <c r="FG16" s="195">
        <v>0</v>
      </c>
      <c r="FH16" s="195">
        <v>0</v>
      </c>
      <c r="FI16" s="195">
        <v>0</v>
      </c>
      <c r="FJ16" s="195">
        <v>0</v>
      </c>
      <c r="FK16" s="195">
        <v>0</v>
      </c>
      <c r="FL16" s="195">
        <v>0</v>
      </c>
      <c r="FM16" s="195">
        <v>0</v>
      </c>
      <c r="FN16" s="195">
        <v>0</v>
      </c>
      <c r="FO16" s="195">
        <v>0</v>
      </c>
      <c r="FP16" s="195">
        <v>0</v>
      </c>
      <c r="FQ16" s="195">
        <v>0</v>
      </c>
      <c r="FR16" s="195">
        <v>0</v>
      </c>
      <c r="FS16" s="195">
        <v>0</v>
      </c>
      <c r="FT16" s="195">
        <v>0</v>
      </c>
      <c r="FU16" s="195">
        <v>0</v>
      </c>
      <c r="FV16" s="195">
        <v>0</v>
      </c>
      <c r="FW16" s="195">
        <v>0</v>
      </c>
      <c r="FX16" s="195">
        <v>0</v>
      </c>
      <c r="FY16" s="195">
        <v>0</v>
      </c>
      <c r="FZ16" s="195">
        <v>0</v>
      </c>
      <c r="GA16" s="195">
        <v>0</v>
      </c>
      <c r="GB16" s="195">
        <v>0</v>
      </c>
      <c r="GC16" s="195">
        <v>0</v>
      </c>
      <c r="GD16" s="195">
        <v>0</v>
      </c>
      <c r="GE16" s="195">
        <v>0</v>
      </c>
      <c r="GF16" s="195">
        <v>0</v>
      </c>
      <c r="GG16" s="195">
        <v>0</v>
      </c>
      <c r="GH16" s="195">
        <v>0</v>
      </c>
    </row>
    <row r="17" spans="1:190" x14ac:dyDescent="0.2">
      <c r="A17" s="434"/>
      <c r="B17" s="139"/>
      <c r="C17" s="140" t="s">
        <v>128</v>
      </c>
      <c r="D17" s="195">
        <v>28</v>
      </c>
      <c r="E17" s="195">
        <v>60</v>
      </c>
      <c r="F17" s="195">
        <v>1</v>
      </c>
      <c r="G17" s="195">
        <v>7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1</v>
      </c>
      <c r="R17" s="216">
        <f t="shared" si="0"/>
        <v>29</v>
      </c>
      <c r="S17" s="216">
        <f t="shared" si="1"/>
        <v>67</v>
      </c>
      <c r="T17" s="195">
        <v>22</v>
      </c>
      <c r="U17" s="195">
        <v>26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195">
        <v>0</v>
      </c>
      <c r="AE17" s="195">
        <v>0</v>
      </c>
      <c r="AF17" s="216">
        <f t="shared" si="2"/>
        <v>22</v>
      </c>
      <c r="AG17" s="216">
        <f t="shared" si="3"/>
        <v>26</v>
      </c>
      <c r="AH17" s="195">
        <v>16</v>
      </c>
      <c r="AI17" s="195">
        <v>25</v>
      </c>
      <c r="AJ17" s="195"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0</v>
      </c>
      <c r="AR17" s="195">
        <v>1</v>
      </c>
      <c r="AS17" s="195">
        <v>0</v>
      </c>
      <c r="AT17" s="216">
        <f t="shared" si="4"/>
        <v>16</v>
      </c>
      <c r="AU17" s="216">
        <f t="shared" si="5"/>
        <v>25</v>
      </c>
      <c r="AV17" s="278">
        <f t="shared" si="6"/>
        <v>68</v>
      </c>
      <c r="AW17" s="278">
        <f t="shared" si="7"/>
        <v>119</v>
      </c>
      <c r="AX17" s="195">
        <v>58</v>
      </c>
      <c r="AY17" s="195">
        <v>104</v>
      </c>
      <c r="AZ17" s="195">
        <v>1</v>
      </c>
      <c r="BA17" s="195">
        <v>7</v>
      </c>
      <c r="BB17" s="216">
        <f t="shared" si="8"/>
        <v>59</v>
      </c>
      <c r="BC17" s="216">
        <f t="shared" si="9"/>
        <v>111</v>
      </c>
      <c r="BD17" s="195">
        <v>8</v>
      </c>
      <c r="BE17" s="195">
        <v>7</v>
      </c>
      <c r="BF17" s="195">
        <v>0</v>
      </c>
      <c r="BG17" s="195">
        <v>0</v>
      </c>
      <c r="BH17" s="195">
        <v>1</v>
      </c>
      <c r="BI17" s="195">
        <v>1</v>
      </c>
      <c r="BJ17" s="216">
        <f t="shared" si="10"/>
        <v>9</v>
      </c>
      <c r="BK17" s="216">
        <f t="shared" si="11"/>
        <v>8</v>
      </c>
      <c r="BL17" s="278">
        <f t="shared" si="12"/>
        <v>68</v>
      </c>
      <c r="BM17" s="278">
        <f t="shared" si="13"/>
        <v>119</v>
      </c>
      <c r="BN17" s="277">
        <f t="shared" si="14"/>
        <v>66</v>
      </c>
      <c r="BO17" s="277">
        <f t="shared" si="15"/>
        <v>111</v>
      </c>
      <c r="BP17" s="195">
        <v>7</v>
      </c>
      <c r="BQ17" s="195">
        <v>2</v>
      </c>
      <c r="BR17" s="195">
        <v>2</v>
      </c>
      <c r="BS17" s="195">
        <v>6</v>
      </c>
      <c r="BT17" s="195">
        <v>11</v>
      </c>
      <c r="BU17" s="195">
        <v>17</v>
      </c>
      <c r="BV17" s="195">
        <v>10</v>
      </c>
      <c r="BW17" s="195">
        <v>19</v>
      </c>
      <c r="BX17" s="195">
        <v>13</v>
      </c>
      <c r="BY17" s="195">
        <v>9</v>
      </c>
      <c r="BZ17" s="195">
        <v>15</v>
      </c>
      <c r="CA17" s="195">
        <v>19</v>
      </c>
      <c r="CB17" s="195">
        <v>5</v>
      </c>
      <c r="CC17" s="195">
        <v>17</v>
      </c>
      <c r="CD17" s="195">
        <v>3</v>
      </c>
      <c r="CE17" s="195">
        <v>22</v>
      </c>
      <c r="CF17" s="276">
        <f t="shared" si="16"/>
        <v>66</v>
      </c>
      <c r="CG17" s="276">
        <f t="shared" si="17"/>
        <v>111</v>
      </c>
      <c r="CH17" s="277">
        <f t="shared" si="18"/>
        <v>1</v>
      </c>
      <c r="CI17" s="277">
        <f t="shared" si="19"/>
        <v>7</v>
      </c>
      <c r="CJ17" s="195">
        <v>0</v>
      </c>
      <c r="CK17" s="195">
        <v>0</v>
      </c>
      <c r="CL17" s="195">
        <v>0</v>
      </c>
      <c r="CM17" s="195">
        <v>0</v>
      </c>
      <c r="CN17" s="195">
        <v>1</v>
      </c>
      <c r="CO17" s="195">
        <v>0</v>
      </c>
      <c r="CP17" s="195">
        <v>0</v>
      </c>
      <c r="CQ17" s="195">
        <v>1</v>
      </c>
      <c r="CR17" s="195">
        <v>0</v>
      </c>
      <c r="CS17" s="195">
        <v>1</v>
      </c>
      <c r="CT17" s="195">
        <v>0</v>
      </c>
      <c r="CU17" s="195">
        <v>3</v>
      </c>
      <c r="CV17" s="195">
        <v>0</v>
      </c>
      <c r="CW17" s="195">
        <v>1</v>
      </c>
      <c r="CX17" s="195">
        <v>0</v>
      </c>
      <c r="CY17" s="195">
        <v>1</v>
      </c>
      <c r="CZ17" s="276">
        <f t="shared" si="20"/>
        <v>1</v>
      </c>
      <c r="DA17" s="276">
        <f t="shared" si="21"/>
        <v>7</v>
      </c>
      <c r="DB17" s="195">
        <v>16</v>
      </c>
      <c r="DC17" s="195">
        <v>43</v>
      </c>
      <c r="DD17" s="195">
        <v>1</v>
      </c>
      <c r="DE17" s="195">
        <v>4</v>
      </c>
      <c r="DF17" s="195">
        <v>0</v>
      </c>
      <c r="DG17" s="195">
        <v>0</v>
      </c>
      <c r="DH17" s="195">
        <v>17</v>
      </c>
      <c r="DI17" s="195">
        <v>18</v>
      </c>
      <c r="DJ17" s="195">
        <v>9</v>
      </c>
      <c r="DK17" s="195">
        <v>14</v>
      </c>
      <c r="DL17" s="276">
        <f t="shared" si="22"/>
        <v>43</v>
      </c>
      <c r="DM17" s="276">
        <f t="shared" si="23"/>
        <v>79</v>
      </c>
      <c r="DN17" s="195">
        <v>10</v>
      </c>
      <c r="DO17" s="195">
        <v>14</v>
      </c>
      <c r="DP17" s="195">
        <v>0</v>
      </c>
      <c r="DQ17" s="195">
        <v>3</v>
      </c>
      <c r="DR17" s="195">
        <v>0</v>
      </c>
      <c r="DS17" s="195">
        <v>0</v>
      </c>
      <c r="DT17" s="195">
        <v>4</v>
      </c>
      <c r="DU17" s="195">
        <v>6</v>
      </c>
      <c r="DV17" s="195">
        <v>7</v>
      </c>
      <c r="DW17" s="195">
        <v>9</v>
      </c>
      <c r="DX17" s="276">
        <f t="shared" si="24"/>
        <v>21</v>
      </c>
      <c r="DY17" s="276">
        <f t="shared" si="25"/>
        <v>32</v>
      </c>
      <c r="DZ17" s="195">
        <v>0</v>
      </c>
      <c r="EA17" s="195">
        <v>2</v>
      </c>
      <c r="EB17" s="195">
        <v>0</v>
      </c>
      <c r="EC17" s="195">
        <v>0</v>
      </c>
      <c r="ED17" s="195">
        <v>0</v>
      </c>
      <c r="EE17" s="195">
        <v>0</v>
      </c>
      <c r="EF17" s="195">
        <v>1</v>
      </c>
      <c r="EG17" s="195">
        <v>2</v>
      </c>
      <c r="EH17" s="195">
        <v>0</v>
      </c>
      <c r="EI17" s="195">
        <v>2</v>
      </c>
      <c r="EJ17" s="276">
        <f t="shared" si="26"/>
        <v>1</v>
      </c>
      <c r="EK17" s="276">
        <f t="shared" si="27"/>
        <v>6</v>
      </c>
      <c r="EL17" s="277">
        <f t="shared" si="28"/>
        <v>65</v>
      </c>
      <c r="EM17" s="277">
        <f t="shared" si="29"/>
        <v>117</v>
      </c>
      <c r="EN17" s="195">
        <v>65</v>
      </c>
      <c r="EO17" s="195">
        <v>117</v>
      </c>
      <c r="EP17" s="195">
        <v>65</v>
      </c>
      <c r="EQ17" s="195">
        <v>117</v>
      </c>
      <c r="ER17" s="195">
        <v>0</v>
      </c>
      <c r="ES17" s="195">
        <v>0</v>
      </c>
      <c r="ET17" s="195">
        <v>0</v>
      </c>
      <c r="EU17" s="195">
        <v>0</v>
      </c>
      <c r="EV17" s="195">
        <v>0</v>
      </c>
      <c r="EW17" s="195">
        <v>0</v>
      </c>
      <c r="EX17" s="195">
        <v>0</v>
      </c>
      <c r="EY17" s="195">
        <v>0</v>
      </c>
      <c r="EZ17" s="195">
        <v>5</v>
      </c>
      <c r="FA17" s="195">
        <v>10</v>
      </c>
      <c r="FB17" s="195">
        <v>0</v>
      </c>
      <c r="FC17" s="195">
        <v>0</v>
      </c>
      <c r="FD17" s="195">
        <v>0</v>
      </c>
      <c r="FE17" s="195">
        <v>0</v>
      </c>
      <c r="FF17" s="195">
        <v>12</v>
      </c>
      <c r="FG17" s="195">
        <v>20</v>
      </c>
      <c r="FH17" s="195">
        <v>1</v>
      </c>
      <c r="FI17" s="195">
        <v>2</v>
      </c>
      <c r="FJ17" s="195">
        <v>18</v>
      </c>
      <c r="FK17" s="195">
        <v>32</v>
      </c>
      <c r="FL17" s="195">
        <v>27</v>
      </c>
      <c r="FM17" s="195">
        <v>49</v>
      </c>
      <c r="FN17" s="195">
        <v>455</v>
      </c>
      <c r="FO17" s="195">
        <v>513</v>
      </c>
      <c r="FP17" s="195">
        <v>27</v>
      </c>
      <c r="FQ17" s="195">
        <v>49</v>
      </c>
      <c r="FR17" s="195">
        <v>455</v>
      </c>
      <c r="FS17" s="195">
        <v>513</v>
      </c>
      <c r="FT17" s="195">
        <v>27</v>
      </c>
      <c r="FU17" s="195">
        <v>49</v>
      </c>
      <c r="FV17" s="195">
        <v>455</v>
      </c>
      <c r="FW17" s="195">
        <v>513</v>
      </c>
      <c r="FX17" s="195">
        <v>6</v>
      </c>
      <c r="FY17" s="195">
        <v>5</v>
      </c>
      <c r="FZ17" s="195"/>
      <c r="GA17" s="195" t="s">
        <v>83</v>
      </c>
      <c r="GB17" s="195"/>
      <c r="GC17" s="195"/>
      <c r="GD17" s="195"/>
      <c r="GE17" s="195">
        <v>185</v>
      </c>
      <c r="GF17" s="195"/>
      <c r="GG17" s="195">
        <v>0</v>
      </c>
      <c r="GH17" s="195">
        <v>0</v>
      </c>
    </row>
    <row r="18" spans="1:190" x14ac:dyDescent="0.2">
      <c r="A18" s="434"/>
      <c r="B18" s="139"/>
      <c r="C18" s="140" t="s">
        <v>129</v>
      </c>
      <c r="D18" s="195">
        <v>40</v>
      </c>
      <c r="E18" s="195">
        <v>96</v>
      </c>
      <c r="F18" s="195">
        <v>0</v>
      </c>
      <c r="G18" s="195">
        <v>4</v>
      </c>
      <c r="H18" s="195">
        <v>1</v>
      </c>
      <c r="I18" s="195">
        <v>1</v>
      </c>
      <c r="J18" s="195">
        <v>1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216">
        <f t="shared" si="0"/>
        <v>42</v>
      </c>
      <c r="S18" s="216">
        <f t="shared" si="1"/>
        <v>101</v>
      </c>
      <c r="T18" s="195">
        <v>13</v>
      </c>
      <c r="U18" s="195">
        <v>24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195">
        <v>0</v>
      </c>
      <c r="AE18" s="195">
        <v>0</v>
      </c>
      <c r="AF18" s="216">
        <f t="shared" si="2"/>
        <v>13</v>
      </c>
      <c r="AG18" s="216">
        <f t="shared" si="3"/>
        <v>24</v>
      </c>
      <c r="AH18" s="195">
        <v>14</v>
      </c>
      <c r="AI18" s="195">
        <v>25</v>
      </c>
      <c r="AJ18" s="195">
        <v>0</v>
      </c>
      <c r="AK18" s="195">
        <v>2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0</v>
      </c>
      <c r="AR18" s="195">
        <v>0</v>
      </c>
      <c r="AS18" s="195">
        <v>0</v>
      </c>
      <c r="AT18" s="216">
        <f t="shared" si="4"/>
        <v>14</v>
      </c>
      <c r="AU18" s="216">
        <f t="shared" si="5"/>
        <v>27</v>
      </c>
      <c r="AV18" s="278">
        <f t="shared" si="6"/>
        <v>69</v>
      </c>
      <c r="AW18" s="278">
        <f t="shared" si="7"/>
        <v>152</v>
      </c>
      <c r="AX18" s="195">
        <v>64</v>
      </c>
      <c r="AY18" s="195">
        <v>143</v>
      </c>
      <c r="AZ18" s="195">
        <v>2</v>
      </c>
      <c r="BA18" s="195">
        <v>7</v>
      </c>
      <c r="BB18" s="216">
        <f t="shared" si="8"/>
        <v>66</v>
      </c>
      <c r="BC18" s="216">
        <f t="shared" si="9"/>
        <v>150</v>
      </c>
      <c r="BD18" s="195">
        <v>3</v>
      </c>
      <c r="BE18" s="195">
        <v>2</v>
      </c>
      <c r="BF18" s="195">
        <v>0</v>
      </c>
      <c r="BG18" s="195">
        <v>0</v>
      </c>
      <c r="BH18" s="195">
        <v>0</v>
      </c>
      <c r="BI18" s="195">
        <v>0</v>
      </c>
      <c r="BJ18" s="216">
        <f t="shared" si="10"/>
        <v>3</v>
      </c>
      <c r="BK18" s="216">
        <f t="shared" si="11"/>
        <v>2</v>
      </c>
      <c r="BL18" s="278">
        <f t="shared" si="12"/>
        <v>69</v>
      </c>
      <c r="BM18" s="278">
        <f t="shared" si="13"/>
        <v>152</v>
      </c>
      <c r="BN18" s="277">
        <f t="shared" si="14"/>
        <v>67</v>
      </c>
      <c r="BO18" s="277">
        <f t="shared" si="15"/>
        <v>145</v>
      </c>
      <c r="BP18" s="195">
        <v>0</v>
      </c>
      <c r="BQ18" s="195">
        <v>1</v>
      </c>
      <c r="BR18" s="195">
        <v>3</v>
      </c>
      <c r="BS18" s="195">
        <v>1</v>
      </c>
      <c r="BT18" s="195">
        <v>17</v>
      </c>
      <c r="BU18" s="195">
        <v>20</v>
      </c>
      <c r="BV18" s="195">
        <v>15</v>
      </c>
      <c r="BW18" s="195">
        <v>17</v>
      </c>
      <c r="BX18" s="195">
        <v>12</v>
      </c>
      <c r="BY18" s="195">
        <v>21</v>
      </c>
      <c r="BZ18" s="195">
        <v>4</v>
      </c>
      <c r="CA18" s="195">
        <v>28</v>
      </c>
      <c r="CB18" s="195">
        <v>8</v>
      </c>
      <c r="CC18" s="195">
        <v>34</v>
      </c>
      <c r="CD18" s="195">
        <v>8</v>
      </c>
      <c r="CE18" s="195">
        <v>23</v>
      </c>
      <c r="CF18" s="276">
        <f t="shared" si="16"/>
        <v>67</v>
      </c>
      <c r="CG18" s="276">
        <f t="shared" si="17"/>
        <v>145</v>
      </c>
      <c r="CH18" s="277">
        <f t="shared" si="18"/>
        <v>0</v>
      </c>
      <c r="CI18" s="277">
        <f t="shared" si="19"/>
        <v>6</v>
      </c>
      <c r="CJ18" s="195">
        <v>0</v>
      </c>
      <c r="CK18" s="195">
        <v>0</v>
      </c>
      <c r="CL18" s="195">
        <v>0</v>
      </c>
      <c r="CM18" s="195">
        <v>0</v>
      </c>
      <c r="CN18" s="195">
        <v>0</v>
      </c>
      <c r="CO18" s="195">
        <v>0</v>
      </c>
      <c r="CP18" s="195">
        <v>0</v>
      </c>
      <c r="CQ18" s="195">
        <v>0</v>
      </c>
      <c r="CR18" s="195">
        <v>0</v>
      </c>
      <c r="CS18" s="195">
        <v>1</v>
      </c>
      <c r="CT18" s="195">
        <v>0</v>
      </c>
      <c r="CU18" s="195">
        <v>0</v>
      </c>
      <c r="CV18" s="195">
        <v>0</v>
      </c>
      <c r="CW18" s="195">
        <v>3</v>
      </c>
      <c r="CX18" s="195">
        <v>0</v>
      </c>
      <c r="CY18" s="195">
        <v>2</v>
      </c>
      <c r="CZ18" s="276">
        <f t="shared" si="20"/>
        <v>0</v>
      </c>
      <c r="DA18" s="276">
        <f t="shared" si="21"/>
        <v>6</v>
      </c>
      <c r="DB18" s="195">
        <v>31</v>
      </c>
      <c r="DC18" s="195">
        <v>79</v>
      </c>
      <c r="DD18" s="195">
        <v>0</v>
      </c>
      <c r="DE18" s="195">
        <v>1</v>
      </c>
      <c r="DF18" s="195">
        <v>0</v>
      </c>
      <c r="DG18" s="195">
        <v>2</v>
      </c>
      <c r="DH18" s="195">
        <v>9</v>
      </c>
      <c r="DI18" s="195">
        <v>11</v>
      </c>
      <c r="DJ18" s="195">
        <v>9</v>
      </c>
      <c r="DK18" s="195">
        <v>16</v>
      </c>
      <c r="DL18" s="276">
        <f t="shared" si="22"/>
        <v>49</v>
      </c>
      <c r="DM18" s="276">
        <f t="shared" si="23"/>
        <v>109</v>
      </c>
      <c r="DN18" s="195">
        <v>1</v>
      </c>
      <c r="DO18" s="195">
        <v>2</v>
      </c>
      <c r="DP18" s="195">
        <v>1</v>
      </c>
      <c r="DQ18" s="195">
        <v>2</v>
      </c>
      <c r="DR18" s="195">
        <v>0</v>
      </c>
      <c r="DS18" s="195">
        <v>1</v>
      </c>
      <c r="DT18" s="195">
        <v>0</v>
      </c>
      <c r="DU18" s="195">
        <v>0</v>
      </c>
      <c r="DV18" s="195">
        <v>0</v>
      </c>
      <c r="DW18" s="195">
        <v>0</v>
      </c>
      <c r="DX18" s="276">
        <f t="shared" si="24"/>
        <v>2</v>
      </c>
      <c r="DY18" s="276">
        <f t="shared" si="25"/>
        <v>5</v>
      </c>
      <c r="DZ18" s="195">
        <v>1</v>
      </c>
      <c r="EA18" s="195">
        <v>0</v>
      </c>
      <c r="EB18" s="195">
        <v>0</v>
      </c>
      <c r="EC18" s="195">
        <v>0</v>
      </c>
      <c r="ED18" s="195">
        <v>0</v>
      </c>
      <c r="EE18" s="195">
        <v>0</v>
      </c>
      <c r="EF18" s="195">
        <v>0</v>
      </c>
      <c r="EG18" s="195">
        <v>0</v>
      </c>
      <c r="EH18" s="195">
        <v>0</v>
      </c>
      <c r="EI18" s="195">
        <v>0</v>
      </c>
      <c r="EJ18" s="276">
        <f t="shared" si="26"/>
        <v>1</v>
      </c>
      <c r="EK18" s="276">
        <f t="shared" si="27"/>
        <v>0</v>
      </c>
      <c r="EL18" s="277">
        <f t="shared" si="28"/>
        <v>52</v>
      </c>
      <c r="EM18" s="277">
        <f t="shared" si="29"/>
        <v>114</v>
      </c>
      <c r="EN18" s="195">
        <v>52</v>
      </c>
      <c r="EO18" s="195">
        <v>114</v>
      </c>
      <c r="EP18" s="195">
        <v>52</v>
      </c>
      <c r="EQ18" s="195">
        <v>114</v>
      </c>
      <c r="ER18" s="195">
        <v>0</v>
      </c>
      <c r="ES18" s="195">
        <v>0</v>
      </c>
      <c r="ET18" s="195">
        <v>0</v>
      </c>
      <c r="EU18" s="195">
        <v>0</v>
      </c>
      <c r="EV18" s="195">
        <v>0</v>
      </c>
      <c r="EW18" s="195">
        <v>0</v>
      </c>
      <c r="EX18" s="195">
        <v>0</v>
      </c>
      <c r="EY18" s="195">
        <v>0</v>
      </c>
      <c r="EZ18" s="195">
        <v>0</v>
      </c>
      <c r="FA18" s="195">
        <v>0</v>
      </c>
      <c r="FB18" s="195">
        <v>0</v>
      </c>
      <c r="FC18" s="195">
        <v>0</v>
      </c>
      <c r="FD18" s="195">
        <v>0</v>
      </c>
      <c r="FE18" s="195">
        <v>0</v>
      </c>
      <c r="FF18" s="195">
        <v>0</v>
      </c>
      <c r="FG18" s="195">
        <v>0</v>
      </c>
      <c r="FH18" s="195">
        <v>0</v>
      </c>
      <c r="FI18" s="195">
        <v>0</v>
      </c>
      <c r="FJ18" s="195">
        <v>0</v>
      </c>
      <c r="FK18" s="195">
        <v>0</v>
      </c>
      <c r="FL18" s="195">
        <v>0</v>
      </c>
      <c r="FM18" s="195">
        <v>0</v>
      </c>
      <c r="FN18" s="195">
        <v>0</v>
      </c>
      <c r="FO18" s="195">
        <v>0</v>
      </c>
      <c r="FP18" s="195">
        <v>0</v>
      </c>
      <c r="FQ18" s="195">
        <v>0</v>
      </c>
      <c r="FR18" s="195">
        <v>0</v>
      </c>
      <c r="FS18" s="195">
        <v>0</v>
      </c>
      <c r="FT18" s="195">
        <v>0</v>
      </c>
      <c r="FU18" s="195">
        <v>0</v>
      </c>
      <c r="FV18" s="195">
        <v>0</v>
      </c>
      <c r="FW18" s="195">
        <v>0</v>
      </c>
      <c r="FX18" s="195">
        <v>0</v>
      </c>
      <c r="FY18" s="195">
        <v>0</v>
      </c>
      <c r="FZ18" s="195"/>
      <c r="GA18" s="195" t="s">
        <v>83</v>
      </c>
      <c r="GB18" s="195"/>
      <c r="GC18" s="195"/>
      <c r="GD18" s="195"/>
      <c r="GE18" s="195">
        <v>221</v>
      </c>
      <c r="GF18" s="195"/>
      <c r="GG18" s="195">
        <v>0</v>
      </c>
      <c r="GH18" s="195">
        <v>0</v>
      </c>
    </row>
    <row r="19" spans="1:190" x14ac:dyDescent="0.2">
      <c r="A19" s="434"/>
      <c r="B19" s="139"/>
      <c r="C19" s="140" t="s">
        <v>118</v>
      </c>
      <c r="D19" s="195">
        <v>2</v>
      </c>
      <c r="E19" s="195">
        <v>3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216">
        <f t="shared" si="0"/>
        <v>2</v>
      </c>
      <c r="S19" s="216">
        <f t="shared" si="1"/>
        <v>3</v>
      </c>
      <c r="T19" s="195">
        <v>0</v>
      </c>
      <c r="U19" s="195">
        <v>1</v>
      </c>
      <c r="V19" s="195">
        <v>1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195">
        <v>0</v>
      </c>
      <c r="AE19" s="195">
        <v>0</v>
      </c>
      <c r="AF19" s="216">
        <f t="shared" si="2"/>
        <v>1</v>
      </c>
      <c r="AG19" s="216">
        <f t="shared" si="3"/>
        <v>1</v>
      </c>
      <c r="AH19" s="195">
        <v>0</v>
      </c>
      <c r="AI19" s="195">
        <v>3</v>
      </c>
      <c r="AJ19" s="195"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0</v>
      </c>
      <c r="AR19" s="195">
        <v>0</v>
      </c>
      <c r="AS19" s="195">
        <v>1</v>
      </c>
      <c r="AT19" s="216">
        <f t="shared" si="4"/>
        <v>0</v>
      </c>
      <c r="AU19" s="216">
        <f t="shared" si="5"/>
        <v>3</v>
      </c>
      <c r="AV19" s="278">
        <f t="shared" si="6"/>
        <v>3</v>
      </c>
      <c r="AW19" s="278">
        <f t="shared" si="7"/>
        <v>8</v>
      </c>
      <c r="AX19" s="195">
        <v>1</v>
      </c>
      <c r="AY19" s="195">
        <v>7</v>
      </c>
      <c r="AZ19" s="195">
        <v>1</v>
      </c>
      <c r="BA19" s="195">
        <v>0</v>
      </c>
      <c r="BB19" s="216">
        <f t="shared" si="8"/>
        <v>2</v>
      </c>
      <c r="BC19" s="216">
        <f t="shared" si="9"/>
        <v>7</v>
      </c>
      <c r="BD19" s="195">
        <v>0</v>
      </c>
      <c r="BE19" s="195">
        <v>0</v>
      </c>
      <c r="BF19" s="195">
        <v>0</v>
      </c>
      <c r="BG19" s="195">
        <v>0</v>
      </c>
      <c r="BH19" s="195">
        <v>0</v>
      </c>
      <c r="BI19" s="195">
        <v>0</v>
      </c>
      <c r="BJ19" s="216">
        <f t="shared" si="10"/>
        <v>0</v>
      </c>
      <c r="BK19" s="216">
        <f t="shared" si="11"/>
        <v>0</v>
      </c>
      <c r="BL19" s="278">
        <f t="shared" si="12"/>
        <v>2</v>
      </c>
      <c r="BM19" s="278">
        <f t="shared" si="13"/>
        <v>7</v>
      </c>
      <c r="BN19" s="277">
        <f t="shared" si="14"/>
        <v>2</v>
      </c>
      <c r="BO19" s="277">
        <f t="shared" si="15"/>
        <v>7</v>
      </c>
      <c r="BP19" s="195">
        <v>0</v>
      </c>
      <c r="BQ19" s="195">
        <v>0</v>
      </c>
      <c r="BR19" s="195">
        <v>1</v>
      </c>
      <c r="BS19" s="195">
        <v>0</v>
      </c>
      <c r="BT19" s="195">
        <v>0</v>
      </c>
      <c r="BU19" s="195">
        <v>2</v>
      </c>
      <c r="BV19" s="195">
        <v>0</v>
      </c>
      <c r="BW19" s="195">
        <v>0</v>
      </c>
      <c r="BX19" s="195">
        <v>0</v>
      </c>
      <c r="BY19" s="195">
        <v>1</v>
      </c>
      <c r="BZ19" s="195">
        <v>1</v>
      </c>
      <c r="CA19" s="195">
        <v>2</v>
      </c>
      <c r="CB19" s="195">
        <v>0</v>
      </c>
      <c r="CC19" s="195">
        <v>1</v>
      </c>
      <c r="CD19" s="195">
        <v>0</v>
      </c>
      <c r="CE19" s="195">
        <v>1</v>
      </c>
      <c r="CF19" s="276">
        <f t="shared" si="16"/>
        <v>2</v>
      </c>
      <c r="CG19" s="276">
        <f t="shared" si="17"/>
        <v>7</v>
      </c>
      <c r="CH19" s="277">
        <f t="shared" si="18"/>
        <v>1</v>
      </c>
      <c r="CI19" s="277">
        <f t="shared" si="19"/>
        <v>0</v>
      </c>
      <c r="CJ19" s="195">
        <v>0</v>
      </c>
      <c r="CK19" s="195">
        <v>0</v>
      </c>
      <c r="CL19" s="195">
        <v>0</v>
      </c>
      <c r="CM19" s="195">
        <v>0</v>
      </c>
      <c r="CN19" s="195">
        <v>0</v>
      </c>
      <c r="CO19" s="195">
        <v>0</v>
      </c>
      <c r="CP19" s="195">
        <v>1</v>
      </c>
      <c r="CQ19" s="195">
        <v>0</v>
      </c>
      <c r="CR19" s="195">
        <v>0</v>
      </c>
      <c r="CS19" s="195">
        <v>0</v>
      </c>
      <c r="CT19" s="195">
        <v>0</v>
      </c>
      <c r="CU19" s="195">
        <v>0</v>
      </c>
      <c r="CV19" s="195">
        <v>0</v>
      </c>
      <c r="CW19" s="195">
        <v>0</v>
      </c>
      <c r="CX19" s="195">
        <v>0</v>
      </c>
      <c r="CY19" s="195">
        <v>0</v>
      </c>
      <c r="CZ19" s="276">
        <f t="shared" si="20"/>
        <v>1</v>
      </c>
      <c r="DA19" s="276">
        <f t="shared" si="21"/>
        <v>0</v>
      </c>
      <c r="DB19" s="195">
        <v>0</v>
      </c>
      <c r="DC19" s="195">
        <v>0</v>
      </c>
      <c r="DD19" s="195">
        <v>0</v>
      </c>
      <c r="DE19" s="195">
        <v>0</v>
      </c>
      <c r="DF19" s="195">
        <v>0</v>
      </c>
      <c r="DG19" s="195">
        <v>0</v>
      </c>
      <c r="DH19" s="195">
        <v>0</v>
      </c>
      <c r="DI19" s="195">
        <v>0</v>
      </c>
      <c r="DJ19" s="195">
        <v>0</v>
      </c>
      <c r="DK19" s="195">
        <v>0</v>
      </c>
      <c r="DL19" s="276">
        <f t="shared" si="22"/>
        <v>0</v>
      </c>
      <c r="DM19" s="276">
        <f t="shared" si="23"/>
        <v>0</v>
      </c>
      <c r="DN19" s="195">
        <v>0</v>
      </c>
      <c r="DO19" s="195">
        <v>0</v>
      </c>
      <c r="DP19" s="195">
        <v>0</v>
      </c>
      <c r="DQ19" s="195">
        <v>0</v>
      </c>
      <c r="DR19" s="195">
        <v>0</v>
      </c>
      <c r="DS19" s="195">
        <v>0</v>
      </c>
      <c r="DT19" s="195">
        <v>0</v>
      </c>
      <c r="DU19" s="195">
        <v>0</v>
      </c>
      <c r="DV19" s="195">
        <v>0</v>
      </c>
      <c r="DW19" s="195">
        <v>0</v>
      </c>
      <c r="DX19" s="276">
        <f t="shared" si="24"/>
        <v>0</v>
      </c>
      <c r="DY19" s="276">
        <f t="shared" si="25"/>
        <v>0</v>
      </c>
      <c r="DZ19" s="195">
        <v>0</v>
      </c>
      <c r="EA19" s="195">
        <v>0</v>
      </c>
      <c r="EB19" s="195">
        <v>0</v>
      </c>
      <c r="EC19" s="195">
        <v>0</v>
      </c>
      <c r="ED19" s="195">
        <v>0</v>
      </c>
      <c r="EE19" s="195">
        <v>0</v>
      </c>
      <c r="EF19" s="195">
        <v>0</v>
      </c>
      <c r="EG19" s="195">
        <v>0</v>
      </c>
      <c r="EH19" s="195">
        <v>0</v>
      </c>
      <c r="EI19" s="195">
        <v>0</v>
      </c>
      <c r="EJ19" s="276">
        <f t="shared" si="26"/>
        <v>0</v>
      </c>
      <c r="EK19" s="276">
        <f t="shared" si="27"/>
        <v>0</v>
      </c>
      <c r="EL19" s="277">
        <f t="shared" si="28"/>
        <v>0</v>
      </c>
      <c r="EM19" s="277">
        <f t="shared" si="29"/>
        <v>0</v>
      </c>
      <c r="EN19" s="195">
        <v>0</v>
      </c>
      <c r="EO19" s="195">
        <v>0</v>
      </c>
      <c r="EP19" s="195">
        <v>0</v>
      </c>
      <c r="EQ19" s="195">
        <v>0</v>
      </c>
      <c r="ER19" s="195">
        <v>0</v>
      </c>
      <c r="ES19" s="195">
        <v>0</v>
      </c>
      <c r="ET19" s="195">
        <v>0</v>
      </c>
      <c r="EU19" s="195">
        <v>0</v>
      </c>
      <c r="EV19" s="195">
        <v>0</v>
      </c>
      <c r="EW19" s="195">
        <v>0</v>
      </c>
      <c r="EX19" s="195">
        <v>0</v>
      </c>
      <c r="EY19" s="195">
        <v>0</v>
      </c>
      <c r="EZ19" s="195">
        <v>0</v>
      </c>
      <c r="FA19" s="195">
        <v>0</v>
      </c>
      <c r="FB19" s="195">
        <v>0</v>
      </c>
      <c r="FC19" s="195">
        <v>0</v>
      </c>
      <c r="FD19" s="195">
        <v>0</v>
      </c>
      <c r="FE19" s="195">
        <v>0</v>
      </c>
      <c r="FF19" s="195">
        <v>0</v>
      </c>
      <c r="FG19" s="195">
        <v>0</v>
      </c>
      <c r="FH19" s="195">
        <v>0</v>
      </c>
      <c r="FI19" s="195">
        <v>0</v>
      </c>
      <c r="FJ19" s="195">
        <v>0</v>
      </c>
      <c r="FK19" s="195">
        <v>0</v>
      </c>
      <c r="FL19" s="195">
        <v>0</v>
      </c>
      <c r="FM19" s="195">
        <v>0</v>
      </c>
      <c r="FN19" s="195">
        <v>0</v>
      </c>
      <c r="FO19" s="195">
        <v>0</v>
      </c>
      <c r="FP19" s="195">
        <v>0</v>
      </c>
      <c r="FQ19" s="195">
        <v>0</v>
      </c>
      <c r="FR19" s="195">
        <v>0</v>
      </c>
      <c r="FS19" s="195">
        <v>0</v>
      </c>
      <c r="FT19" s="195">
        <v>0</v>
      </c>
      <c r="FU19" s="195">
        <v>0</v>
      </c>
      <c r="FV19" s="195">
        <v>0</v>
      </c>
      <c r="FW19" s="195">
        <v>0</v>
      </c>
      <c r="FX19" s="195">
        <v>0</v>
      </c>
      <c r="FY19" s="195">
        <v>0</v>
      </c>
      <c r="FZ19" s="195">
        <v>0</v>
      </c>
      <c r="GA19" s="195">
        <v>0</v>
      </c>
      <c r="GB19" s="195">
        <v>0</v>
      </c>
      <c r="GC19" s="195">
        <v>0</v>
      </c>
      <c r="GD19" s="195">
        <v>0</v>
      </c>
      <c r="GE19" s="195">
        <v>0</v>
      </c>
      <c r="GF19" s="195">
        <v>0</v>
      </c>
      <c r="GG19" s="195">
        <v>0</v>
      </c>
      <c r="GH19" s="195">
        <v>0</v>
      </c>
    </row>
    <row r="20" spans="1:190" x14ac:dyDescent="0.2">
      <c r="A20" s="434"/>
      <c r="B20" s="139"/>
      <c r="C20" s="140" t="s">
        <v>130</v>
      </c>
      <c r="D20" s="195">
        <v>62</v>
      </c>
      <c r="E20" s="195">
        <v>136</v>
      </c>
      <c r="F20" s="195">
        <v>2</v>
      </c>
      <c r="G20" s="195">
        <v>13</v>
      </c>
      <c r="H20" s="195">
        <v>2</v>
      </c>
      <c r="I20" s="195">
        <v>1</v>
      </c>
      <c r="J20" s="195">
        <v>0</v>
      </c>
      <c r="K20" s="195">
        <v>1</v>
      </c>
      <c r="L20" s="195">
        <v>1</v>
      </c>
      <c r="M20" s="195">
        <v>1</v>
      </c>
      <c r="N20" s="195">
        <v>0</v>
      </c>
      <c r="O20" s="195">
        <v>0</v>
      </c>
      <c r="P20" s="195">
        <v>4</v>
      </c>
      <c r="Q20" s="195">
        <v>3</v>
      </c>
      <c r="R20" s="216">
        <f t="shared" si="0"/>
        <v>67</v>
      </c>
      <c r="S20" s="216">
        <f t="shared" si="1"/>
        <v>152</v>
      </c>
      <c r="T20" s="195">
        <v>10</v>
      </c>
      <c r="U20" s="195">
        <v>28</v>
      </c>
      <c r="V20" s="195">
        <v>0</v>
      </c>
      <c r="W20" s="195">
        <v>1</v>
      </c>
      <c r="X20" s="195">
        <v>0</v>
      </c>
      <c r="Y20" s="195">
        <v>0</v>
      </c>
      <c r="Z20" s="195">
        <v>0</v>
      </c>
      <c r="AA20" s="195">
        <v>0</v>
      </c>
      <c r="AB20" s="195">
        <v>0</v>
      </c>
      <c r="AC20" s="195">
        <v>0</v>
      </c>
      <c r="AD20" s="195">
        <v>0</v>
      </c>
      <c r="AE20" s="195">
        <v>0</v>
      </c>
      <c r="AF20" s="216">
        <f t="shared" si="2"/>
        <v>10</v>
      </c>
      <c r="AG20" s="216">
        <f t="shared" si="3"/>
        <v>29</v>
      </c>
      <c r="AH20" s="195">
        <v>69</v>
      </c>
      <c r="AI20" s="195">
        <v>85</v>
      </c>
      <c r="AJ20" s="195">
        <v>0</v>
      </c>
      <c r="AK20" s="195">
        <v>0</v>
      </c>
      <c r="AL20" s="195">
        <v>0</v>
      </c>
      <c r="AM20" s="195">
        <v>0</v>
      </c>
      <c r="AN20" s="195">
        <v>1</v>
      </c>
      <c r="AO20" s="195">
        <v>2</v>
      </c>
      <c r="AP20" s="195">
        <v>0</v>
      </c>
      <c r="AQ20" s="195">
        <v>0</v>
      </c>
      <c r="AR20" s="195">
        <v>1</v>
      </c>
      <c r="AS20" s="195">
        <v>1</v>
      </c>
      <c r="AT20" s="216">
        <f t="shared" si="4"/>
        <v>70</v>
      </c>
      <c r="AU20" s="216">
        <f t="shared" si="5"/>
        <v>87</v>
      </c>
      <c r="AV20" s="278">
        <f t="shared" si="6"/>
        <v>152</v>
      </c>
      <c r="AW20" s="278">
        <f t="shared" si="7"/>
        <v>272</v>
      </c>
      <c r="AX20" s="195">
        <v>140</v>
      </c>
      <c r="AY20" s="195">
        <v>246</v>
      </c>
      <c r="AZ20" s="195">
        <v>9</v>
      </c>
      <c r="BA20" s="195">
        <v>18</v>
      </c>
      <c r="BB20" s="216">
        <f t="shared" si="8"/>
        <v>149</v>
      </c>
      <c r="BC20" s="216">
        <f t="shared" si="9"/>
        <v>264</v>
      </c>
      <c r="BD20" s="195">
        <v>7</v>
      </c>
      <c r="BE20" s="195">
        <v>14</v>
      </c>
      <c r="BF20" s="195">
        <v>0</v>
      </c>
      <c r="BG20" s="195">
        <v>0</v>
      </c>
      <c r="BH20" s="195">
        <v>0</v>
      </c>
      <c r="BI20" s="195">
        <v>0</v>
      </c>
      <c r="BJ20" s="216">
        <f t="shared" si="10"/>
        <v>7</v>
      </c>
      <c r="BK20" s="216">
        <f t="shared" si="11"/>
        <v>14</v>
      </c>
      <c r="BL20" s="278">
        <f t="shared" si="12"/>
        <v>156</v>
      </c>
      <c r="BM20" s="278">
        <f t="shared" si="13"/>
        <v>278</v>
      </c>
      <c r="BN20" s="277">
        <f t="shared" si="14"/>
        <v>141</v>
      </c>
      <c r="BO20" s="277">
        <f t="shared" si="15"/>
        <v>249</v>
      </c>
      <c r="BP20" s="195">
        <v>3</v>
      </c>
      <c r="BQ20" s="195">
        <v>4</v>
      </c>
      <c r="BR20" s="195">
        <v>10</v>
      </c>
      <c r="BS20" s="195">
        <v>12</v>
      </c>
      <c r="BT20" s="195">
        <v>36</v>
      </c>
      <c r="BU20" s="195">
        <v>37</v>
      </c>
      <c r="BV20" s="195">
        <v>26</v>
      </c>
      <c r="BW20" s="195">
        <v>52</v>
      </c>
      <c r="BX20" s="195">
        <v>22</v>
      </c>
      <c r="BY20" s="195">
        <v>41</v>
      </c>
      <c r="BZ20" s="195">
        <v>21</v>
      </c>
      <c r="CA20" s="195">
        <v>41</v>
      </c>
      <c r="CB20" s="195">
        <v>13</v>
      </c>
      <c r="CC20" s="195">
        <v>32</v>
      </c>
      <c r="CD20" s="195">
        <v>10</v>
      </c>
      <c r="CE20" s="195">
        <v>31</v>
      </c>
      <c r="CF20" s="276">
        <f t="shared" si="16"/>
        <v>141</v>
      </c>
      <c r="CG20" s="276">
        <f t="shared" si="17"/>
        <v>250</v>
      </c>
      <c r="CH20" s="277">
        <f t="shared" si="18"/>
        <v>2</v>
      </c>
      <c r="CI20" s="277">
        <f t="shared" si="19"/>
        <v>14</v>
      </c>
      <c r="CJ20" s="195">
        <v>0</v>
      </c>
      <c r="CK20" s="195">
        <v>0</v>
      </c>
      <c r="CL20" s="195">
        <v>0</v>
      </c>
      <c r="CM20" s="195">
        <v>0</v>
      </c>
      <c r="CN20" s="195">
        <v>0</v>
      </c>
      <c r="CO20" s="195">
        <v>0</v>
      </c>
      <c r="CP20" s="195">
        <v>0</v>
      </c>
      <c r="CQ20" s="195">
        <v>0</v>
      </c>
      <c r="CR20" s="195">
        <v>1</v>
      </c>
      <c r="CS20" s="195">
        <v>2</v>
      </c>
      <c r="CT20" s="195">
        <v>0</v>
      </c>
      <c r="CU20" s="195">
        <v>2</v>
      </c>
      <c r="CV20" s="195">
        <v>0</v>
      </c>
      <c r="CW20" s="195">
        <v>4</v>
      </c>
      <c r="CX20" s="195">
        <v>1</v>
      </c>
      <c r="CY20" s="195">
        <v>6</v>
      </c>
      <c r="CZ20" s="276">
        <f t="shared" si="20"/>
        <v>2</v>
      </c>
      <c r="DA20" s="276">
        <f t="shared" si="21"/>
        <v>14</v>
      </c>
      <c r="DB20" s="195">
        <v>0</v>
      </c>
      <c r="DC20" s="195">
        <v>0</v>
      </c>
      <c r="DD20" s="195">
        <v>0</v>
      </c>
      <c r="DE20" s="195">
        <v>0</v>
      </c>
      <c r="DF20" s="195">
        <v>0</v>
      </c>
      <c r="DG20" s="195">
        <v>0</v>
      </c>
      <c r="DH20" s="195">
        <v>0</v>
      </c>
      <c r="DI20" s="195">
        <v>0</v>
      </c>
      <c r="DJ20" s="195">
        <v>0</v>
      </c>
      <c r="DK20" s="195">
        <v>0</v>
      </c>
      <c r="DL20" s="276">
        <f t="shared" si="22"/>
        <v>0</v>
      </c>
      <c r="DM20" s="276">
        <f t="shared" si="23"/>
        <v>0</v>
      </c>
      <c r="DN20" s="195">
        <v>0</v>
      </c>
      <c r="DO20" s="195">
        <v>0</v>
      </c>
      <c r="DP20" s="195">
        <v>0</v>
      </c>
      <c r="DQ20" s="195">
        <v>0</v>
      </c>
      <c r="DR20" s="195">
        <v>0</v>
      </c>
      <c r="DS20" s="195">
        <v>0</v>
      </c>
      <c r="DT20" s="195">
        <v>0</v>
      </c>
      <c r="DU20" s="195">
        <v>0</v>
      </c>
      <c r="DV20" s="195">
        <v>0</v>
      </c>
      <c r="DW20" s="195">
        <v>0</v>
      </c>
      <c r="DX20" s="276">
        <f t="shared" si="24"/>
        <v>0</v>
      </c>
      <c r="DY20" s="276">
        <f t="shared" si="25"/>
        <v>0</v>
      </c>
      <c r="DZ20" s="195">
        <v>0</v>
      </c>
      <c r="EA20" s="195">
        <v>0</v>
      </c>
      <c r="EB20" s="195">
        <v>0</v>
      </c>
      <c r="EC20" s="195">
        <v>0</v>
      </c>
      <c r="ED20" s="195">
        <v>0</v>
      </c>
      <c r="EE20" s="195">
        <v>0</v>
      </c>
      <c r="EF20" s="195">
        <v>0</v>
      </c>
      <c r="EG20" s="195">
        <v>0</v>
      </c>
      <c r="EH20" s="195">
        <v>0</v>
      </c>
      <c r="EI20" s="195">
        <v>0</v>
      </c>
      <c r="EJ20" s="276">
        <f t="shared" si="26"/>
        <v>0</v>
      </c>
      <c r="EK20" s="276">
        <f t="shared" si="27"/>
        <v>0</v>
      </c>
      <c r="EL20" s="277">
        <f t="shared" si="28"/>
        <v>0</v>
      </c>
      <c r="EM20" s="277">
        <f t="shared" si="29"/>
        <v>0</v>
      </c>
      <c r="EN20" s="195">
        <v>0</v>
      </c>
      <c r="EO20" s="195">
        <v>0</v>
      </c>
      <c r="EP20" s="195">
        <v>0</v>
      </c>
      <c r="EQ20" s="195">
        <v>0</v>
      </c>
      <c r="ER20" s="195">
        <v>0</v>
      </c>
      <c r="ES20" s="195">
        <v>0</v>
      </c>
      <c r="ET20" s="195">
        <v>0</v>
      </c>
      <c r="EU20" s="195">
        <v>0</v>
      </c>
      <c r="EV20" s="195">
        <v>0</v>
      </c>
      <c r="EW20" s="195">
        <v>0</v>
      </c>
      <c r="EX20" s="195">
        <v>0</v>
      </c>
      <c r="EY20" s="195">
        <v>0</v>
      </c>
      <c r="EZ20" s="195">
        <v>0</v>
      </c>
      <c r="FA20" s="195">
        <v>0</v>
      </c>
      <c r="FB20" s="195">
        <v>0</v>
      </c>
      <c r="FC20" s="195">
        <v>0</v>
      </c>
      <c r="FD20" s="195">
        <v>0</v>
      </c>
      <c r="FE20" s="195">
        <v>0</v>
      </c>
      <c r="FF20" s="195">
        <v>0</v>
      </c>
      <c r="FG20" s="195">
        <v>0</v>
      </c>
      <c r="FH20" s="195">
        <v>0</v>
      </c>
      <c r="FI20" s="195">
        <v>0</v>
      </c>
      <c r="FJ20" s="195">
        <v>0</v>
      </c>
      <c r="FK20" s="195">
        <v>0</v>
      </c>
      <c r="FL20" s="195">
        <v>0</v>
      </c>
      <c r="FM20" s="195">
        <v>0</v>
      </c>
      <c r="FN20" s="195">
        <v>0</v>
      </c>
      <c r="FO20" s="195">
        <v>0</v>
      </c>
      <c r="FP20" s="195">
        <v>0</v>
      </c>
      <c r="FQ20" s="195">
        <v>0</v>
      </c>
      <c r="FR20" s="195">
        <v>0</v>
      </c>
      <c r="FS20" s="195">
        <v>0</v>
      </c>
      <c r="FT20" s="195">
        <v>0</v>
      </c>
      <c r="FU20" s="195">
        <v>0</v>
      </c>
      <c r="FV20" s="195">
        <v>0</v>
      </c>
      <c r="FW20" s="195">
        <v>0</v>
      </c>
      <c r="FX20" s="195">
        <v>0</v>
      </c>
      <c r="FY20" s="195">
        <v>0</v>
      </c>
      <c r="FZ20" s="195">
        <v>0</v>
      </c>
      <c r="GA20" s="195">
        <v>0</v>
      </c>
      <c r="GB20" s="195">
        <v>0</v>
      </c>
      <c r="GC20" s="195">
        <v>0</v>
      </c>
      <c r="GD20" s="195">
        <v>0</v>
      </c>
      <c r="GE20" s="195">
        <v>0</v>
      </c>
      <c r="GF20" s="195">
        <v>0</v>
      </c>
      <c r="GG20" s="195">
        <v>0</v>
      </c>
      <c r="GH20" s="195">
        <v>0</v>
      </c>
    </row>
    <row r="21" spans="1:190" x14ac:dyDescent="0.2">
      <c r="A21" s="434"/>
      <c r="B21" s="139"/>
      <c r="C21" s="140" t="s">
        <v>117</v>
      </c>
      <c r="D21" s="195">
        <v>3</v>
      </c>
      <c r="E21" s="195">
        <v>9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216">
        <f t="shared" si="0"/>
        <v>3</v>
      </c>
      <c r="S21" s="216">
        <f t="shared" si="1"/>
        <v>9</v>
      </c>
      <c r="T21" s="195">
        <v>1</v>
      </c>
      <c r="U21" s="195">
        <v>1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v>0</v>
      </c>
      <c r="AD21" s="195">
        <v>0</v>
      </c>
      <c r="AE21" s="195">
        <v>0</v>
      </c>
      <c r="AF21" s="216">
        <f t="shared" si="2"/>
        <v>1</v>
      </c>
      <c r="AG21" s="216">
        <f t="shared" si="3"/>
        <v>1</v>
      </c>
      <c r="AH21" s="195">
        <v>8</v>
      </c>
      <c r="AI21" s="195">
        <v>8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0</v>
      </c>
      <c r="AQ21" s="195">
        <v>0</v>
      </c>
      <c r="AR21" s="195">
        <v>0</v>
      </c>
      <c r="AS21" s="195">
        <v>0</v>
      </c>
      <c r="AT21" s="216">
        <f t="shared" si="4"/>
        <v>8</v>
      </c>
      <c r="AU21" s="216">
        <f t="shared" si="5"/>
        <v>8</v>
      </c>
      <c r="AV21" s="278">
        <f t="shared" si="6"/>
        <v>12</v>
      </c>
      <c r="AW21" s="278">
        <f t="shared" si="7"/>
        <v>18</v>
      </c>
      <c r="AX21" s="195">
        <v>10</v>
      </c>
      <c r="AY21" s="195">
        <v>18</v>
      </c>
      <c r="AZ21" s="195">
        <v>0</v>
      </c>
      <c r="BA21" s="195">
        <v>0</v>
      </c>
      <c r="BB21" s="216">
        <f t="shared" si="8"/>
        <v>10</v>
      </c>
      <c r="BC21" s="216">
        <f t="shared" si="9"/>
        <v>18</v>
      </c>
      <c r="BD21" s="195">
        <v>2</v>
      </c>
      <c r="BE21" s="195">
        <v>0</v>
      </c>
      <c r="BF21" s="195">
        <v>0</v>
      </c>
      <c r="BG21" s="195">
        <v>0</v>
      </c>
      <c r="BH21" s="195">
        <v>0</v>
      </c>
      <c r="BI21" s="195">
        <v>0</v>
      </c>
      <c r="BJ21" s="216">
        <f t="shared" si="10"/>
        <v>2</v>
      </c>
      <c r="BK21" s="216">
        <f t="shared" si="11"/>
        <v>0</v>
      </c>
      <c r="BL21" s="278">
        <f t="shared" si="12"/>
        <v>12</v>
      </c>
      <c r="BM21" s="278">
        <f t="shared" si="13"/>
        <v>18</v>
      </c>
      <c r="BN21" s="277">
        <f t="shared" si="14"/>
        <v>12</v>
      </c>
      <c r="BO21" s="277">
        <f t="shared" si="15"/>
        <v>18</v>
      </c>
      <c r="BP21" s="195">
        <v>1</v>
      </c>
      <c r="BQ21" s="195">
        <v>0</v>
      </c>
      <c r="BR21" s="195">
        <v>1</v>
      </c>
      <c r="BS21" s="195">
        <v>0</v>
      </c>
      <c r="BT21" s="195">
        <v>3</v>
      </c>
      <c r="BU21" s="195">
        <v>4</v>
      </c>
      <c r="BV21" s="195">
        <v>2</v>
      </c>
      <c r="BW21" s="195">
        <v>2</v>
      </c>
      <c r="BX21" s="195">
        <v>4</v>
      </c>
      <c r="BY21" s="195">
        <v>3</v>
      </c>
      <c r="BZ21" s="195">
        <v>1</v>
      </c>
      <c r="CA21" s="195">
        <v>6</v>
      </c>
      <c r="CB21" s="195">
        <v>0</v>
      </c>
      <c r="CC21" s="195">
        <v>1</v>
      </c>
      <c r="CD21" s="195">
        <v>0</v>
      </c>
      <c r="CE21" s="195">
        <v>2</v>
      </c>
      <c r="CF21" s="276">
        <f t="shared" si="16"/>
        <v>12</v>
      </c>
      <c r="CG21" s="276">
        <f t="shared" si="17"/>
        <v>18</v>
      </c>
      <c r="CH21" s="277">
        <f t="shared" si="18"/>
        <v>0</v>
      </c>
      <c r="CI21" s="277">
        <f t="shared" si="19"/>
        <v>0</v>
      </c>
      <c r="CJ21" s="195">
        <v>0</v>
      </c>
      <c r="CK21" s="195">
        <v>0</v>
      </c>
      <c r="CL21" s="195">
        <v>0</v>
      </c>
      <c r="CM21" s="195">
        <v>0</v>
      </c>
      <c r="CN21" s="195">
        <v>0</v>
      </c>
      <c r="CO21" s="195">
        <v>0</v>
      </c>
      <c r="CP21" s="195">
        <v>0</v>
      </c>
      <c r="CQ21" s="195">
        <v>0</v>
      </c>
      <c r="CR21" s="195">
        <v>0</v>
      </c>
      <c r="CS21" s="195">
        <v>0</v>
      </c>
      <c r="CT21" s="195">
        <v>0</v>
      </c>
      <c r="CU21" s="195">
        <v>0</v>
      </c>
      <c r="CV21" s="195">
        <v>0</v>
      </c>
      <c r="CW21" s="195">
        <v>0</v>
      </c>
      <c r="CX21" s="195">
        <v>0</v>
      </c>
      <c r="CY21" s="195">
        <v>0</v>
      </c>
      <c r="CZ21" s="276">
        <f t="shared" si="20"/>
        <v>0</v>
      </c>
      <c r="DA21" s="276">
        <f t="shared" si="21"/>
        <v>0</v>
      </c>
      <c r="DB21" s="195">
        <v>0</v>
      </c>
      <c r="DC21" s="195">
        <v>0</v>
      </c>
      <c r="DD21" s="195">
        <v>0</v>
      </c>
      <c r="DE21" s="195">
        <v>0</v>
      </c>
      <c r="DF21" s="195">
        <v>0</v>
      </c>
      <c r="DG21" s="195">
        <v>0</v>
      </c>
      <c r="DH21" s="195">
        <v>0</v>
      </c>
      <c r="DI21" s="195">
        <v>0</v>
      </c>
      <c r="DJ21" s="195">
        <v>0</v>
      </c>
      <c r="DK21" s="195">
        <v>0</v>
      </c>
      <c r="DL21" s="276">
        <f t="shared" si="22"/>
        <v>0</v>
      </c>
      <c r="DM21" s="276">
        <f t="shared" si="23"/>
        <v>0</v>
      </c>
      <c r="DN21" s="195">
        <v>2</v>
      </c>
      <c r="DO21" s="195">
        <v>8</v>
      </c>
      <c r="DP21" s="195">
        <v>0</v>
      </c>
      <c r="DQ21" s="195">
        <v>0</v>
      </c>
      <c r="DR21" s="195">
        <v>0</v>
      </c>
      <c r="DS21" s="195">
        <v>0</v>
      </c>
      <c r="DT21" s="195">
        <v>1</v>
      </c>
      <c r="DU21" s="195">
        <v>1</v>
      </c>
      <c r="DV21" s="195">
        <v>8</v>
      </c>
      <c r="DW21" s="195">
        <v>8</v>
      </c>
      <c r="DX21" s="276">
        <f t="shared" si="24"/>
        <v>11</v>
      </c>
      <c r="DY21" s="276">
        <f t="shared" si="25"/>
        <v>17</v>
      </c>
      <c r="DZ21" s="195">
        <v>0</v>
      </c>
      <c r="EA21" s="195">
        <v>0</v>
      </c>
      <c r="EB21" s="195">
        <v>0</v>
      </c>
      <c r="EC21" s="195">
        <v>0</v>
      </c>
      <c r="ED21" s="195">
        <v>0</v>
      </c>
      <c r="EE21" s="195">
        <v>0</v>
      </c>
      <c r="EF21" s="195">
        <v>0</v>
      </c>
      <c r="EG21" s="195">
        <v>0</v>
      </c>
      <c r="EH21" s="195">
        <v>0</v>
      </c>
      <c r="EI21" s="195">
        <v>0</v>
      </c>
      <c r="EJ21" s="276">
        <f t="shared" si="26"/>
        <v>0</v>
      </c>
      <c r="EK21" s="276">
        <f t="shared" si="27"/>
        <v>0</v>
      </c>
      <c r="EL21" s="277">
        <f t="shared" si="28"/>
        <v>11</v>
      </c>
      <c r="EM21" s="277">
        <f t="shared" si="29"/>
        <v>17</v>
      </c>
      <c r="EN21" s="195">
        <v>11</v>
      </c>
      <c r="EO21" s="195">
        <v>16</v>
      </c>
      <c r="EP21" s="195">
        <v>11</v>
      </c>
      <c r="EQ21" s="195">
        <v>16</v>
      </c>
      <c r="ER21" s="195">
        <v>0</v>
      </c>
      <c r="ES21" s="195">
        <v>0</v>
      </c>
      <c r="ET21" s="195">
        <v>0</v>
      </c>
      <c r="EU21" s="195">
        <v>0</v>
      </c>
      <c r="EV21" s="195">
        <v>0</v>
      </c>
      <c r="EW21" s="195">
        <v>0</v>
      </c>
      <c r="EX21" s="195">
        <v>0</v>
      </c>
      <c r="EY21" s="195">
        <v>0</v>
      </c>
      <c r="EZ21" s="195">
        <v>0</v>
      </c>
      <c r="FA21" s="195">
        <v>0</v>
      </c>
      <c r="FB21" s="195">
        <v>0</v>
      </c>
      <c r="FC21" s="195">
        <v>0</v>
      </c>
      <c r="FD21" s="195">
        <v>0</v>
      </c>
      <c r="FE21" s="195">
        <v>0</v>
      </c>
      <c r="FF21" s="195">
        <v>0</v>
      </c>
      <c r="FG21" s="195">
        <v>0</v>
      </c>
      <c r="FH21" s="195">
        <v>0</v>
      </c>
      <c r="FI21" s="195">
        <v>0</v>
      </c>
      <c r="FJ21" s="195">
        <v>2</v>
      </c>
      <c r="FK21" s="195">
        <v>8</v>
      </c>
      <c r="FL21" s="195">
        <v>0</v>
      </c>
      <c r="FM21" s="195">
        <v>0</v>
      </c>
      <c r="FN21" s="195">
        <v>0</v>
      </c>
      <c r="FO21" s="195">
        <v>12</v>
      </c>
      <c r="FP21" s="195">
        <v>1</v>
      </c>
      <c r="FQ21" s="195">
        <v>1</v>
      </c>
      <c r="FR21" s="195">
        <v>2</v>
      </c>
      <c r="FS21" s="195">
        <v>9</v>
      </c>
      <c r="FT21" s="195">
        <v>0</v>
      </c>
      <c r="FU21" s="195">
        <v>1</v>
      </c>
      <c r="FV21" s="195">
        <v>0</v>
      </c>
      <c r="FW21" s="195">
        <v>1</v>
      </c>
      <c r="FX21" s="195">
        <v>1</v>
      </c>
      <c r="FY21" s="195">
        <v>3</v>
      </c>
      <c r="FZ21" s="195">
        <v>0</v>
      </c>
      <c r="GA21" s="195">
        <v>0</v>
      </c>
      <c r="GB21" s="195">
        <v>0</v>
      </c>
      <c r="GC21" s="195">
        <v>0</v>
      </c>
      <c r="GD21" s="195">
        <v>0</v>
      </c>
      <c r="GE21" s="195">
        <v>0</v>
      </c>
      <c r="GF21" s="195">
        <v>0</v>
      </c>
      <c r="GG21" s="195">
        <v>0</v>
      </c>
      <c r="GH21" s="195">
        <v>0</v>
      </c>
    </row>
    <row r="22" spans="1:190" x14ac:dyDescent="0.2">
      <c r="A22" s="434"/>
      <c r="B22" s="139"/>
      <c r="C22" s="146" t="s">
        <v>131</v>
      </c>
      <c r="D22" s="195">
        <v>0</v>
      </c>
      <c r="E22" s="195">
        <v>5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216">
        <f t="shared" si="0"/>
        <v>0</v>
      </c>
      <c r="S22" s="216">
        <f t="shared" si="1"/>
        <v>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195">
        <v>0</v>
      </c>
      <c r="AE22" s="195">
        <v>0</v>
      </c>
      <c r="AF22" s="216">
        <f t="shared" si="2"/>
        <v>0</v>
      </c>
      <c r="AG22" s="216">
        <f t="shared" si="3"/>
        <v>0</v>
      </c>
      <c r="AH22" s="195">
        <v>0</v>
      </c>
      <c r="AI22" s="195">
        <v>5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195">
        <v>0</v>
      </c>
      <c r="AS22" s="195">
        <v>0</v>
      </c>
      <c r="AT22" s="216">
        <f t="shared" si="4"/>
        <v>0</v>
      </c>
      <c r="AU22" s="216">
        <f t="shared" si="5"/>
        <v>5</v>
      </c>
      <c r="AV22" s="278">
        <f t="shared" si="6"/>
        <v>0</v>
      </c>
      <c r="AW22" s="278">
        <f t="shared" si="7"/>
        <v>10</v>
      </c>
      <c r="AX22" s="195">
        <v>0</v>
      </c>
      <c r="AY22" s="195">
        <v>10</v>
      </c>
      <c r="AZ22" s="195">
        <v>0</v>
      </c>
      <c r="BA22" s="195">
        <v>0</v>
      </c>
      <c r="BB22" s="216">
        <f t="shared" si="8"/>
        <v>0</v>
      </c>
      <c r="BC22" s="216">
        <f t="shared" si="9"/>
        <v>10</v>
      </c>
      <c r="BD22" s="195">
        <v>1</v>
      </c>
      <c r="BE22" s="195">
        <v>0</v>
      </c>
      <c r="BF22" s="195">
        <v>0</v>
      </c>
      <c r="BG22" s="195">
        <v>0</v>
      </c>
      <c r="BH22" s="195">
        <v>0</v>
      </c>
      <c r="BI22" s="195">
        <v>0</v>
      </c>
      <c r="BJ22" s="216">
        <f t="shared" si="10"/>
        <v>1</v>
      </c>
      <c r="BK22" s="216">
        <f t="shared" si="11"/>
        <v>0</v>
      </c>
      <c r="BL22" s="278">
        <f t="shared" si="12"/>
        <v>1</v>
      </c>
      <c r="BM22" s="278">
        <f t="shared" si="13"/>
        <v>10</v>
      </c>
      <c r="BN22" s="277">
        <f t="shared" si="14"/>
        <v>0</v>
      </c>
      <c r="BO22" s="277">
        <f t="shared" si="15"/>
        <v>10</v>
      </c>
      <c r="BP22" s="195">
        <v>0</v>
      </c>
      <c r="BQ22" s="195">
        <v>0</v>
      </c>
      <c r="BR22" s="195">
        <v>0</v>
      </c>
      <c r="BS22" s="195">
        <v>0</v>
      </c>
      <c r="BT22" s="195">
        <v>0</v>
      </c>
      <c r="BU22" s="195">
        <v>4</v>
      </c>
      <c r="BV22" s="195">
        <v>0</v>
      </c>
      <c r="BW22" s="195">
        <v>4</v>
      </c>
      <c r="BX22" s="195">
        <v>0</v>
      </c>
      <c r="BY22" s="195">
        <v>0</v>
      </c>
      <c r="BZ22" s="195">
        <v>0</v>
      </c>
      <c r="CA22" s="195">
        <v>1</v>
      </c>
      <c r="CB22" s="195">
        <v>0</v>
      </c>
      <c r="CC22" s="195">
        <v>0</v>
      </c>
      <c r="CD22" s="195">
        <v>0</v>
      </c>
      <c r="CE22" s="195">
        <v>1</v>
      </c>
      <c r="CF22" s="276">
        <f t="shared" si="16"/>
        <v>0</v>
      </c>
      <c r="CG22" s="276">
        <f t="shared" si="17"/>
        <v>10</v>
      </c>
      <c r="CH22" s="277">
        <f t="shared" si="18"/>
        <v>0</v>
      </c>
      <c r="CI22" s="277">
        <f t="shared" si="19"/>
        <v>0</v>
      </c>
      <c r="CJ22" s="195">
        <v>0</v>
      </c>
      <c r="CK22" s="195">
        <v>0</v>
      </c>
      <c r="CL22" s="195">
        <v>0</v>
      </c>
      <c r="CM22" s="195">
        <v>0</v>
      </c>
      <c r="CN22" s="195">
        <v>0</v>
      </c>
      <c r="CO22" s="195">
        <v>0</v>
      </c>
      <c r="CP22" s="195">
        <v>0</v>
      </c>
      <c r="CQ22" s="195">
        <v>0</v>
      </c>
      <c r="CR22" s="195">
        <v>0</v>
      </c>
      <c r="CS22" s="195">
        <v>0</v>
      </c>
      <c r="CT22" s="195">
        <v>0</v>
      </c>
      <c r="CU22" s="195">
        <v>0</v>
      </c>
      <c r="CV22" s="195">
        <v>0</v>
      </c>
      <c r="CW22" s="195">
        <v>0</v>
      </c>
      <c r="CX22" s="195">
        <v>0</v>
      </c>
      <c r="CY22" s="195">
        <v>0</v>
      </c>
      <c r="CZ22" s="276">
        <f t="shared" si="20"/>
        <v>0</v>
      </c>
      <c r="DA22" s="276">
        <f t="shared" si="21"/>
        <v>0</v>
      </c>
      <c r="DB22" s="195">
        <v>0</v>
      </c>
      <c r="DC22" s="195">
        <v>1</v>
      </c>
      <c r="DD22" s="195">
        <v>0</v>
      </c>
      <c r="DE22" s="195">
        <v>0</v>
      </c>
      <c r="DF22" s="195">
        <v>0</v>
      </c>
      <c r="DG22" s="195">
        <v>0</v>
      </c>
      <c r="DH22" s="195">
        <v>0</v>
      </c>
      <c r="DI22" s="195">
        <v>0</v>
      </c>
      <c r="DJ22" s="195">
        <v>0</v>
      </c>
      <c r="DK22" s="195">
        <v>1</v>
      </c>
      <c r="DL22" s="276">
        <f t="shared" si="22"/>
        <v>0</v>
      </c>
      <c r="DM22" s="276">
        <f t="shared" si="23"/>
        <v>2</v>
      </c>
      <c r="DN22" s="195">
        <v>0</v>
      </c>
      <c r="DO22" s="195">
        <v>3</v>
      </c>
      <c r="DP22" s="195">
        <v>0</v>
      </c>
      <c r="DQ22" s="195">
        <v>0</v>
      </c>
      <c r="DR22" s="195">
        <v>0</v>
      </c>
      <c r="DS22" s="195">
        <v>0</v>
      </c>
      <c r="DT22" s="195">
        <v>0</v>
      </c>
      <c r="DU22" s="195">
        <v>0</v>
      </c>
      <c r="DV22" s="195">
        <v>0</v>
      </c>
      <c r="DW22" s="195">
        <v>3</v>
      </c>
      <c r="DX22" s="276">
        <f t="shared" si="24"/>
        <v>0</v>
      </c>
      <c r="DY22" s="276">
        <f t="shared" si="25"/>
        <v>6</v>
      </c>
      <c r="DZ22" s="195">
        <v>0</v>
      </c>
      <c r="EA22" s="195">
        <v>3</v>
      </c>
      <c r="EB22" s="195">
        <v>0</v>
      </c>
      <c r="EC22" s="195">
        <v>0</v>
      </c>
      <c r="ED22" s="195">
        <v>0</v>
      </c>
      <c r="EE22" s="195">
        <v>0</v>
      </c>
      <c r="EF22" s="195">
        <v>0</v>
      </c>
      <c r="EG22" s="195">
        <v>0</v>
      </c>
      <c r="EH22" s="195">
        <v>0</v>
      </c>
      <c r="EI22" s="195">
        <v>3</v>
      </c>
      <c r="EJ22" s="276">
        <f t="shared" si="26"/>
        <v>0</v>
      </c>
      <c r="EK22" s="276">
        <f t="shared" si="27"/>
        <v>6</v>
      </c>
      <c r="EL22" s="277">
        <f t="shared" si="28"/>
        <v>0</v>
      </c>
      <c r="EM22" s="277">
        <f t="shared" si="29"/>
        <v>14</v>
      </c>
      <c r="EN22" s="195">
        <v>0</v>
      </c>
      <c r="EO22" s="195">
        <v>10</v>
      </c>
      <c r="EP22" s="195">
        <v>0</v>
      </c>
      <c r="EQ22" s="195">
        <v>10</v>
      </c>
      <c r="ER22" s="195">
        <v>0</v>
      </c>
      <c r="ES22" s="195">
        <v>0</v>
      </c>
      <c r="ET22" s="195">
        <v>0</v>
      </c>
      <c r="EU22" s="195">
        <v>0</v>
      </c>
      <c r="EV22" s="195">
        <v>0</v>
      </c>
      <c r="EW22" s="195">
        <v>0</v>
      </c>
      <c r="EX22" s="195">
        <v>0</v>
      </c>
      <c r="EY22" s="195">
        <v>0</v>
      </c>
      <c r="EZ22" s="195">
        <v>0</v>
      </c>
      <c r="FA22" s="195">
        <v>0</v>
      </c>
      <c r="FB22" s="195">
        <v>0</v>
      </c>
      <c r="FC22" s="195">
        <v>0</v>
      </c>
      <c r="FD22" s="195">
        <v>0</v>
      </c>
      <c r="FE22" s="195">
        <v>0</v>
      </c>
      <c r="FF22" s="195">
        <v>0</v>
      </c>
      <c r="FG22" s="195">
        <v>0</v>
      </c>
      <c r="FH22" s="195">
        <v>0</v>
      </c>
      <c r="FI22" s="195">
        <v>0</v>
      </c>
      <c r="FJ22" s="195">
        <v>0</v>
      </c>
      <c r="FK22" s="195">
        <v>1</v>
      </c>
      <c r="FL22" s="195">
        <v>24</v>
      </c>
      <c r="FM22" s="195">
        <v>62</v>
      </c>
      <c r="FN22" s="195">
        <v>0</v>
      </c>
      <c r="FO22" s="195">
        <v>1</v>
      </c>
      <c r="FP22" s="195">
        <v>23</v>
      </c>
      <c r="FQ22" s="195">
        <v>49</v>
      </c>
      <c r="FR22" s="195">
        <v>0</v>
      </c>
      <c r="FS22" s="195">
        <v>1</v>
      </c>
      <c r="FT22" s="195">
        <v>23</v>
      </c>
      <c r="FU22" s="195">
        <v>49</v>
      </c>
      <c r="FV22" s="195">
        <v>0</v>
      </c>
      <c r="FW22" s="195">
        <v>0</v>
      </c>
      <c r="FX22" s="195">
        <v>1</v>
      </c>
      <c r="FY22" s="195">
        <v>13</v>
      </c>
      <c r="FZ22" s="195">
        <v>0</v>
      </c>
      <c r="GA22" s="195">
        <v>0</v>
      </c>
      <c r="GB22" s="195">
        <v>0</v>
      </c>
      <c r="GC22" s="195">
        <v>0</v>
      </c>
      <c r="GD22" s="195">
        <v>0</v>
      </c>
      <c r="GE22" s="195">
        <v>0</v>
      </c>
      <c r="GF22" s="195">
        <v>0</v>
      </c>
      <c r="GG22" s="195">
        <v>0</v>
      </c>
      <c r="GH22" s="195">
        <v>0</v>
      </c>
    </row>
    <row r="23" spans="1:190" x14ac:dyDescent="0.2">
      <c r="A23" s="435"/>
      <c r="B23" s="139"/>
      <c r="C23" s="146" t="s">
        <v>132</v>
      </c>
      <c r="D23" s="195">
        <v>20</v>
      </c>
      <c r="E23" s="195">
        <v>44</v>
      </c>
      <c r="F23" s="195">
        <v>0</v>
      </c>
      <c r="G23" s="195">
        <v>4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216">
        <f t="shared" si="0"/>
        <v>20</v>
      </c>
      <c r="S23" s="216">
        <f t="shared" si="1"/>
        <v>48</v>
      </c>
      <c r="T23" s="195">
        <v>1</v>
      </c>
      <c r="U23" s="195">
        <v>8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195">
        <v>0</v>
      </c>
      <c r="AE23" s="195">
        <v>0</v>
      </c>
      <c r="AF23" s="216">
        <f t="shared" si="2"/>
        <v>1</v>
      </c>
      <c r="AG23" s="216">
        <f t="shared" si="3"/>
        <v>8</v>
      </c>
      <c r="AH23" s="195">
        <v>15</v>
      </c>
      <c r="AI23" s="195">
        <v>14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195">
        <v>1</v>
      </c>
      <c r="AS23" s="195">
        <v>1</v>
      </c>
      <c r="AT23" s="216">
        <f t="shared" si="4"/>
        <v>15</v>
      </c>
      <c r="AU23" s="216">
        <f t="shared" si="5"/>
        <v>14</v>
      </c>
      <c r="AV23" s="278">
        <f t="shared" si="6"/>
        <v>37</v>
      </c>
      <c r="AW23" s="278">
        <f t="shared" si="7"/>
        <v>71</v>
      </c>
      <c r="AX23" s="195">
        <v>35</v>
      </c>
      <c r="AY23" s="195">
        <v>65</v>
      </c>
      <c r="AZ23" s="195">
        <v>0</v>
      </c>
      <c r="BA23" s="195">
        <v>4</v>
      </c>
      <c r="BB23" s="216">
        <f t="shared" si="8"/>
        <v>35</v>
      </c>
      <c r="BC23" s="216">
        <f t="shared" si="9"/>
        <v>69</v>
      </c>
      <c r="BD23" s="195">
        <v>2</v>
      </c>
      <c r="BE23" s="195">
        <v>1</v>
      </c>
      <c r="BF23" s="195">
        <v>0</v>
      </c>
      <c r="BG23" s="195">
        <v>0</v>
      </c>
      <c r="BH23" s="195">
        <v>0</v>
      </c>
      <c r="BI23" s="195">
        <v>0</v>
      </c>
      <c r="BJ23" s="216">
        <f t="shared" si="10"/>
        <v>2</v>
      </c>
      <c r="BK23" s="216">
        <f t="shared" si="11"/>
        <v>1</v>
      </c>
      <c r="BL23" s="278">
        <f t="shared" si="12"/>
        <v>37</v>
      </c>
      <c r="BM23" s="278">
        <f t="shared" si="13"/>
        <v>70</v>
      </c>
      <c r="BN23" s="277">
        <f t="shared" si="14"/>
        <v>36</v>
      </c>
      <c r="BO23" s="277">
        <f t="shared" si="15"/>
        <v>66</v>
      </c>
      <c r="BP23" s="195">
        <v>0</v>
      </c>
      <c r="BQ23" s="195">
        <v>0</v>
      </c>
      <c r="BR23" s="195">
        <v>1</v>
      </c>
      <c r="BS23" s="195">
        <v>1</v>
      </c>
      <c r="BT23" s="195">
        <v>6</v>
      </c>
      <c r="BU23" s="195">
        <v>12</v>
      </c>
      <c r="BV23" s="195">
        <v>4</v>
      </c>
      <c r="BW23" s="195">
        <v>11</v>
      </c>
      <c r="BX23" s="195">
        <v>6</v>
      </c>
      <c r="BY23" s="195">
        <v>14</v>
      </c>
      <c r="BZ23" s="195">
        <v>10</v>
      </c>
      <c r="CA23" s="195">
        <v>5</v>
      </c>
      <c r="CB23" s="195">
        <v>4</v>
      </c>
      <c r="CC23" s="195">
        <v>7</v>
      </c>
      <c r="CD23" s="195">
        <v>5</v>
      </c>
      <c r="CE23" s="195">
        <v>16</v>
      </c>
      <c r="CF23" s="276">
        <f t="shared" si="16"/>
        <v>36</v>
      </c>
      <c r="CG23" s="276">
        <f t="shared" si="17"/>
        <v>66</v>
      </c>
      <c r="CH23" s="277">
        <f t="shared" si="18"/>
        <v>0</v>
      </c>
      <c r="CI23" s="277">
        <f t="shared" si="19"/>
        <v>4</v>
      </c>
      <c r="CJ23" s="195">
        <v>0</v>
      </c>
      <c r="CK23" s="195">
        <v>0</v>
      </c>
      <c r="CL23" s="195">
        <v>0</v>
      </c>
      <c r="CM23" s="195">
        <v>0</v>
      </c>
      <c r="CN23" s="195">
        <v>0</v>
      </c>
      <c r="CO23" s="195">
        <v>0</v>
      </c>
      <c r="CP23" s="195">
        <v>0</v>
      </c>
      <c r="CQ23" s="195">
        <v>1</v>
      </c>
      <c r="CR23" s="195">
        <v>0</v>
      </c>
      <c r="CS23" s="195">
        <v>0</v>
      </c>
      <c r="CT23" s="195">
        <v>0</v>
      </c>
      <c r="CU23" s="195">
        <v>2</v>
      </c>
      <c r="CV23" s="195">
        <v>0</v>
      </c>
      <c r="CW23" s="195">
        <v>0</v>
      </c>
      <c r="CX23" s="195">
        <v>0</v>
      </c>
      <c r="CY23" s="195">
        <v>1</v>
      </c>
      <c r="CZ23" s="276">
        <f t="shared" si="20"/>
        <v>0</v>
      </c>
      <c r="DA23" s="276">
        <f t="shared" si="21"/>
        <v>4</v>
      </c>
      <c r="DB23" s="195">
        <v>0</v>
      </c>
      <c r="DC23" s="195">
        <v>0</v>
      </c>
      <c r="DD23" s="195">
        <v>0</v>
      </c>
      <c r="DE23" s="195">
        <v>0</v>
      </c>
      <c r="DF23" s="195">
        <v>0</v>
      </c>
      <c r="DG23" s="195">
        <v>0</v>
      </c>
      <c r="DH23" s="195">
        <v>0</v>
      </c>
      <c r="DI23" s="195">
        <v>0</v>
      </c>
      <c r="DJ23" s="195">
        <v>0</v>
      </c>
      <c r="DK23" s="195">
        <v>0</v>
      </c>
      <c r="DL23" s="276">
        <f t="shared" si="22"/>
        <v>0</v>
      </c>
      <c r="DM23" s="276">
        <f t="shared" si="23"/>
        <v>0</v>
      </c>
      <c r="DN23" s="195">
        <v>0</v>
      </c>
      <c r="DO23" s="195">
        <v>0</v>
      </c>
      <c r="DP23" s="195">
        <v>0</v>
      </c>
      <c r="DQ23" s="195">
        <v>0</v>
      </c>
      <c r="DR23" s="195">
        <v>0</v>
      </c>
      <c r="DS23" s="195">
        <v>0</v>
      </c>
      <c r="DT23" s="195">
        <v>0</v>
      </c>
      <c r="DU23" s="195">
        <v>0</v>
      </c>
      <c r="DV23" s="195">
        <v>0</v>
      </c>
      <c r="DW23" s="195">
        <v>0</v>
      </c>
      <c r="DX23" s="276">
        <f t="shared" si="24"/>
        <v>0</v>
      </c>
      <c r="DY23" s="276">
        <f t="shared" si="25"/>
        <v>0</v>
      </c>
      <c r="DZ23" s="195">
        <v>0</v>
      </c>
      <c r="EA23" s="195">
        <v>0</v>
      </c>
      <c r="EB23" s="195">
        <v>0</v>
      </c>
      <c r="EC23" s="195">
        <v>0</v>
      </c>
      <c r="ED23" s="195">
        <v>0</v>
      </c>
      <c r="EE23" s="195">
        <v>0</v>
      </c>
      <c r="EF23" s="195">
        <v>0</v>
      </c>
      <c r="EG23" s="195">
        <v>0</v>
      </c>
      <c r="EH23" s="195">
        <v>0</v>
      </c>
      <c r="EI23" s="195">
        <v>0</v>
      </c>
      <c r="EJ23" s="276">
        <f t="shared" si="26"/>
        <v>0</v>
      </c>
      <c r="EK23" s="276">
        <f t="shared" si="27"/>
        <v>0</v>
      </c>
      <c r="EL23" s="277">
        <f t="shared" si="28"/>
        <v>0</v>
      </c>
      <c r="EM23" s="277">
        <f t="shared" si="29"/>
        <v>0</v>
      </c>
      <c r="EN23" s="195">
        <v>37</v>
      </c>
      <c r="EO23" s="195">
        <v>71</v>
      </c>
      <c r="EP23" s="195">
        <v>37</v>
      </c>
      <c r="EQ23" s="195">
        <v>71</v>
      </c>
      <c r="ER23" s="195">
        <v>0</v>
      </c>
      <c r="ES23" s="195">
        <v>0</v>
      </c>
      <c r="ET23" s="195">
        <v>0</v>
      </c>
      <c r="EU23" s="195">
        <v>0</v>
      </c>
      <c r="EV23" s="195">
        <v>0</v>
      </c>
      <c r="EW23" s="195">
        <v>0</v>
      </c>
      <c r="EX23" s="195">
        <v>0</v>
      </c>
      <c r="EY23" s="195">
        <v>0</v>
      </c>
      <c r="EZ23" s="195">
        <v>0</v>
      </c>
      <c r="FA23" s="195">
        <v>0</v>
      </c>
      <c r="FB23" s="195">
        <v>0</v>
      </c>
      <c r="FC23" s="195">
        <v>0</v>
      </c>
      <c r="FD23" s="195">
        <v>0</v>
      </c>
      <c r="FE23" s="195">
        <v>0</v>
      </c>
      <c r="FF23" s="195">
        <v>0</v>
      </c>
      <c r="FG23" s="195">
        <v>0</v>
      </c>
      <c r="FH23" s="195">
        <v>0</v>
      </c>
      <c r="FI23" s="195">
        <v>0</v>
      </c>
      <c r="FJ23" s="195">
        <v>0</v>
      </c>
      <c r="FK23" s="195">
        <v>0</v>
      </c>
      <c r="FL23" s="195">
        <v>0</v>
      </c>
      <c r="FM23" s="195">
        <v>0</v>
      </c>
      <c r="FN23" s="195">
        <v>0</v>
      </c>
      <c r="FO23" s="195">
        <v>0</v>
      </c>
      <c r="FP23" s="195">
        <v>0</v>
      </c>
      <c r="FQ23" s="195">
        <v>0</v>
      </c>
      <c r="FR23" s="195">
        <v>0</v>
      </c>
      <c r="FS23" s="195">
        <v>0</v>
      </c>
      <c r="FT23" s="195">
        <v>0</v>
      </c>
      <c r="FU23" s="195">
        <v>0</v>
      </c>
      <c r="FV23" s="195">
        <v>0</v>
      </c>
      <c r="FW23" s="195">
        <v>0</v>
      </c>
      <c r="FX23" s="195">
        <v>0</v>
      </c>
      <c r="FY23" s="195">
        <v>0</v>
      </c>
      <c r="FZ23" s="195">
        <v>0</v>
      </c>
      <c r="GA23" s="195">
        <v>0</v>
      </c>
      <c r="GB23" s="195">
        <v>0</v>
      </c>
      <c r="GC23" s="195">
        <v>0</v>
      </c>
      <c r="GD23" s="195">
        <v>0</v>
      </c>
      <c r="GE23" s="195">
        <v>0</v>
      </c>
      <c r="GF23" s="195">
        <v>0</v>
      </c>
      <c r="GG23" s="195">
        <v>0</v>
      </c>
      <c r="GH23" s="195">
        <v>0</v>
      </c>
    </row>
    <row r="24" spans="1:190" x14ac:dyDescent="0.2">
      <c r="A24" s="147"/>
      <c r="B24" s="148"/>
      <c r="C24" s="149" t="s">
        <v>195</v>
      </c>
      <c r="D24" s="243">
        <f>SUM(CF_3rd_Tri!D8:D23)</f>
        <v>344</v>
      </c>
      <c r="E24" s="243">
        <f>SUM(CF_3rd_Tri!E8:E23)</f>
        <v>757</v>
      </c>
      <c r="F24" s="243">
        <f>SUM(CF_3rd_Tri!F8:F23)</f>
        <v>15</v>
      </c>
      <c r="G24" s="243">
        <f>SUM(CF_3rd_Tri!G8:G23)</f>
        <v>74</v>
      </c>
      <c r="H24" s="243">
        <f>SUM(CF_3rd_Tri!H8:H23)</f>
        <v>4</v>
      </c>
      <c r="I24" s="243">
        <f>SUM(CF_3rd_Tri!I8:I23)</f>
        <v>5</v>
      </c>
      <c r="J24" s="243">
        <f>SUM(CF_3rd_Tri!J8:J23)</f>
        <v>2</v>
      </c>
      <c r="K24" s="243">
        <f>SUM(CF_3rd_Tri!K8:K23)</f>
        <v>8</v>
      </c>
      <c r="L24" s="243">
        <f>SUM(CF_3rd_Tri!L8:L23)</f>
        <v>1</v>
      </c>
      <c r="M24" s="243">
        <f>SUM(CF_3rd_Tri!M8:M23)</f>
        <v>3</v>
      </c>
      <c r="N24" s="243">
        <f>SUM(CF_3rd_Tri!N8:N23)</f>
        <v>0</v>
      </c>
      <c r="O24" s="243">
        <f>SUM(CF_3rd_Tri!O8:O23)</f>
        <v>3</v>
      </c>
      <c r="P24" s="243">
        <f>SUM(CF_3rd_Tri!P8:P23)</f>
        <v>11</v>
      </c>
      <c r="Q24" s="243">
        <f>SUM(CF_3rd_Tri!Q8:Q23)</f>
        <v>13</v>
      </c>
      <c r="R24" s="243">
        <f>SUM(CF_3rd_Tri!R8:R23)</f>
        <v>366</v>
      </c>
      <c r="S24" s="243">
        <f>SUM(CF_3rd_Tri!S8:S23)</f>
        <v>850</v>
      </c>
      <c r="T24" s="243">
        <f>SUM(CF_3rd_Tri!T8:T23)</f>
        <v>80</v>
      </c>
      <c r="U24" s="243">
        <f>SUM(CF_3rd_Tri!U8:U23)</f>
        <v>148</v>
      </c>
      <c r="V24" s="243">
        <f>SUM(CF_3rd_Tri!V8:V23)</f>
        <v>1</v>
      </c>
      <c r="W24" s="243">
        <f>SUM(CF_3rd_Tri!W8:W23)</f>
        <v>2</v>
      </c>
      <c r="X24" s="243">
        <f>SUM(CF_3rd_Tri!X8:X23)</f>
        <v>0</v>
      </c>
      <c r="Y24" s="243">
        <f>SUM(CF_3rd_Tri!Y8:Y23)</f>
        <v>0</v>
      </c>
      <c r="Z24" s="243">
        <f>SUM(CF_3rd_Tri!Z8:Z23)</f>
        <v>1</v>
      </c>
      <c r="AA24" s="243">
        <f>SUM(CF_3rd_Tri!AA8:AA23)</f>
        <v>0</v>
      </c>
      <c r="AB24" s="243">
        <f>SUM(CF_3rd_Tri!AB8:AB23)</f>
        <v>0</v>
      </c>
      <c r="AC24" s="243">
        <f>SUM(CF_3rd_Tri!AC8:AC23)</f>
        <v>0</v>
      </c>
      <c r="AD24" s="243">
        <f>SUM(CF_3rd_Tri!AD8:AD23)</f>
        <v>2</v>
      </c>
      <c r="AE24" s="243">
        <f>SUM(CF_3rd_Tri!AE8:AE23)</f>
        <v>1</v>
      </c>
      <c r="AF24" s="243">
        <f>SUM(CF_3rd_Tri!AF8:AF23)</f>
        <v>82</v>
      </c>
      <c r="AG24" s="243">
        <f>SUM(CF_3rd_Tri!AG8:AG23)</f>
        <v>150</v>
      </c>
      <c r="AH24" s="243">
        <f>SUM(CF_3rd_Tri!AH8:AH23)</f>
        <v>252</v>
      </c>
      <c r="AI24" s="243">
        <f>SUM(CF_3rd_Tri!AI8:AI23)</f>
        <v>333</v>
      </c>
      <c r="AJ24" s="243">
        <f>SUM(CF_3rd_Tri!AJ8:AJ23)</f>
        <v>2</v>
      </c>
      <c r="AK24" s="243">
        <f>SUM(CF_3rd_Tri!AK8:AK23)</f>
        <v>4</v>
      </c>
      <c r="AL24" s="243">
        <f>SUM(CF_3rd_Tri!AL8:AL23)</f>
        <v>0</v>
      </c>
      <c r="AM24" s="243">
        <f>SUM(CF_3rd_Tri!AM8:AM23)</f>
        <v>0</v>
      </c>
      <c r="AN24" s="243">
        <f>SUM(CF_3rd_Tri!AN8:AN23)</f>
        <v>4</v>
      </c>
      <c r="AO24" s="243">
        <f>SUM(CF_3rd_Tri!AO8:AO23)</f>
        <v>6</v>
      </c>
      <c r="AP24" s="243">
        <f>SUM(CF_3rd_Tri!AP8:AP23)</f>
        <v>0</v>
      </c>
      <c r="AQ24" s="243">
        <f>SUM(CF_3rd_Tri!AQ8:AQ23)</f>
        <v>1</v>
      </c>
      <c r="AR24" s="243">
        <f>SUM(CF_3rd_Tri!AR8:AR23)</f>
        <v>5</v>
      </c>
      <c r="AS24" s="243">
        <f>SUM(CF_3rd_Tri!AS8:AS23)</f>
        <v>13</v>
      </c>
      <c r="AT24" s="243">
        <f>SUM(CF_3rd_Tri!AT8:AT23)</f>
        <v>258</v>
      </c>
      <c r="AU24" s="243">
        <f>SUM(CF_3rd_Tri!AU8:AU23)</f>
        <v>344</v>
      </c>
      <c r="AV24" s="243">
        <f>SUM(CF_3rd_Tri!AV8:AV23)</f>
        <v>724</v>
      </c>
      <c r="AW24" s="243">
        <f>SUM(CF_3rd_Tri!AW8:AW23)</f>
        <v>1371</v>
      </c>
      <c r="AX24" s="243">
        <f>SUM(CF_3rd_Tri!AX8:AX23)</f>
        <v>643</v>
      </c>
      <c r="AY24" s="243">
        <f>SUM(CF_3rd_Tri!AY8:AY23)</f>
        <v>1217</v>
      </c>
      <c r="AZ24" s="243">
        <f>SUM(CF_3rd_Tri!AZ8:AZ23)</f>
        <v>31</v>
      </c>
      <c r="BA24" s="243">
        <f>SUM(CF_3rd_Tri!BA8:BA23)</f>
        <v>95</v>
      </c>
      <c r="BB24" s="243">
        <f>SUM(CF_3rd_Tri!BB8:BB23)</f>
        <v>674</v>
      </c>
      <c r="BC24" s="243">
        <f>SUM(CF_3rd_Tri!BC8:BC23)</f>
        <v>1312</v>
      </c>
      <c r="BD24" s="243">
        <f>SUM(CF_3rd_Tri!BD8:BD23)</f>
        <v>42</v>
      </c>
      <c r="BE24" s="243">
        <f>SUM(CF_3rd_Tri!BE8:BE23)</f>
        <v>37</v>
      </c>
      <c r="BF24" s="243">
        <f>SUM(CF_3rd_Tri!BF8:BF23)</f>
        <v>1</v>
      </c>
      <c r="BG24" s="243">
        <f>SUM(CF_3rd_Tri!BG8:BG23)</f>
        <v>0</v>
      </c>
      <c r="BH24" s="243">
        <f>SUM(CF_3rd_Tri!BH8:BH23)</f>
        <v>4</v>
      </c>
      <c r="BI24" s="243">
        <f>SUM(CF_3rd_Tri!BI8:BI23)</f>
        <v>4</v>
      </c>
      <c r="BJ24" s="243">
        <f>SUM(CF_3rd_Tri!BJ8:BJ23)</f>
        <v>47</v>
      </c>
      <c r="BK24" s="243">
        <f>SUM(CF_3rd_Tri!BK8:BK23)</f>
        <v>41</v>
      </c>
      <c r="BL24" s="243">
        <f>SUM(CF_3rd_Tri!BL8:BL23)</f>
        <v>721</v>
      </c>
      <c r="BM24" s="243">
        <f>SUM(CF_3rd_Tri!BM8:BM23)</f>
        <v>1353</v>
      </c>
      <c r="BN24" s="243">
        <f>SUM(CF_3rd_Tri!BN8:BN23)</f>
        <v>676</v>
      </c>
      <c r="BO24" s="243">
        <f>SUM(CF_3rd_Tri!BO8:BO23)</f>
        <v>1238</v>
      </c>
      <c r="BP24" s="243">
        <f>SUM(CF_3rd_Tri!BP8:BP23)</f>
        <v>13</v>
      </c>
      <c r="BQ24" s="243">
        <f>SUM(CF_3rd_Tri!BQ8:BQ23)</f>
        <v>12</v>
      </c>
      <c r="BR24" s="243">
        <f>SUM(CF_3rd_Tri!BR8:BR23)</f>
        <v>38</v>
      </c>
      <c r="BS24" s="243">
        <f>SUM(CF_3rd_Tri!BS8:BS23)</f>
        <v>35</v>
      </c>
      <c r="BT24" s="243">
        <f>SUM(CF_3rd_Tri!BT8:BT23)</f>
        <v>164</v>
      </c>
      <c r="BU24" s="243">
        <f>SUM(CF_3rd_Tri!BU8:BU23)</f>
        <v>183</v>
      </c>
      <c r="BV24" s="243">
        <f>SUM(CF_3rd_Tri!BV8:BV23)</f>
        <v>126</v>
      </c>
      <c r="BW24" s="243">
        <f>SUM(CF_3rd_Tri!BW8:BW23)</f>
        <v>246</v>
      </c>
      <c r="BX24" s="243">
        <f>SUM(CF_3rd_Tri!BX8:BX23)</f>
        <v>112</v>
      </c>
      <c r="BY24" s="243">
        <f>SUM(CF_3rd_Tri!BY8:BY23)</f>
        <v>200</v>
      </c>
      <c r="BZ24" s="243">
        <f>SUM(CF_3rd_Tri!BZ8:BZ23)</f>
        <v>96</v>
      </c>
      <c r="CA24" s="243">
        <f>SUM(CF_3rd_Tri!CA8:CA23)</f>
        <v>194</v>
      </c>
      <c r="CB24" s="243">
        <f>SUM(CF_3rd_Tri!CB8:CB23)</f>
        <v>70</v>
      </c>
      <c r="CC24" s="243">
        <f>SUM(CF_3rd_Tri!CC8:CC23)</f>
        <v>184</v>
      </c>
      <c r="CD24" s="243">
        <f>SUM(CF_3rd_Tri!CD8:CD23)</f>
        <v>55</v>
      </c>
      <c r="CE24" s="243">
        <f>SUM(CF_3rd_Tri!CE8:CE23)</f>
        <v>187</v>
      </c>
      <c r="CF24" s="243">
        <f>SUM(CF_3rd_Tri!CF8:CF23)</f>
        <v>674</v>
      </c>
      <c r="CG24" s="243">
        <f>SUM(CF_3rd_Tri!CG8:CG23)</f>
        <v>1241</v>
      </c>
      <c r="CH24" s="243">
        <f>SUM(CF_3rd_Tri!CH8:CH23)</f>
        <v>18</v>
      </c>
      <c r="CI24" s="243">
        <f>SUM(CF_3rd_Tri!CI8:CI23)</f>
        <v>80</v>
      </c>
      <c r="CJ24" s="243">
        <f>SUM(CF_3rd_Tri!CJ8:CJ23)</f>
        <v>0</v>
      </c>
      <c r="CK24" s="243">
        <f>SUM(CF_3rd_Tri!CK8:CK23)</f>
        <v>0</v>
      </c>
      <c r="CL24" s="243">
        <f>SUM(CF_3rd_Tri!CL8:CL23)</f>
        <v>0</v>
      </c>
      <c r="CM24" s="243">
        <f>SUM(CF_3rd_Tri!CM8:CM23)</f>
        <v>0</v>
      </c>
      <c r="CN24" s="243">
        <f>SUM(CF_3rd_Tri!CN8:CN23)</f>
        <v>2</v>
      </c>
      <c r="CO24" s="243">
        <f>SUM(CF_3rd_Tri!CO8:CO23)</f>
        <v>3</v>
      </c>
      <c r="CP24" s="243">
        <f>SUM(CF_3rd_Tri!CP8:CP23)</f>
        <v>4</v>
      </c>
      <c r="CQ24" s="243">
        <f>SUM(CF_3rd_Tri!CQ8:CQ23)</f>
        <v>6</v>
      </c>
      <c r="CR24" s="243">
        <f>SUM(CF_3rd_Tri!CR8:CR23)</f>
        <v>3</v>
      </c>
      <c r="CS24" s="243">
        <f>SUM(CF_3rd_Tri!CS8:CS23)</f>
        <v>17</v>
      </c>
      <c r="CT24" s="243">
        <f>SUM(CF_3rd_Tri!CT8:CT23)</f>
        <v>0</v>
      </c>
      <c r="CU24" s="243">
        <f>SUM(CF_3rd_Tri!CU8:CU23)</f>
        <v>15</v>
      </c>
      <c r="CV24" s="243">
        <f>SUM(CF_3rd_Tri!CV8:CV23)</f>
        <v>7</v>
      </c>
      <c r="CW24" s="243">
        <f>SUM(CF_3rd_Tri!CW8:CW23)</f>
        <v>16</v>
      </c>
      <c r="CX24" s="243">
        <f>SUM(CF_3rd_Tri!CX8:CX23)</f>
        <v>3</v>
      </c>
      <c r="CY24" s="243">
        <f>SUM(CF_3rd_Tri!CY8:CY23)</f>
        <v>24</v>
      </c>
      <c r="CZ24" s="243">
        <f>SUM(CF_3rd_Tri!CZ8:CZ23)</f>
        <v>19</v>
      </c>
      <c r="DA24" s="243">
        <f>SUM(CF_3rd_Tri!DA8:DA23)</f>
        <v>81</v>
      </c>
      <c r="DB24" s="243">
        <f>SUM(CF_3rd_Tri!DB8:DB23)</f>
        <v>76</v>
      </c>
      <c r="DC24" s="243">
        <f>SUM(CF_3rd_Tri!DC8:DC23)</f>
        <v>180</v>
      </c>
      <c r="DD24" s="243">
        <f>SUM(CF_3rd_Tri!DD8:DD23)</f>
        <v>1</v>
      </c>
      <c r="DE24" s="243">
        <f>SUM(CF_3rd_Tri!DE8:DE23)</f>
        <v>9</v>
      </c>
      <c r="DF24" s="243">
        <f>SUM(CF_3rd_Tri!DF8:DF23)</f>
        <v>0</v>
      </c>
      <c r="DG24" s="243">
        <f>SUM(CF_3rd_Tri!DG8:DG23)</f>
        <v>2</v>
      </c>
      <c r="DH24" s="243">
        <f>SUM(CF_3rd_Tri!DH8:DH23)</f>
        <v>28</v>
      </c>
      <c r="DI24" s="243">
        <f>SUM(CF_3rd_Tri!DI8:DI23)</f>
        <v>35</v>
      </c>
      <c r="DJ24" s="243">
        <f>SUM(CF_3rd_Tri!DJ8:DJ23)</f>
        <v>24</v>
      </c>
      <c r="DK24" s="243">
        <f>SUM(CF_3rd_Tri!DK8:DK23)</f>
        <v>45</v>
      </c>
      <c r="DL24" s="243">
        <f>SUM(CF_3rd_Tri!DL8:DL23)</f>
        <v>129</v>
      </c>
      <c r="DM24" s="243">
        <f>SUM(CF_3rd_Tri!DM8:DM23)</f>
        <v>271</v>
      </c>
      <c r="DN24" s="243">
        <f>SUM(CF_3rd_Tri!DN8:DN23)</f>
        <v>52</v>
      </c>
      <c r="DO24" s="243">
        <f>SUM(CF_3rd_Tri!DO8:DO23)</f>
        <v>123</v>
      </c>
      <c r="DP24" s="243">
        <f>SUM(CF_3rd_Tri!DP8:DP23)</f>
        <v>5</v>
      </c>
      <c r="DQ24" s="243">
        <f>SUM(CF_3rd_Tri!DQ8:DQ23)</f>
        <v>10</v>
      </c>
      <c r="DR24" s="243">
        <f>SUM(CF_3rd_Tri!DR8:DR23)</f>
        <v>3</v>
      </c>
      <c r="DS24" s="243">
        <f>SUM(CF_3rd_Tri!DS8:DS23)</f>
        <v>4</v>
      </c>
      <c r="DT24" s="243">
        <f>SUM(CF_3rd_Tri!DT8:DT23)</f>
        <v>14</v>
      </c>
      <c r="DU24" s="243">
        <f>SUM(CF_3rd_Tri!DU8:DU23)</f>
        <v>32</v>
      </c>
      <c r="DV24" s="243">
        <f>SUM(CF_3rd_Tri!DV8:DV23)</f>
        <v>64</v>
      </c>
      <c r="DW24" s="243">
        <f>SUM(CF_3rd_Tri!DW8:DW23)</f>
        <v>99</v>
      </c>
      <c r="DX24" s="243">
        <f>SUM(CF_3rd_Tri!DX8:DX23)</f>
        <v>138</v>
      </c>
      <c r="DY24" s="243">
        <f>SUM(CF_3rd_Tri!DY8:DY23)</f>
        <v>268</v>
      </c>
      <c r="DZ24" s="243">
        <f>SUM(CF_3rd_Tri!DZ8:DZ23)</f>
        <v>6</v>
      </c>
      <c r="EA24" s="243">
        <f>SUM(CF_3rd_Tri!EA8:EA23)</f>
        <v>8</v>
      </c>
      <c r="EB24" s="243">
        <f>SUM(CF_3rd_Tri!EB8:EB23)</f>
        <v>0</v>
      </c>
      <c r="EC24" s="243">
        <f>SUM(CF_3rd_Tri!EC8:EC23)</f>
        <v>0</v>
      </c>
      <c r="ED24" s="243">
        <f>SUM(CF_3rd_Tri!ED8:ED23)</f>
        <v>0</v>
      </c>
      <c r="EE24" s="243">
        <f>SUM(CF_3rd_Tri!EE8:EE23)</f>
        <v>0</v>
      </c>
      <c r="EF24" s="243">
        <f>SUM(CF_3rd_Tri!EF8:EF23)</f>
        <v>1</v>
      </c>
      <c r="EG24" s="243">
        <f>SUM(CF_3rd_Tri!EG8:EG23)</f>
        <v>3</v>
      </c>
      <c r="EH24" s="243">
        <f>SUM(CF_3rd_Tri!EH8:EH23)</f>
        <v>6</v>
      </c>
      <c r="EI24" s="243">
        <f>SUM(CF_3rd_Tri!EI8:EI23)</f>
        <v>10</v>
      </c>
      <c r="EJ24" s="243">
        <f>SUM(CF_3rd_Tri!EJ8:EJ23)</f>
        <v>13</v>
      </c>
      <c r="EK24" s="243">
        <f>SUM(CF_3rd_Tri!EK8:EK23)</f>
        <v>21</v>
      </c>
      <c r="EL24" s="243">
        <f>SUM(CF_3rd_Tri!EL8:EL23)</f>
        <v>280</v>
      </c>
      <c r="EM24" s="243">
        <f>SUM(CF_3rd_Tri!EM8:EM23)</f>
        <v>560</v>
      </c>
      <c r="EN24" s="243">
        <f>SUM(CF_3rd_Tri!EN8:EN23)</f>
        <v>425</v>
      </c>
      <c r="EO24" s="243">
        <f>SUM(CF_3rd_Tri!EO8:EO23)</f>
        <v>824</v>
      </c>
      <c r="EP24" s="243">
        <f>SUM(CF_3rd_Tri!EP8:EP23)</f>
        <v>416</v>
      </c>
      <c r="EQ24" s="243">
        <f>SUM(CF_3rd_Tri!EQ8:EQ23)</f>
        <v>809</v>
      </c>
      <c r="ER24" s="243">
        <f>SUM(CF_3rd_Tri!ER8:ER23)</f>
        <v>0</v>
      </c>
      <c r="ES24" s="243">
        <f>SUM(CF_3rd_Tri!ES8:ES23)</f>
        <v>0</v>
      </c>
      <c r="ET24" s="243">
        <f>SUM(CF_3rd_Tri!ET8:ET23)</f>
        <v>0</v>
      </c>
      <c r="EU24" s="243">
        <f>SUM(CF_3rd_Tri!EU8:EU23)</f>
        <v>0</v>
      </c>
      <c r="EV24" s="243">
        <f>SUM(CF_3rd_Tri!EV8:EV23)</f>
        <v>0</v>
      </c>
      <c r="EW24" s="243">
        <f>SUM(CF_3rd_Tri!EW8:EW23)</f>
        <v>0</v>
      </c>
      <c r="EX24" s="243">
        <f>SUM(CF_3rd_Tri!EX8:EX23)</f>
        <v>40</v>
      </c>
      <c r="EY24" s="243">
        <f>SUM(CF_3rd_Tri!EY8:EY23)</f>
        <v>113</v>
      </c>
      <c r="EZ24" s="243">
        <f>SUM(CF_3rd_Tri!EZ8:EZ23)</f>
        <v>8</v>
      </c>
      <c r="FA24" s="243">
        <f>SUM(CF_3rd_Tri!FA8:FA23)</f>
        <v>23</v>
      </c>
      <c r="FB24" s="243">
        <f>SUM(CF_3rd_Tri!FB8:FB23)</f>
        <v>32</v>
      </c>
      <c r="FC24" s="243">
        <f>SUM(CF_3rd_Tri!FC8:FC23)</f>
        <v>36</v>
      </c>
      <c r="FD24" s="243">
        <f>SUM(CF_3rd_Tri!FD8:FD23)</f>
        <v>179</v>
      </c>
      <c r="FE24" s="243">
        <f>SUM(CF_3rd_Tri!FE8:FE23)</f>
        <v>276</v>
      </c>
      <c r="FF24" s="243">
        <f>SUM(CF_3rd_Tri!FF8:FF23)</f>
        <v>40</v>
      </c>
      <c r="FG24" s="243">
        <f>SUM(CF_3rd_Tri!FG8:FG23)</f>
        <v>57</v>
      </c>
      <c r="FH24" s="243">
        <f>SUM(CF_3rd_Tri!FH8:FH23)</f>
        <v>283</v>
      </c>
      <c r="FI24" s="243">
        <f>SUM(CF_3rd_Tri!FI8:FI23)</f>
        <v>477</v>
      </c>
      <c r="FJ24" s="243">
        <f>SUM(CF_3rd_Tri!FJ8:FJ23)</f>
        <v>131</v>
      </c>
      <c r="FK24" s="243">
        <f>SUM(CF_3rd_Tri!FK8:FK23)</f>
        <v>327</v>
      </c>
      <c r="FL24" s="243">
        <f>SUM(CF_3rd_Tri!FL8:FL23)</f>
        <v>2387</v>
      </c>
      <c r="FM24" s="243">
        <f>SUM(CF_3rd_Tri!FM8:FM23)</f>
        <v>3058</v>
      </c>
      <c r="FN24" s="243">
        <f>SUM(CF_3rd_Tri!FN8:FN23)</f>
        <v>559</v>
      </c>
      <c r="FO24" s="243">
        <f>SUM(CF_3rd_Tri!FO8:FO23)</f>
        <v>791</v>
      </c>
      <c r="FP24" s="243">
        <f>SUM(CF_3rd_Tri!FP8:FP23)</f>
        <v>2404</v>
      </c>
      <c r="FQ24" s="243">
        <f>SUM(CF_3rd_Tri!FQ8:FQ23)</f>
        <v>3161</v>
      </c>
      <c r="FR24" s="243">
        <f>SUM(CF_3rd_Tri!FR8:FR23)</f>
        <v>559</v>
      </c>
      <c r="FS24" s="243">
        <f>SUM(CF_3rd_Tri!FS8:FS23)</f>
        <v>776</v>
      </c>
      <c r="FT24" s="243">
        <f>SUM(CF_3rd_Tri!FT8:FT23)</f>
        <v>2188</v>
      </c>
      <c r="FU24" s="243">
        <f>SUM(CF_3rd_Tri!FU8:FU23)</f>
        <v>2344</v>
      </c>
      <c r="FV24" s="243">
        <f>SUM(CF_3rd_Tri!FV8:FV23)</f>
        <v>479</v>
      </c>
      <c r="FW24" s="243">
        <f>SUM(CF_3rd_Tri!FW8:FW23)</f>
        <v>656</v>
      </c>
      <c r="FX24" s="243">
        <f>SUM(CF_3rd_Tri!FX8:FX23)</f>
        <v>1035</v>
      </c>
      <c r="FY24" s="243">
        <f>SUM(CF_3rd_Tri!FY8:FY23)</f>
        <v>1922</v>
      </c>
      <c r="FZ24" s="243">
        <f>SUM(CF_3rd_Tri!FZ8:FZ23)</f>
        <v>0</v>
      </c>
      <c r="GA24" s="243">
        <f>SUM(CF_3rd_Tri!GA8:GA23)</f>
        <v>0</v>
      </c>
      <c r="GB24" s="243">
        <f>SUM(CF_3rd_Tri!GB8:GB23)</f>
        <v>0</v>
      </c>
      <c r="GC24" s="243">
        <f>SUM(CF_3rd_Tri!GC8:GC23)</f>
        <v>0</v>
      </c>
      <c r="GD24" s="243">
        <f>SUM(CF_3rd_Tri!GD8:GD23)</f>
        <v>0</v>
      </c>
      <c r="GE24" s="243">
        <f>SUM(CF_3rd_Tri!GE8:GE23)</f>
        <v>406</v>
      </c>
      <c r="GF24" s="243">
        <f>SUM(CF_3rd_Tri!GF8:GF23)</f>
        <v>0</v>
      </c>
      <c r="GG24" s="243">
        <f>SUM(CF_3rd_Tri!GG8:GG23)</f>
        <v>0</v>
      </c>
      <c r="GH24" s="243">
        <f>SUM(CF_3rd_Tri!GH8:GH23)</f>
        <v>0</v>
      </c>
    </row>
    <row r="25" spans="1:190" x14ac:dyDescent="0.2">
      <c r="A25" s="436" t="s">
        <v>200</v>
      </c>
      <c r="B25" s="155"/>
      <c r="C25" s="156" t="s">
        <v>136</v>
      </c>
      <c r="D25" s="195">
        <v>101</v>
      </c>
      <c r="E25" s="195">
        <v>156</v>
      </c>
      <c r="F25" s="195">
        <v>5</v>
      </c>
      <c r="G25" s="195">
        <v>18</v>
      </c>
      <c r="H25" s="195">
        <v>1</v>
      </c>
      <c r="I25" s="195">
        <v>1</v>
      </c>
      <c r="J25" s="195">
        <v>0</v>
      </c>
      <c r="K25" s="195">
        <v>1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216">
        <f t="shared" ref="R25" si="30">SUM(D25,F25,H25,J25,L25,N25)</f>
        <v>107</v>
      </c>
      <c r="S25" s="216">
        <f t="shared" ref="S25" si="31">SUM(E25,G25,I25,K25,M25,O25)</f>
        <v>176</v>
      </c>
      <c r="T25" s="195">
        <v>23</v>
      </c>
      <c r="U25" s="195">
        <v>54</v>
      </c>
      <c r="V25" s="195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0</v>
      </c>
      <c r="AC25" s="195">
        <v>0</v>
      </c>
      <c r="AD25" s="195">
        <v>0</v>
      </c>
      <c r="AE25" s="195">
        <v>0</v>
      </c>
      <c r="AF25" s="216">
        <f t="shared" si="2"/>
        <v>23</v>
      </c>
      <c r="AG25" s="216">
        <f t="shared" si="3"/>
        <v>54</v>
      </c>
      <c r="AH25" s="195">
        <v>47</v>
      </c>
      <c r="AI25" s="195">
        <v>43</v>
      </c>
      <c r="AJ25" s="195">
        <v>0</v>
      </c>
      <c r="AK25" s="195">
        <v>0</v>
      </c>
      <c r="AL25" s="195">
        <v>0</v>
      </c>
      <c r="AM25" s="195">
        <v>0</v>
      </c>
      <c r="AN25" s="195">
        <v>1</v>
      </c>
      <c r="AO25" s="195">
        <v>0</v>
      </c>
      <c r="AP25" s="195">
        <v>0</v>
      </c>
      <c r="AQ25" s="195">
        <v>0</v>
      </c>
      <c r="AR25" s="195">
        <v>1</v>
      </c>
      <c r="AS25" s="195">
        <v>1</v>
      </c>
      <c r="AT25" s="216">
        <f t="shared" si="4"/>
        <v>48</v>
      </c>
      <c r="AU25" s="216">
        <f t="shared" si="5"/>
        <v>43</v>
      </c>
      <c r="AV25" s="278">
        <f t="shared" si="6"/>
        <v>179</v>
      </c>
      <c r="AW25" s="278">
        <f t="shared" si="7"/>
        <v>274</v>
      </c>
      <c r="AX25" s="195">
        <v>170</v>
      </c>
      <c r="AY25" s="195">
        <v>241</v>
      </c>
      <c r="AZ25" s="195">
        <v>7</v>
      </c>
      <c r="BA25" s="195">
        <v>23</v>
      </c>
      <c r="BB25" s="216">
        <f t="shared" si="8"/>
        <v>177</v>
      </c>
      <c r="BC25" s="216">
        <f t="shared" si="9"/>
        <v>264</v>
      </c>
      <c r="BD25" s="195">
        <v>2</v>
      </c>
      <c r="BE25" s="195">
        <v>10</v>
      </c>
      <c r="BF25" s="195">
        <v>0</v>
      </c>
      <c r="BG25" s="195">
        <v>0</v>
      </c>
      <c r="BH25" s="195">
        <v>0</v>
      </c>
      <c r="BI25" s="195">
        <v>0</v>
      </c>
      <c r="BJ25" s="216">
        <f t="shared" si="10"/>
        <v>2</v>
      </c>
      <c r="BK25" s="216">
        <f t="shared" si="11"/>
        <v>10</v>
      </c>
      <c r="BL25" s="278">
        <f t="shared" si="12"/>
        <v>179</v>
      </c>
      <c r="BM25" s="278">
        <f t="shared" si="13"/>
        <v>274</v>
      </c>
      <c r="BN25" s="277">
        <f t="shared" si="14"/>
        <v>171</v>
      </c>
      <c r="BO25" s="277">
        <f t="shared" si="15"/>
        <v>253</v>
      </c>
      <c r="BP25" s="195">
        <v>0</v>
      </c>
      <c r="BQ25" s="195">
        <v>5</v>
      </c>
      <c r="BR25" s="195">
        <v>2</v>
      </c>
      <c r="BS25" s="195">
        <v>5</v>
      </c>
      <c r="BT25" s="195">
        <v>32</v>
      </c>
      <c r="BU25" s="195">
        <v>31</v>
      </c>
      <c r="BV25" s="195">
        <v>35</v>
      </c>
      <c r="BW25" s="195">
        <v>22</v>
      </c>
      <c r="BX25" s="195">
        <v>29</v>
      </c>
      <c r="BY25" s="195">
        <v>31</v>
      </c>
      <c r="BZ25" s="195">
        <v>21</v>
      </c>
      <c r="CA25" s="195">
        <v>47</v>
      </c>
      <c r="CB25" s="195">
        <v>28</v>
      </c>
      <c r="CC25" s="195">
        <v>51</v>
      </c>
      <c r="CD25" s="195">
        <v>24</v>
      </c>
      <c r="CE25" s="195">
        <v>61</v>
      </c>
      <c r="CF25" s="276">
        <f t="shared" ref="CF25:CF87" si="32">SUM(BP25,BR25,BT25,BV25,BX25,BZ25,CB25,CD25)</f>
        <v>171</v>
      </c>
      <c r="CG25" s="276">
        <f t="shared" ref="CG25:CG87" si="33">SUM(BQ25,BS25,BU25,BW25,BY25,CA25,CC25,CE25)</f>
        <v>253</v>
      </c>
      <c r="CH25" s="277">
        <f t="shared" si="18"/>
        <v>5</v>
      </c>
      <c r="CI25" s="277">
        <f t="shared" si="19"/>
        <v>18</v>
      </c>
      <c r="CJ25" s="195">
        <v>0</v>
      </c>
      <c r="CK25" s="195">
        <v>0</v>
      </c>
      <c r="CL25" s="195">
        <v>0</v>
      </c>
      <c r="CM25" s="195">
        <v>0</v>
      </c>
      <c r="CN25" s="195">
        <v>1</v>
      </c>
      <c r="CO25" s="195">
        <v>1</v>
      </c>
      <c r="CP25" s="195">
        <v>0</v>
      </c>
      <c r="CQ25" s="195">
        <v>0</v>
      </c>
      <c r="CR25" s="195">
        <v>1</v>
      </c>
      <c r="CS25" s="195">
        <v>2</v>
      </c>
      <c r="CT25" s="195">
        <v>2</v>
      </c>
      <c r="CU25" s="195">
        <v>3</v>
      </c>
      <c r="CV25" s="195">
        <v>1</v>
      </c>
      <c r="CW25" s="195">
        <v>7</v>
      </c>
      <c r="CX25" s="195">
        <v>0</v>
      </c>
      <c r="CY25" s="195">
        <v>5</v>
      </c>
      <c r="CZ25" s="276">
        <f t="shared" si="20"/>
        <v>5</v>
      </c>
      <c r="DA25" s="276">
        <f t="shared" si="21"/>
        <v>18</v>
      </c>
      <c r="DB25" s="195">
        <v>48</v>
      </c>
      <c r="DC25" s="195">
        <v>58</v>
      </c>
      <c r="DD25" s="195">
        <v>1</v>
      </c>
      <c r="DE25" s="195">
        <v>3</v>
      </c>
      <c r="DF25" s="195">
        <v>0</v>
      </c>
      <c r="DG25" s="195">
        <v>1</v>
      </c>
      <c r="DH25" s="195">
        <v>13</v>
      </c>
      <c r="DI25" s="195">
        <v>13</v>
      </c>
      <c r="DJ25" s="195">
        <v>7</v>
      </c>
      <c r="DK25" s="195">
        <v>15</v>
      </c>
      <c r="DL25" s="276">
        <f t="shared" si="22"/>
        <v>69</v>
      </c>
      <c r="DM25" s="276">
        <f t="shared" si="23"/>
        <v>90</v>
      </c>
      <c r="DN25" s="195">
        <v>25</v>
      </c>
      <c r="DO25" s="195">
        <v>41</v>
      </c>
      <c r="DP25" s="195">
        <v>3</v>
      </c>
      <c r="DQ25" s="195">
        <v>3</v>
      </c>
      <c r="DR25" s="195">
        <v>0</v>
      </c>
      <c r="DS25" s="195">
        <v>0</v>
      </c>
      <c r="DT25" s="195">
        <v>1</v>
      </c>
      <c r="DU25" s="195">
        <v>5</v>
      </c>
      <c r="DV25" s="195">
        <v>3</v>
      </c>
      <c r="DW25" s="195">
        <v>4</v>
      </c>
      <c r="DX25" s="276">
        <f t="shared" si="24"/>
        <v>32</v>
      </c>
      <c r="DY25" s="276">
        <f t="shared" si="25"/>
        <v>53</v>
      </c>
      <c r="DZ25" s="195">
        <v>10</v>
      </c>
      <c r="EA25" s="195">
        <v>7</v>
      </c>
      <c r="EB25" s="195">
        <v>0</v>
      </c>
      <c r="EC25" s="195">
        <v>3</v>
      </c>
      <c r="ED25" s="195">
        <v>0</v>
      </c>
      <c r="EE25" s="195">
        <v>0</v>
      </c>
      <c r="EF25" s="195">
        <v>0</v>
      </c>
      <c r="EG25" s="195">
        <v>0</v>
      </c>
      <c r="EH25" s="195">
        <v>0</v>
      </c>
      <c r="EI25" s="195">
        <v>1</v>
      </c>
      <c r="EJ25" s="276">
        <f t="shared" si="26"/>
        <v>10</v>
      </c>
      <c r="EK25" s="276">
        <f t="shared" si="27"/>
        <v>11</v>
      </c>
      <c r="EL25" s="277">
        <f t="shared" si="28"/>
        <v>111</v>
      </c>
      <c r="EM25" s="277">
        <f t="shared" si="29"/>
        <v>154</v>
      </c>
      <c r="EN25" s="195">
        <v>114</v>
      </c>
      <c r="EO25" s="195">
        <v>171</v>
      </c>
      <c r="EP25" s="195">
        <v>114</v>
      </c>
      <c r="EQ25" s="195">
        <v>171</v>
      </c>
      <c r="ER25" s="195">
        <v>0</v>
      </c>
      <c r="ES25" s="195">
        <v>0</v>
      </c>
      <c r="ET25" s="195">
        <v>0</v>
      </c>
      <c r="EU25" s="195">
        <v>0</v>
      </c>
      <c r="EV25" s="195">
        <v>0</v>
      </c>
      <c r="EW25" s="195">
        <v>0</v>
      </c>
      <c r="EX25" s="195">
        <v>0</v>
      </c>
      <c r="EY25" s="195">
        <v>0</v>
      </c>
      <c r="EZ25" s="195">
        <v>0</v>
      </c>
      <c r="FA25" s="195">
        <v>0</v>
      </c>
      <c r="FB25" s="195">
        <v>0</v>
      </c>
      <c r="FC25" s="195">
        <v>0</v>
      </c>
      <c r="FD25" s="195">
        <v>0</v>
      </c>
      <c r="FE25" s="195">
        <v>0</v>
      </c>
      <c r="FF25" s="195">
        <v>0</v>
      </c>
      <c r="FG25" s="195">
        <v>0</v>
      </c>
      <c r="FH25" s="195">
        <v>0</v>
      </c>
      <c r="FI25" s="195">
        <v>0</v>
      </c>
      <c r="FJ25" s="195">
        <v>67</v>
      </c>
      <c r="FK25" s="195">
        <v>107</v>
      </c>
      <c r="FL25" s="195">
        <v>545</v>
      </c>
      <c r="FM25" s="195">
        <v>680</v>
      </c>
      <c r="FN25" s="195">
        <v>67</v>
      </c>
      <c r="FO25" s="195">
        <v>107</v>
      </c>
      <c r="FP25" s="195">
        <v>545</v>
      </c>
      <c r="FQ25" s="195">
        <v>680</v>
      </c>
      <c r="FR25" s="195">
        <v>67</v>
      </c>
      <c r="FS25" s="195">
        <v>107</v>
      </c>
      <c r="FT25" s="195">
        <v>545</v>
      </c>
      <c r="FU25" s="195">
        <v>680</v>
      </c>
      <c r="FV25" s="195">
        <v>16</v>
      </c>
      <c r="FW25" s="195">
        <v>27</v>
      </c>
      <c r="FX25" s="195">
        <v>200</v>
      </c>
      <c r="FY25" s="195">
        <v>298</v>
      </c>
      <c r="FZ25" s="195"/>
      <c r="GA25" s="195" t="s">
        <v>248</v>
      </c>
      <c r="GB25" s="195"/>
      <c r="GC25" s="195"/>
      <c r="GD25" s="195"/>
      <c r="GE25" s="195">
        <v>451</v>
      </c>
      <c r="GF25" s="195"/>
      <c r="GG25" s="195"/>
      <c r="GH25" s="195"/>
    </row>
    <row r="26" spans="1:190" x14ac:dyDescent="0.2">
      <c r="A26" s="437"/>
      <c r="B26" s="157"/>
      <c r="C26" s="158" t="s">
        <v>137</v>
      </c>
      <c r="D26" s="195">
        <v>40</v>
      </c>
      <c r="E26" s="195">
        <v>62</v>
      </c>
      <c r="F26" s="195">
        <v>6</v>
      </c>
      <c r="G26" s="195">
        <v>13</v>
      </c>
      <c r="H26" s="195">
        <v>1</v>
      </c>
      <c r="I26" s="195">
        <v>0</v>
      </c>
      <c r="J26" s="195">
        <v>0</v>
      </c>
      <c r="K26" s="195">
        <v>1</v>
      </c>
      <c r="L26" s="195">
        <v>0</v>
      </c>
      <c r="M26" s="195">
        <v>0</v>
      </c>
      <c r="N26" s="195">
        <v>0</v>
      </c>
      <c r="O26" s="195">
        <v>0</v>
      </c>
      <c r="P26" s="195">
        <v>1</v>
      </c>
      <c r="Q26" s="195">
        <v>4</v>
      </c>
      <c r="R26" s="216">
        <f t="shared" ref="R26:R88" si="34">SUM(D26,F26,H26,J26,L26,N26)</f>
        <v>47</v>
      </c>
      <c r="S26" s="216">
        <f t="shared" ref="S26:S88" si="35">SUM(E26,G26,I26,K26,M26,O26)</f>
        <v>76</v>
      </c>
      <c r="T26" s="195">
        <v>13</v>
      </c>
      <c r="U26" s="195">
        <v>8</v>
      </c>
      <c r="V26" s="195">
        <v>0</v>
      </c>
      <c r="W26" s="195">
        <v>1</v>
      </c>
      <c r="X26" s="195">
        <v>0</v>
      </c>
      <c r="Y26" s="195">
        <v>0</v>
      </c>
      <c r="Z26" s="195">
        <v>0</v>
      </c>
      <c r="AA26" s="195">
        <v>0</v>
      </c>
      <c r="AB26" s="195">
        <v>0</v>
      </c>
      <c r="AC26" s="195">
        <v>0</v>
      </c>
      <c r="AD26" s="195">
        <v>0</v>
      </c>
      <c r="AE26" s="195">
        <v>0</v>
      </c>
      <c r="AF26" s="216">
        <f t="shared" si="2"/>
        <v>13</v>
      </c>
      <c r="AG26" s="216">
        <f t="shared" si="3"/>
        <v>9</v>
      </c>
      <c r="AH26" s="195">
        <v>47</v>
      </c>
      <c r="AI26" s="195">
        <v>51</v>
      </c>
      <c r="AJ26" s="195">
        <v>4</v>
      </c>
      <c r="AK26" s="195">
        <v>3</v>
      </c>
      <c r="AL26" s="195">
        <v>1</v>
      </c>
      <c r="AM26" s="195">
        <v>1</v>
      </c>
      <c r="AN26" s="195">
        <v>0</v>
      </c>
      <c r="AO26" s="195">
        <v>0</v>
      </c>
      <c r="AP26" s="195">
        <v>0</v>
      </c>
      <c r="AQ26" s="195">
        <v>0</v>
      </c>
      <c r="AR26" s="195">
        <v>3</v>
      </c>
      <c r="AS26" s="195">
        <v>1</v>
      </c>
      <c r="AT26" s="216">
        <f t="shared" si="4"/>
        <v>52</v>
      </c>
      <c r="AU26" s="216">
        <f t="shared" si="5"/>
        <v>55</v>
      </c>
      <c r="AV26" s="278">
        <f t="shared" si="6"/>
        <v>116</v>
      </c>
      <c r="AW26" s="278">
        <f t="shared" si="7"/>
        <v>145</v>
      </c>
      <c r="AX26" s="195">
        <v>89</v>
      </c>
      <c r="AY26" s="195">
        <v>110</v>
      </c>
      <c r="AZ26" s="195">
        <v>12</v>
      </c>
      <c r="BA26" s="195">
        <v>19</v>
      </c>
      <c r="BB26" s="216">
        <f t="shared" si="8"/>
        <v>101</v>
      </c>
      <c r="BC26" s="216">
        <f t="shared" si="9"/>
        <v>129</v>
      </c>
      <c r="BD26" s="195">
        <v>7</v>
      </c>
      <c r="BE26" s="195">
        <v>10</v>
      </c>
      <c r="BF26" s="195">
        <v>1</v>
      </c>
      <c r="BG26" s="195">
        <v>0</v>
      </c>
      <c r="BH26" s="195">
        <v>0</v>
      </c>
      <c r="BI26" s="195">
        <v>0</v>
      </c>
      <c r="BJ26" s="216">
        <f t="shared" si="10"/>
        <v>8</v>
      </c>
      <c r="BK26" s="216">
        <f t="shared" si="11"/>
        <v>10</v>
      </c>
      <c r="BL26" s="278">
        <f t="shared" si="12"/>
        <v>109</v>
      </c>
      <c r="BM26" s="278">
        <f t="shared" si="13"/>
        <v>139</v>
      </c>
      <c r="BN26" s="277">
        <f t="shared" si="14"/>
        <v>100</v>
      </c>
      <c r="BO26" s="277">
        <f t="shared" si="15"/>
        <v>121</v>
      </c>
      <c r="BP26" s="195">
        <v>1</v>
      </c>
      <c r="BQ26" s="195">
        <v>3</v>
      </c>
      <c r="BR26" s="195">
        <v>6</v>
      </c>
      <c r="BS26" s="195">
        <v>7</v>
      </c>
      <c r="BT26" s="195">
        <v>45</v>
      </c>
      <c r="BU26" s="195">
        <v>32</v>
      </c>
      <c r="BV26" s="195">
        <v>16</v>
      </c>
      <c r="BW26" s="195">
        <v>29</v>
      </c>
      <c r="BX26" s="195">
        <v>19</v>
      </c>
      <c r="BY26" s="195">
        <v>18</v>
      </c>
      <c r="BZ26" s="195">
        <v>6</v>
      </c>
      <c r="CA26" s="195">
        <v>13</v>
      </c>
      <c r="CB26" s="195">
        <v>3</v>
      </c>
      <c r="CC26" s="195">
        <v>11</v>
      </c>
      <c r="CD26" s="195">
        <v>5</v>
      </c>
      <c r="CE26" s="195">
        <v>15</v>
      </c>
      <c r="CF26" s="276">
        <f t="shared" si="32"/>
        <v>101</v>
      </c>
      <c r="CG26" s="276">
        <f t="shared" si="33"/>
        <v>128</v>
      </c>
      <c r="CH26" s="277">
        <f t="shared" si="18"/>
        <v>10</v>
      </c>
      <c r="CI26" s="277">
        <f t="shared" si="19"/>
        <v>17</v>
      </c>
      <c r="CJ26" s="195">
        <v>0</v>
      </c>
      <c r="CK26" s="195">
        <v>0</v>
      </c>
      <c r="CL26" s="195">
        <v>0</v>
      </c>
      <c r="CM26" s="195">
        <v>0</v>
      </c>
      <c r="CN26" s="195">
        <v>5</v>
      </c>
      <c r="CO26" s="195">
        <v>1</v>
      </c>
      <c r="CP26" s="195">
        <v>2</v>
      </c>
      <c r="CQ26" s="195">
        <v>1</v>
      </c>
      <c r="CR26" s="195">
        <v>2</v>
      </c>
      <c r="CS26" s="195">
        <v>6</v>
      </c>
      <c r="CT26" s="195">
        <v>1</v>
      </c>
      <c r="CU26" s="195">
        <v>4</v>
      </c>
      <c r="CV26" s="195">
        <v>2</v>
      </c>
      <c r="CW26" s="195">
        <v>1</v>
      </c>
      <c r="CX26" s="195">
        <v>0</v>
      </c>
      <c r="CY26" s="195">
        <v>5</v>
      </c>
      <c r="CZ26" s="276">
        <f t="shared" si="20"/>
        <v>12</v>
      </c>
      <c r="DA26" s="276">
        <f t="shared" si="21"/>
        <v>18</v>
      </c>
      <c r="DB26" s="195">
        <v>1</v>
      </c>
      <c r="DC26" s="195">
        <v>2</v>
      </c>
      <c r="DD26" s="195">
        <v>1</v>
      </c>
      <c r="DE26" s="195">
        <v>1</v>
      </c>
      <c r="DF26" s="195">
        <v>0</v>
      </c>
      <c r="DG26" s="195">
        <v>2</v>
      </c>
      <c r="DH26" s="195">
        <v>0</v>
      </c>
      <c r="DI26" s="195">
        <v>0</v>
      </c>
      <c r="DJ26" s="195">
        <v>2</v>
      </c>
      <c r="DK26" s="195">
        <v>1</v>
      </c>
      <c r="DL26" s="276">
        <f t="shared" si="22"/>
        <v>4</v>
      </c>
      <c r="DM26" s="276">
        <f t="shared" si="23"/>
        <v>6</v>
      </c>
      <c r="DN26" s="195">
        <v>0</v>
      </c>
      <c r="DO26" s="195">
        <v>1</v>
      </c>
      <c r="DP26" s="195">
        <v>0</v>
      </c>
      <c r="DQ26" s="195">
        <v>0</v>
      </c>
      <c r="DR26" s="195">
        <v>0</v>
      </c>
      <c r="DS26" s="195">
        <v>0</v>
      </c>
      <c r="DT26" s="195">
        <v>0</v>
      </c>
      <c r="DU26" s="195">
        <v>0</v>
      </c>
      <c r="DV26" s="195">
        <v>0</v>
      </c>
      <c r="DW26" s="195">
        <v>0</v>
      </c>
      <c r="DX26" s="276">
        <f t="shared" si="24"/>
        <v>0</v>
      </c>
      <c r="DY26" s="276">
        <f t="shared" si="25"/>
        <v>1</v>
      </c>
      <c r="DZ26" s="195">
        <v>0</v>
      </c>
      <c r="EA26" s="195">
        <v>0</v>
      </c>
      <c r="EB26" s="195">
        <v>0</v>
      </c>
      <c r="EC26" s="195">
        <v>0</v>
      </c>
      <c r="ED26" s="195">
        <v>0</v>
      </c>
      <c r="EE26" s="195">
        <v>0</v>
      </c>
      <c r="EF26" s="195">
        <v>0</v>
      </c>
      <c r="EG26" s="195">
        <v>0</v>
      </c>
      <c r="EH26" s="195">
        <v>0</v>
      </c>
      <c r="EI26" s="195">
        <v>0</v>
      </c>
      <c r="EJ26" s="276">
        <f t="shared" si="26"/>
        <v>0</v>
      </c>
      <c r="EK26" s="276">
        <f t="shared" si="27"/>
        <v>0</v>
      </c>
      <c r="EL26" s="277">
        <f t="shared" si="28"/>
        <v>4</v>
      </c>
      <c r="EM26" s="277">
        <f t="shared" si="29"/>
        <v>7</v>
      </c>
      <c r="EN26" s="195">
        <v>44</v>
      </c>
      <c r="EO26" s="195">
        <v>46</v>
      </c>
      <c r="EP26" s="195">
        <v>32</v>
      </c>
      <c r="EQ26" s="195">
        <v>32</v>
      </c>
      <c r="ER26" s="195">
        <v>0</v>
      </c>
      <c r="ES26" s="195">
        <v>0</v>
      </c>
      <c r="ET26" s="195">
        <v>0</v>
      </c>
      <c r="EU26" s="195">
        <v>0</v>
      </c>
      <c r="EV26" s="195">
        <v>0</v>
      </c>
      <c r="EW26" s="195">
        <v>0</v>
      </c>
      <c r="EX26" s="195">
        <v>0</v>
      </c>
      <c r="EY26" s="195">
        <v>0</v>
      </c>
      <c r="EZ26" s="195">
        <v>0</v>
      </c>
      <c r="FA26" s="195">
        <v>0</v>
      </c>
      <c r="FB26" s="195">
        <v>0</v>
      </c>
      <c r="FC26" s="195">
        <v>0</v>
      </c>
      <c r="FD26" s="195">
        <v>0</v>
      </c>
      <c r="FE26" s="195">
        <v>0</v>
      </c>
      <c r="FF26" s="195">
        <v>0</v>
      </c>
      <c r="FG26" s="195">
        <v>0</v>
      </c>
      <c r="FH26" s="195">
        <v>0</v>
      </c>
      <c r="FI26" s="195">
        <v>0</v>
      </c>
      <c r="FJ26" s="195">
        <v>0</v>
      </c>
      <c r="FK26" s="195">
        <v>0</v>
      </c>
      <c r="FL26" s="195">
        <v>21</v>
      </c>
      <c r="FM26" s="195">
        <v>20</v>
      </c>
      <c r="FN26" s="195">
        <v>0</v>
      </c>
      <c r="FO26" s="195">
        <v>0</v>
      </c>
      <c r="FP26" s="195">
        <v>17</v>
      </c>
      <c r="FQ26" s="195">
        <v>22</v>
      </c>
      <c r="FR26" s="195">
        <v>0</v>
      </c>
      <c r="FS26" s="195">
        <v>0</v>
      </c>
      <c r="FT26" s="195">
        <v>19</v>
      </c>
      <c r="FU26" s="195">
        <v>20</v>
      </c>
      <c r="FV26" s="195">
        <v>0</v>
      </c>
      <c r="FW26" s="195">
        <v>0</v>
      </c>
      <c r="FX26" s="195">
        <v>4</v>
      </c>
      <c r="FY26" s="195">
        <v>6</v>
      </c>
      <c r="FZ26" s="195"/>
      <c r="GA26" s="195"/>
      <c r="GB26" s="195"/>
      <c r="GC26" s="195"/>
      <c r="GD26" s="195"/>
      <c r="GE26" s="195"/>
      <c r="GF26" s="195"/>
      <c r="GG26" s="195"/>
      <c r="GH26" s="195"/>
    </row>
    <row r="27" spans="1:190" x14ac:dyDescent="0.2">
      <c r="A27" s="437"/>
      <c r="B27" s="155"/>
      <c r="C27" s="156" t="s">
        <v>138</v>
      </c>
      <c r="D27" s="195">
        <v>81</v>
      </c>
      <c r="E27" s="195">
        <v>157</v>
      </c>
      <c r="F27" s="195">
        <v>8</v>
      </c>
      <c r="G27" s="195">
        <v>39</v>
      </c>
      <c r="H27" s="195">
        <v>0</v>
      </c>
      <c r="I27" s="195">
        <v>1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1</v>
      </c>
      <c r="Q27" s="195">
        <v>3</v>
      </c>
      <c r="R27" s="216">
        <f t="shared" si="34"/>
        <v>89</v>
      </c>
      <c r="S27" s="216">
        <f t="shared" si="35"/>
        <v>197</v>
      </c>
      <c r="T27" s="195">
        <v>13</v>
      </c>
      <c r="U27" s="195">
        <v>32</v>
      </c>
      <c r="V27" s="195">
        <v>2</v>
      </c>
      <c r="W27" s="195">
        <v>2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195">
        <v>0</v>
      </c>
      <c r="AD27" s="195">
        <v>0</v>
      </c>
      <c r="AE27" s="195">
        <v>0</v>
      </c>
      <c r="AF27" s="216">
        <f t="shared" si="2"/>
        <v>15</v>
      </c>
      <c r="AG27" s="216">
        <f t="shared" si="3"/>
        <v>34</v>
      </c>
      <c r="AH27" s="195">
        <v>50</v>
      </c>
      <c r="AI27" s="195">
        <v>58</v>
      </c>
      <c r="AJ27" s="195">
        <v>1</v>
      </c>
      <c r="AK27" s="195">
        <v>4</v>
      </c>
      <c r="AL27" s="195">
        <v>0</v>
      </c>
      <c r="AM27" s="195">
        <v>0</v>
      </c>
      <c r="AN27" s="195">
        <v>1</v>
      </c>
      <c r="AO27" s="195">
        <v>0</v>
      </c>
      <c r="AP27" s="195">
        <v>0</v>
      </c>
      <c r="AQ27" s="195">
        <v>0</v>
      </c>
      <c r="AR27" s="195">
        <v>0</v>
      </c>
      <c r="AS27" s="195">
        <v>2</v>
      </c>
      <c r="AT27" s="216">
        <f t="shared" si="4"/>
        <v>52</v>
      </c>
      <c r="AU27" s="216">
        <f t="shared" si="5"/>
        <v>62</v>
      </c>
      <c r="AV27" s="278">
        <f t="shared" si="6"/>
        <v>157</v>
      </c>
      <c r="AW27" s="278">
        <f t="shared" si="7"/>
        <v>298</v>
      </c>
      <c r="AX27" s="195">
        <v>143</v>
      </c>
      <c r="AY27" s="195">
        <v>242</v>
      </c>
      <c r="AZ27" s="195">
        <v>12</v>
      </c>
      <c r="BA27" s="195">
        <v>47</v>
      </c>
      <c r="BB27" s="216">
        <f t="shared" si="8"/>
        <v>155</v>
      </c>
      <c r="BC27" s="216">
        <f t="shared" si="9"/>
        <v>289</v>
      </c>
      <c r="BD27" s="195">
        <v>2</v>
      </c>
      <c r="BE27" s="195">
        <v>8</v>
      </c>
      <c r="BF27" s="195">
        <v>0</v>
      </c>
      <c r="BG27" s="195">
        <v>0</v>
      </c>
      <c r="BH27" s="195">
        <v>0</v>
      </c>
      <c r="BI27" s="195">
        <v>1</v>
      </c>
      <c r="BJ27" s="216">
        <f t="shared" si="10"/>
        <v>2</v>
      </c>
      <c r="BK27" s="216">
        <f t="shared" si="11"/>
        <v>9</v>
      </c>
      <c r="BL27" s="278">
        <f t="shared" si="12"/>
        <v>157</v>
      </c>
      <c r="BM27" s="278">
        <f t="shared" si="13"/>
        <v>298</v>
      </c>
      <c r="BN27" s="277">
        <f t="shared" si="14"/>
        <v>144</v>
      </c>
      <c r="BO27" s="277">
        <f t="shared" si="15"/>
        <v>247</v>
      </c>
      <c r="BP27" s="195">
        <v>0</v>
      </c>
      <c r="BQ27" s="195">
        <v>4</v>
      </c>
      <c r="BR27" s="195">
        <v>2</v>
      </c>
      <c r="BS27" s="195">
        <v>5</v>
      </c>
      <c r="BT27" s="195">
        <v>40</v>
      </c>
      <c r="BU27" s="195">
        <v>39</v>
      </c>
      <c r="BV27" s="195">
        <v>25</v>
      </c>
      <c r="BW27" s="195">
        <v>30</v>
      </c>
      <c r="BX27" s="195">
        <v>20</v>
      </c>
      <c r="BY27" s="195">
        <v>35</v>
      </c>
      <c r="BZ27" s="195">
        <v>15</v>
      </c>
      <c r="CA27" s="195">
        <v>38</v>
      </c>
      <c r="CB27" s="195">
        <v>19</v>
      </c>
      <c r="CC27" s="195">
        <v>50</v>
      </c>
      <c r="CD27" s="195">
        <v>23</v>
      </c>
      <c r="CE27" s="195">
        <v>47</v>
      </c>
      <c r="CF27" s="276">
        <f t="shared" si="32"/>
        <v>144</v>
      </c>
      <c r="CG27" s="276">
        <f t="shared" si="33"/>
        <v>248</v>
      </c>
      <c r="CH27" s="277">
        <f t="shared" si="18"/>
        <v>11</v>
      </c>
      <c r="CI27" s="277">
        <f t="shared" si="19"/>
        <v>45</v>
      </c>
      <c r="CJ27" s="195">
        <v>0</v>
      </c>
      <c r="CK27" s="195">
        <v>0</v>
      </c>
      <c r="CL27" s="195">
        <v>0</v>
      </c>
      <c r="CM27" s="195">
        <v>0</v>
      </c>
      <c r="CN27" s="195">
        <v>1</v>
      </c>
      <c r="CO27" s="195">
        <v>2</v>
      </c>
      <c r="CP27" s="195">
        <v>1</v>
      </c>
      <c r="CQ27" s="195">
        <v>3</v>
      </c>
      <c r="CR27" s="195">
        <v>1</v>
      </c>
      <c r="CS27" s="195">
        <v>8</v>
      </c>
      <c r="CT27" s="195">
        <v>4</v>
      </c>
      <c r="CU27" s="195">
        <v>7</v>
      </c>
      <c r="CV27" s="195">
        <v>3</v>
      </c>
      <c r="CW27" s="195">
        <v>11</v>
      </c>
      <c r="CX27" s="195">
        <v>1</v>
      </c>
      <c r="CY27" s="195">
        <v>14</v>
      </c>
      <c r="CZ27" s="276">
        <f t="shared" si="20"/>
        <v>11</v>
      </c>
      <c r="DA27" s="276">
        <f t="shared" si="21"/>
        <v>45</v>
      </c>
      <c r="DB27" s="195">
        <v>4</v>
      </c>
      <c r="DC27" s="195">
        <v>10</v>
      </c>
      <c r="DD27" s="195">
        <v>1</v>
      </c>
      <c r="DE27" s="195">
        <v>5</v>
      </c>
      <c r="DF27" s="195">
        <v>0</v>
      </c>
      <c r="DG27" s="195">
        <v>2</v>
      </c>
      <c r="DH27" s="195">
        <v>1</v>
      </c>
      <c r="DI27" s="195">
        <v>3</v>
      </c>
      <c r="DJ27" s="195">
        <v>5</v>
      </c>
      <c r="DK27" s="195">
        <v>6</v>
      </c>
      <c r="DL27" s="276">
        <f t="shared" si="22"/>
        <v>11</v>
      </c>
      <c r="DM27" s="276">
        <f t="shared" si="23"/>
        <v>26</v>
      </c>
      <c r="DN27" s="195">
        <v>17</v>
      </c>
      <c r="DO27" s="195">
        <v>24</v>
      </c>
      <c r="DP27" s="195">
        <v>0</v>
      </c>
      <c r="DQ27" s="195">
        <v>1</v>
      </c>
      <c r="DR27" s="195">
        <v>4</v>
      </c>
      <c r="DS27" s="195">
        <v>2</v>
      </c>
      <c r="DT27" s="195">
        <v>8</v>
      </c>
      <c r="DU27" s="195">
        <v>14</v>
      </c>
      <c r="DV27" s="195">
        <v>15</v>
      </c>
      <c r="DW27" s="195">
        <v>13</v>
      </c>
      <c r="DX27" s="276">
        <f t="shared" si="24"/>
        <v>44</v>
      </c>
      <c r="DY27" s="276">
        <f t="shared" si="25"/>
        <v>54</v>
      </c>
      <c r="DZ27" s="195">
        <v>16</v>
      </c>
      <c r="EA27" s="195">
        <v>40</v>
      </c>
      <c r="EB27" s="195">
        <v>5</v>
      </c>
      <c r="EC27" s="195">
        <v>8</v>
      </c>
      <c r="ED27" s="195">
        <v>0</v>
      </c>
      <c r="EE27" s="195">
        <v>0</v>
      </c>
      <c r="EF27" s="195">
        <v>0</v>
      </c>
      <c r="EG27" s="195">
        <v>0</v>
      </c>
      <c r="EH27" s="195">
        <v>0</v>
      </c>
      <c r="EI27" s="195">
        <v>0</v>
      </c>
      <c r="EJ27" s="276">
        <f t="shared" si="26"/>
        <v>21</v>
      </c>
      <c r="EK27" s="276">
        <f t="shared" si="27"/>
        <v>48</v>
      </c>
      <c r="EL27" s="277">
        <f t="shared" si="28"/>
        <v>76</v>
      </c>
      <c r="EM27" s="277">
        <f t="shared" si="29"/>
        <v>128</v>
      </c>
      <c r="EN27" s="195">
        <v>113</v>
      </c>
      <c r="EO27" s="195">
        <v>245</v>
      </c>
      <c r="EP27" s="195">
        <v>113</v>
      </c>
      <c r="EQ27" s="195">
        <v>244</v>
      </c>
      <c r="ER27" s="195">
        <v>1</v>
      </c>
      <c r="ES27" s="195">
        <v>2</v>
      </c>
      <c r="ET27" s="195">
        <v>1</v>
      </c>
      <c r="EU27" s="195">
        <v>1</v>
      </c>
      <c r="EV27" s="195">
        <v>1</v>
      </c>
      <c r="EW27" s="195">
        <v>0</v>
      </c>
      <c r="EX27" s="195">
        <v>59</v>
      </c>
      <c r="EY27" s="195">
        <v>141</v>
      </c>
      <c r="EZ27" s="195">
        <v>4</v>
      </c>
      <c r="FA27" s="195">
        <v>9</v>
      </c>
      <c r="FB27" s="195">
        <v>1</v>
      </c>
      <c r="FC27" s="195">
        <v>0</v>
      </c>
      <c r="FD27" s="195">
        <v>1183</v>
      </c>
      <c r="FE27" s="195">
        <v>1213</v>
      </c>
      <c r="FF27" s="195">
        <v>55</v>
      </c>
      <c r="FG27" s="195">
        <v>70</v>
      </c>
      <c r="FH27" s="195">
        <v>1302</v>
      </c>
      <c r="FI27" s="195">
        <v>1433</v>
      </c>
      <c r="FJ27" s="195">
        <v>57</v>
      </c>
      <c r="FK27" s="195">
        <v>142</v>
      </c>
      <c r="FL27" s="195">
        <v>1071</v>
      </c>
      <c r="FM27" s="195">
        <v>1314</v>
      </c>
      <c r="FN27" s="195">
        <v>47</v>
      </c>
      <c r="FO27" s="195">
        <v>127</v>
      </c>
      <c r="FP27" s="195">
        <v>1044</v>
      </c>
      <c r="FQ27" s="195">
        <v>1248</v>
      </c>
      <c r="FR27" s="195">
        <v>50</v>
      </c>
      <c r="FS27" s="195">
        <v>120</v>
      </c>
      <c r="FT27" s="195">
        <v>969</v>
      </c>
      <c r="FU27" s="195">
        <v>1150</v>
      </c>
      <c r="FV27" s="195">
        <v>7</v>
      </c>
      <c r="FW27" s="195">
        <v>18</v>
      </c>
      <c r="FX27" s="195">
        <v>200</v>
      </c>
      <c r="FY27" s="195">
        <v>382</v>
      </c>
      <c r="FZ27" s="195"/>
      <c r="GA27" s="195"/>
      <c r="GB27" s="195"/>
      <c r="GC27" s="195"/>
      <c r="GD27" s="195"/>
      <c r="GE27" s="195"/>
      <c r="GF27" s="195"/>
      <c r="GG27" s="195"/>
      <c r="GH27" s="195"/>
    </row>
    <row r="28" spans="1:190" x14ac:dyDescent="0.2">
      <c r="A28" s="437"/>
      <c r="B28" s="155"/>
      <c r="C28" s="156" t="s">
        <v>139</v>
      </c>
      <c r="D28" s="195">
        <v>21</v>
      </c>
      <c r="E28" s="195">
        <v>34</v>
      </c>
      <c r="F28" s="195">
        <v>1</v>
      </c>
      <c r="G28" s="195">
        <v>11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216">
        <f t="shared" si="34"/>
        <v>22</v>
      </c>
      <c r="S28" s="216">
        <f t="shared" si="35"/>
        <v>45</v>
      </c>
      <c r="T28" s="195">
        <v>3</v>
      </c>
      <c r="U28" s="195">
        <v>5</v>
      </c>
      <c r="V28" s="195">
        <v>1</v>
      </c>
      <c r="W28" s="195">
        <v>0</v>
      </c>
      <c r="X28" s="195">
        <v>0</v>
      </c>
      <c r="Y28" s="195">
        <v>0</v>
      </c>
      <c r="Z28" s="195">
        <v>0</v>
      </c>
      <c r="AA28" s="195">
        <v>0</v>
      </c>
      <c r="AB28" s="195">
        <v>0</v>
      </c>
      <c r="AC28" s="195">
        <v>0</v>
      </c>
      <c r="AD28" s="195">
        <v>0</v>
      </c>
      <c r="AE28" s="195">
        <v>0</v>
      </c>
      <c r="AF28" s="216">
        <f t="shared" si="2"/>
        <v>4</v>
      </c>
      <c r="AG28" s="216">
        <f t="shared" si="3"/>
        <v>5</v>
      </c>
      <c r="AH28" s="195">
        <v>14</v>
      </c>
      <c r="AI28" s="195">
        <v>9</v>
      </c>
      <c r="AJ28" s="195">
        <v>3</v>
      </c>
      <c r="AK28" s="195">
        <v>0</v>
      </c>
      <c r="AL28" s="195">
        <v>0</v>
      </c>
      <c r="AM28" s="195">
        <v>2</v>
      </c>
      <c r="AN28" s="195">
        <v>0</v>
      </c>
      <c r="AO28" s="195">
        <v>0</v>
      </c>
      <c r="AP28" s="195">
        <v>0</v>
      </c>
      <c r="AQ28" s="195">
        <v>0</v>
      </c>
      <c r="AR28" s="195">
        <v>0</v>
      </c>
      <c r="AS28" s="195">
        <v>1</v>
      </c>
      <c r="AT28" s="216">
        <f t="shared" si="4"/>
        <v>17</v>
      </c>
      <c r="AU28" s="216">
        <f t="shared" si="5"/>
        <v>11</v>
      </c>
      <c r="AV28" s="278">
        <f t="shared" si="6"/>
        <v>43</v>
      </c>
      <c r="AW28" s="278">
        <f t="shared" si="7"/>
        <v>62</v>
      </c>
      <c r="AX28" s="195">
        <v>34</v>
      </c>
      <c r="AY28" s="195">
        <v>47</v>
      </c>
      <c r="AZ28" s="195">
        <v>3</v>
      </c>
      <c r="BA28" s="195">
        <v>10</v>
      </c>
      <c r="BB28" s="216">
        <f t="shared" si="8"/>
        <v>37</v>
      </c>
      <c r="BC28" s="216">
        <f t="shared" si="9"/>
        <v>57</v>
      </c>
      <c r="BD28" s="195">
        <v>4</v>
      </c>
      <c r="BE28" s="195">
        <v>3</v>
      </c>
      <c r="BF28" s="195">
        <v>0</v>
      </c>
      <c r="BG28" s="195">
        <v>0</v>
      </c>
      <c r="BH28" s="195">
        <v>1</v>
      </c>
      <c r="BI28" s="195">
        <v>0</v>
      </c>
      <c r="BJ28" s="216">
        <f t="shared" si="10"/>
        <v>5</v>
      </c>
      <c r="BK28" s="216">
        <f t="shared" si="11"/>
        <v>3</v>
      </c>
      <c r="BL28" s="278">
        <f t="shared" si="12"/>
        <v>42</v>
      </c>
      <c r="BM28" s="278">
        <f t="shared" si="13"/>
        <v>60</v>
      </c>
      <c r="BN28" s="277">
        <f t="shared" si="14"/>
        <v>38</v>
      </c>
      <c r="BO28" s="277">
        <f t="shared" si="15"/>
        <v>48</v>
      </c>
      <c r="BP28" s="195">
        <v>0</v>
      </c>
      <c r="BQ28" s="195">
        <v>0</v>
      </c>
      <c r="BR28" s="195">
        <v>4</v>
      </c>
      <c r="BS28" s="195">
        <v>5</v>
      </c>
      <c r="BT28" s="195">
        <v>11</v>
      </c>
      <c r="BU28" s="195">
        <v>5</v>
      </c>
      <c r="BV28" s="195">
        <v>8</v>
      </c>
      <c r="BW28" s="195">
        <v>9</v>
      </c>
      <c r="BX28" s="195">
        <v>2</v>
      </c>
      <c r="BY28" s="195">
        <v>4</v>
      </c>
      <c r="BZ28" s="195">
        <v>4</v>
      </c>
      <c r="CA28" s="195">
        <v>9</v>
      </c>
      <c r="CB28" s="195">
        <v>4</v>
      </c>
      <c r="CC28" s="195">
        <v>7</v>
      </c>
      <c r="CD28" s="195">
        <v>3</v>
      </c>
      <c r="CE28" s="195">
        <v>9</v>
      </c>
      <c r="CF28" s="276">
        <f t="shared" si="32"/>
        <v>36</v>
      </c>
      <c r="CG28" s="276">
        <f t="shared" si="33"/>
        <v>48</v>
      </c>
      <c r="CH28" s="277">
        <f t="shared" si="18"/>
        <v>5</v>
      </c>
      <c r="CI28" s="277">
        <f t="shared" si="19"/>
        <v>11</v>
      </c>
      <c r="CJ28" s="195">
        <v>0</v>
      </c>
      <c r="CK28" s="195">
        <v>0</v>
      </c>
      <c r="CL28" s="195">
        <v>0</v>
      </c>
      <c r="CM28" s="195">
        <v>0</v>
      </c>
      <c r="CN28" s="195">
        <v>0</v>
      </c>
      <c r="CO28" s="195">
        <v>0</v>
      </c>
      <c r="CP28" s="195">
        <v>0</v>
      </c>
      <c r="CQ28" s="195">
        <v>1</v>
      </c>
      <c r="CR28" s="195">
        <v>1</v>
      </c>
      <c r="CS28" s="195">
        <v>1</v>
      </c>
      <c r="CT28" s="195">
        <v>0</v>
      </c>
      <c r="CU28" s="195">
        <v>2</v>
      </c>
      <c r="CV28" s="195">
        <v>1</v>
      </c>
      <c r="CW28" s="195">
        <v>2</v>
      </c>
      <c r="CX28" s="195">
        <v>1</v>
      </c>
      <c r="CY28" s="195">
        <v>5</v>
      </c>
      <c r="CZ28" s="276">
        <f t="shared" si="20"/>
        <v>3</v>
      </c>
      <c r="DA28" s="276">
        <f t="shared" si="21"/>
        <v>11</v>
      </c>
      <c r="DB28" s="195">
        <v>0</v>
      </c>
      <c r="DC28" s="195">
        <v>0</v>
      </c>
      <c r="DD28" s="195">
        <v>0</v>
      </c>
      <c r="DE28" s="195">
        <v>0</v>
      </c>
      <c r="DF28" s="195">
        <v>0</v>
      </c>
      <c r="DG28" s="195">
        <v>0</v>
      </c>
      <c r="DH28" s="195">
        <v>0</v>
      </c>
      <c r="DI28" s="195">
        <v>0</v>
      </c>
      <c r="DJ28" s="195">
        <v>0</v>
      </c>
      <c r="DK28" s="195">
        <v>0</v>
      </c>
      <c r="DL28" s="276">
        <f t="shared" si="22"/>
        <v>0</v>
      </c>
      <c r="DM28" s="276">
        <f t="shared" si="23"/>
        <v>0</v>
      </c>
      <c r="DN28" s="195">
        <v>5</v>
      </c>
      <c r="DO28" s="195">
        <v>1</v>
      </c>
      <c r="DP28" s="195">
        <v>0</v>
      </c>
      <c r="DQ28" s="195">
        <v>5</v>
      </c>
      <c r="DR28" s="195">
        <v>0</v>
      </c>
      <c r="DS28" s="195">
        <v>0</v>
      </c>
      <c r="DT28" s="195">
        <v>0</v>
      </c>
      <c r="DU28" s="195">
        <v>0</v>
      </c>
      <c r="DV28" s="195">
        <v>0</v>
      </c>
      <c r="DW28" s="195">
        <v>3</v>
      </c>
      <c r="DX28" s="276">
        <f t="shared" si="24"/>
        <v>5</v>
      </c>
      <c r="DY28" s="276">
        <f t="shared" si="25"/>
        <v>9</v>
      </c>
      <c r="DZ28" s="195">
        <v>0</v>
      </c>
      <c r="EA28" s="195">
        <v>0</v>
      </c>
      <c r="EB28" s="195">
        <v>0</v>
      </c>
      <c r="EC28" s="195">
        <v>0</v>
      </c>
      <c r="ED28" s="195">
        <v>0</v>
      </c>
      <c r="EE28" s="195">
        <v>0</v>
      </c>
      <c r="EF28" s="195">
        <v>0</v>
      </c>
      <c r="EG28" s="195">
        <v>0</v>
      </c>
      <c r="EH28" s="195">
        <v>1</v>
      </c>
      <c r="EI28" s="195">
        <v>0</v>
      </c>
      <c r="EJ28" s="276">
        <f t="shared" si="26"/>
        <v>1</v>
      </c>
      <c r="EK28" s="276">
        <f t="shared" si="27"/>
        <v>0</v>
      </c>
      <c r="EL28" s="277">
        <f t="shared" si="28"/>
        <v>6</v>
      </c>
      <c r="EM28" s="277">
        <f t="shared" si="29"/>
        <v>9</v>
      </c>
      <c r="EN28" s="195">
        <v>0</v>
      </c>
      <c r="EO28" s="195">
        <v>0</v>
      </c>
      <c r="EP28" s="195">
        <v>0</v>
      </c>
      <c r="EQ28" s="195">
        <v>0</v>
      </c>
      <c r="ER28" s="195">
        <v>0</v>
      </c>
      <c r="ES28" s="195">
        <v>0</v>
      </c>
      <c r="ET28" s="195">
        <v>0</v>
      </c>
      <c r="EU28" s="195">
        <v>0</v>
      </c>
      <c r="EV28" s="195">
        <v>0</v>
      </c>
      <c r="EW28" s="195">
        <v>0</v>
      </c>
      <c r="EX28" s="195">
        <v>0</v>
      </c>
      <c r="EY28" s="195">
        <v>0</v>
      </c>
      <c r="EZ28" s="195">
        <v>0</v>
      </c>
      <c r="FA28" s="195">
        <v>0</v>
      </c>
      <c r="FB28" s="195">
        <v>0</v>
      </c>
      <c r="FC28" s="195">
        <v>0</v>
      </c>
      <c r="FD28" s="195">
        <v>0</v>
      </c>
      <c r="FE28" s="195">
        <v>0</v>
      </c>
      <c r="FF28" s="195">
        <v>0</v>
      </c>
      <c r="FG28" s="195">
        <v>0</v>
      </c>
      <c r="FH28" s="195">
        <v>0</v>
      </c>
      <c r="FI28" s="195">
        <v>0</v>
      </c>
      <c r="FJ28" s="195">
        <v>0</v>
      </c>
      <c r="FK28" s="195">
        <v>0</v>
      </c>
      <c r="FL28" s="195">
        <v>0</v>
      </c>
      <c r="FM28" s="195">
        <v>0</v>
      </c>
      <c r="FN28" s="195">
        <v>0</v>
      </c>
      <c r="FO28" s="195">
        <v>0</v>
      </c>
      <c r="FP28" s="195">
        <v>0</v>
      </c>
      <c r="FQ28" s="195">
        <v>0</v>
      </c>
      <c r="FR28" s="195">
        <v>0</v>
      </c>
      <c r="FS28" s="195">
        <v>0</v>
      </c>
      <c r="FT28" s="195">
        <v>0</v>
      </c>
      <c r="FU28" s="195">
        <v>0</v>
      </c>
      <c r="FV28" s="195">
        <v>0</v>
      </c>
      <c r="FW28" s="195">
        <v>0</v>
      </c>
      <c r="FX28" s="195">
        <v>0</v>
      </c>
      <c r="FY28" s="195">
        <v>0</v>
      </c>
      <c r="FZ28" s="195"/>
      <c r="GA28" s="195"/>
      <c r="GB28" s="195"/>
      <c r="GC28" s="195"/>
      <c r="GD28" s="195"/>
      <c r="GE28" s="195"/>
      <c r="GF28" s="195"/>
      <c r="GG28" s="195"/>
      <c r="GH28" s="195"/>
    </row>
    <row r="29" spans="1:190" x14ac:dyDescent="0.2">
      <c r="A29" s="437"/>
      <c r="B29" s="155"/>
      <c r="C29" s="156" t="s">
        <v>140</v>
      </c>
      <c r="D29" s="195">
        <v>82</v>
      </c>
      <c r="E29" s="195">
        <v>133</v>
      </c>
      <c r="F29" s="195">
        <v>7</v>
      </c>
      <c r="G29" s="195">
        <v>15</v>
      </c>
      <c r="H29" s="195">
        <v>0</v>
      </c>
      <c r="I29" s="195">
        <v>1</v>
      </c>
      <c r="J29" s="195">
        <v>0</v>
      </c>
      <c r="K29" s="195">
        <v>0</v>
      </c>
      <c r="L29" s="195">
        <v>0</v>
      </c>
      <c r="M29" s="195">
        <v>1</v>
      </c>
      <c r="N29" s="195">
        <v>0</v>
      </c>
      <c r="O29" s="195">
        <v>1</v>
      </c>
      <c r="P29" s="195">
        <v>1</v>
      </c>
      <c r="Q29" s="195">
        <v>1</v>
      </c>
      <c r="R29" s="216">
        <f t="shared" si="34"/>
        <v>89</v>
      </c>
      <c r="S29" s="216">
        <f t="shared" si="35"/>
        <v>151</v>
      </c>
      <c r="T29" s="195">
        <v>21</v>
      </c>
      <c r="U29" s="195">
        <v>39</v>
      </c>
      <c r="V29" s="195">
        <v>0</v>
      </c>
      <c r="W29" s="195">
        <v>1</v>
      </c>
      <c r="X29" s="195">
        <v>0</v>
      </c>
      <c r="Y29" s="195">
        <v>0</v>
      </c>
      <c r="Z29" s="195">
        <v>1</v>
      </c>
      <c r="AA29" s="195">
        <v>1</v>
      </c>
      <c r="AB29" s="195">
        <v>0</v>
      </c>
      <c r="AC29" s="195">
        <v>0</v>
      </c>
      <c r="AD29" s="195">
        <v>0</v>
      </c>
      <c r="AE29" s="195">
        <v>0</v>
      </c>
      <c r="AF29" s="216">
        <f t="shared" si="2"/>
        <v>22</v>
      </c>
      <c r="AG29" s="216">
        <f t="shared" si="3"/>
        <v>41</v>
      </c>
      <c r="AH29" s="195">
        <v>30</v>
      </c>
      <c r="AI29" s="195">
        <v>39</v>
      </c>
      <c r="AJ29" s="195">
        <v>0</v>
      </c>
      <c r="AK29" s="195">
        <v>0</v>
      </c>
      <c r="AL29" s="195">
        <v>0</v>
      </c>
      <c r="AM29" s="195">
        <v>0</v>
      </c>
      <c r="AN29" s="195">
        <v>1</v>
      </c>
      <c r="AO29" s="195">
        <v>0</v>
      </c>
      <c r="AP29" s="195">
        <v>1</v>
      </c>
      <c r="AQ29" s="195">
        <v>0</v>
      </c>
      <c r="AR29" s="195">
        <v>0</v>
      </c>
      <c r="AS29" s="195">
        <v>0</v>
      </c>
      <c r="AT29" s="216">
        <f t="shared" si="4"/>
        <v>32</v>
      </c>
      <c r="AU29" s="216">
        <f t="shared" si="5"/>
        <v>39</v>
      </c>
      <c r="AV29" s="278">
        <f t="shared" si="6"/>
        <v>144</v>
      </c>
      <c r="AW29" s="278">
        <f t="shared" si="7"/>
        <v>232</v>
      </c>
      <c r="AX29" s="195">
        <v>131</v>
      </c>
      <c r="AY29" s="195">
        <v>203</v>
      </c>
      <c r="AZ29" s="195">
        <v>7</v>
      </c>
      <c r="BA29" s="195">
        <v>20</v>
      </c>
      <c r="BB29" s="216">
        <f t="shared" si="8"/>
        <v>138</v>
      </c>
      <c r="BC29" s="216">
        <f t="shared" si="9"/>
        <v>223</v>
      </c>
      <c r="BD29" s="195">
        <v>1</v>
      </c>
      <c r="BE29" s="195">
        <v>5</v>
      </c>
      <c r="BF29" s="195">
        <v>0</v>
      </c>
      <c r="BG29" s="195">
        <v>0</v>
      </c>
      <c r="BH29" s="195">
        <v>5</v>
      </c>
      <c r="BI29" s="195">
        <v>4</v>
      </c>
      <c r="BJ29" s="216">
        <f t="shared" si="10"/>
        <v>6</v>
      </c>
      <c r="BK29" s="216">
        <f t="shared" si="11"/>
        <v>9</v>
      </c>
      <c r="BL29" s="278">
        <f t="shared" si="12"/>
        <v>144</v>
      </c>
      <c r="BM29" s="278">
        <f t="shared" si="13"/>
        <v>232</v>
      </c>
      <c r="BN29" s="277">
        <f t="shared" si="14"/>
        <v>133</v>
      </c>
      <c r="BO29" s="277">
        <f t="shared" si="15"/>
        <v>211</v>
      </c>
      <c r="BP29" s="195">
        <v>4</v>
      </c>
      <c r="BQ29" s="195">
        <v>5</v>
      </c>
      <c r="BR29" s="195">
        <v>3</v>
      </c>
      <c r="BS29" s="195">
        <v>6</v>
      </c>
      <c r="BT29" s="195">
        <v>21</v>
      </c>
      <c r="BU29" s="195">
        <v>28</v>
      </c>
      <c r="BV29" s="195">
        <v>19</v>
      </c>
      <c r="BW29" s="195">
        <v>24</v>
      </c>
      <c r="BX29" s="195">
        <v>13</v>
      </c>
      <c r="BY29" s="195">
        <v>24</v>
      </c>
      <c r="BZ29" s="195">
        <v>26</v>
      </c>
      <c r="CA29" s="195">
        <v>28</v>
      </c>
      <c r="CB29" s="195">
        <v>18</v>
      </c>
      <c r="CC29" s="195">
        <v>47</v>
      </c>
      <c r="CD29" s="195">
        <v>29</v>
      </c>
      <c r="CE29" s="195">
        <v>49</v>
      </c>
      <c r="CF29" s="276">
        <f t="shared" si="32"/>
        <v>133</v>
      </c>
      <c r="CG29" s="276">
        <f t="shared" si="33"/>
        <v>211</v>
      </c>
      <c r="CH29" s="277">
        <f t="shared" si="18"/>
        <v>7</v>
      </c>
      <c r="CI29" s="277">
        <f t="shared" si="19"/>
        <v>16</v>
      </c>
      <c r="CJ29" s="195">
        <v>0</v>
      </c>
      <c r="CK29" s="195">
        <v>0</v>
      </c>
      <c r="CL29" s="195">
        <v>0</v>
      </c>
      <c r="CM29" s="195">
        <v>0</v>
      </c>
      <c r="CN29" s="195">
        <v>0</v>
      </c>
      <c r="CO29" s="195">
        <v>1</v>
      </c>
      <c r="CP29" s="195">
        <v>3</v>
      </c>
      <c r="CQ29" s="195">
        <v>2</v>
      </c>
      <c r="CR29" s="195">
        <v>1</v>
      </c>
      <c r="CS29" s="195">
        <v>0</v>
      </c>
      <c r="CT29" s="195">
        <v>1</v>
      </c>
      <c r="CU29" s="195">
        <v>2</v>
      </c>
      <c r="CV29" s="195">
        <v>0</v>
      </c>
      <c r="CW29" s="195">
        <v>5</v>
      </c>
      <c r="CX29" s="195">
        <v>2</v>
      </c>
      <c r="CY29" s="195">
        <v>6</v>
      </c>
      <c r="CZ29" s="276">
        <f t="shared" si="20"/>
        <v>7</v>
      </c>
      <c r="DA29" s="276">
        <f t="shared" si="21"/>
        <v>16</v>
      </c>
      <c r="DB29" s="195">
        <v>23</v>
      </c>
      <c r="DC29" s="195">
        <v>36</v>
      </c>
      <c r="DD29" s="195">
        <v>1</v>
      </c>
      <c r="DE29" s="195">
        <v>2</v>
      </c>
      <c r="DF29" s="195">
        <v>1</v>
      </c>
      <c r="DG29" s="195">
        <v>1</v>
      </c>
      <c r="DH29" s="195">
        <v>9</v>
      </c>
      <c r="DI29" s="195">
        <v>9</v>
      </c>
      <c r="DJ29" s="195">
        <v>6</v>
      </c>
      <c r="DK29" s="195">
        <v>8</v>
      </c>
      <c r="DL29" s="276">
        <f t="shared" si="22"/>
        <v>40</v>
      </c>
      <c r="DM29" s="276">
        <f t="shared" si="23"/>
        <v>56</v>
      </c>
      <c r="DN29" s="195">
        <v>14</v>
      </c>
      <c r="DO29" s="195">
        <v>20</v>
      </c>
      <c r="DP29" s="195">
        <v>2</v>
      </c>
      <c r="DQ29" s="195">
        <v>1</v>
      </c>
      <c r="DR29" s="195">
        <v>0</v>
      </c>
      <c r="DS29" s="195">
        <v>0</v>
      </c>
      <c r="DT29" s="195">
        <v>11</v>
      </c>
      <c r="DU29" s="195">
        <v>12</v>
      </c>
      <c r="DV29" s="195">
        <v>9</v>
      </c>
      <c r="DW29" s="195">
        <v>19</v>
      </c>
      <c r="DX29" s="276">
        <f t="shared" si="24"/>
        <v>36</v>
      </c>
      <c r="DY29" s="276">
        <f t="shared" si="25"/>
        <v>52</v>
      </c>
      <c r="DZ29" s="195">
        <v>6</v>
      </c>
      <c r="EA29" s="195">
        <v>9</v>
      </c>
      <c r="EB29" s="195">
        <v>0</v>
      </c>
      <c r="EC29" s="195">
        <v>2</v>
      </c>
      <c r="ED29" s="195">
        <v>0</v>
      </c>
      <c r="EE29" s="195">
        <v>0</v>
      </c>
      <c r="EF29" s="195">
        <v>1</v>
      </c>
      <c r="EG29" s="195">
        <v>0</v>
      </c>
      <c r="EH29" s="195">
        <v>2</v>
      </c>
      <c r="EI29" s="195">
        <v>1</v>
      </c>
      <c r="EJ29" s="276">
        <f t="shared" si="26"/>
        <v>9</v>
      </c>
      <c r="EK29" s="276">
        <f t="shared" si="27"/>
        <v>12</v>
      </c>
      <c r="EL29" s="277">
        <f t="shared" si="28"/>
        <v>85</v>
      </c>
      <c r="EM29" s="277">
        <f t="shared" si="29"/>
        <v>120</v>
      </c>
      <c r="EN29" s="195">
        <v>137</v>
      </c>
      <c r="EO29" s="195">
        <v>220</v>
      </c>
      <c r="EP29" s="195">
        <v>137</v>
      </c>
      <c r="EQ29" s="195">
        <v>220</v>
      </c>
      <c r="ER29" s="195">
        <v>0</v>
      </c>
      <c r="ES29" s="195">
        <v>4</v>
      </c>
      <c r="ET29" s="195">
        <v>0</v>
      </c>
      <c r="EU29" s="195">
        <v>4</v>
      </c>
      <c r="EV29" s="195">
        <v>0</v>
      </c>
      <c r="EW29" s="195">
        <v>0</v>
      </c>
      <c r="EX29" s="195">
        <v>48</v>
      </c>
      <c r="EY29" s="195">
        <v>123</v>
      </c>
      <c r="EZ29" s="195">
        <v>1</v>
      </c>
      <c r="FA29" s="195">
        <v>10</v>
      </c>
      <c r="FB29" s="195">
        <v>0</v>
      </c>
      <c r="FC29" s="195">
        <v>0</v>
      </c>
      <c r="FD29" s="195">
        <v>636</v>
      </c>
      <c r="FE29" s="195">
        <v>580</v>
      </c>
      <c r="FF29" s="195">
        <v>20</v>
      </c>
      <c r="FG29" s="195">
        <v>16</v>
      </c>
      <c r="FH29" s="195">
        <v>705</v>
      </c>
      <c r="FI29" s="195">
        <v>729</v>
      </c>
      <c r="FJ29" s="195">
        <v>64</v>
      </c>
      <c r="FK29" s="195">
        <v>102</v>
      </c>
      <c r="FL29" s="195">
        <v>804</v>
      </c>
      <c r="FM29" s="195">
        <v>1124</v>
      </c>
      <c r="FN29" s="195">
        <v>64</v>
      </c>
      <c r="FO29" s="195">
        <v>101</v>
      </c>
      <c r="FP29" s="195">
        <v>804</v>
      </c>
      <c r="FQ29" s="195">
        <v>1125</v>
      </c>
      <c r="FR29" s="195">
        <v>63</v>
      </c>
      <c r="FS29" s="195">
        <v>102</v>
      </c>
      <c r="FT29" s="195">
        <v>800</v>
      </c>
      <c r="FU29" s="195">
        <v>1124</v>
      </c>
      <c r="FV29" s="195">
        <v>1</v>
      </c>
      <c r="FW29" s="195">
        <v>11</v>
      </c>
      <c r="FX29" s="195">
        <v>171</v>
      </c>
      <c r="FY29" s="195">
        <v>269</v>
      </c>
      <c r="FZ29" s="195">
        <v>0</v>
      </c>
      <c r="GA29" s="195">
        <v>0</v>
      </c>
      <c r="GB29" s="195">
        <v>0</v>
      </c>
      <c r="GC29" s="195">
        <v>136335</v>
      </c>
      <c r="GD29" s="195">
        <v>45.899449999999995</v>
      </c>
      <c r="GE29" s="195">
        <v>374</v>
      </c>
      <c r="GF29" s="195">
        <v>463.35410801114074</v>
      </c>
      <c r="GG29" s="195" t="e">
        <v>#DIV/0!</v>
      </c>
      <c r="GH29" s="195" t="e">
        <v>#DIV/0!</v>
      </c>
    </row>
    <row r="30" spans="1:190" x14ac:dyDescent="0.2">
      <c r="A30" s="437"/>
      <c r="B30" s="155"/>
      <c r="C30" s="156" t="s">
        <v>141</v>
      </c>
      <c r="D30" s="195">
        <v>5</v>
      </c>
      <c r="E30" s="195">
        <v>14</v>
      </c>
      <c r="F30" s="195">
        <v>0</v>
      </c>
      <c r="G30" s="195">
        <v>2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1</v>
      </c>
      <c r="R30" s="216">
        <f t="shared" si="34"/>
        <v>5</v>
      </c>
      <c r="S30" s="216">
        <f t="shared" si="35"/>
        <v>16</v>
      </c>
      <c r="T30" s="195">
        <v>2</v>
      </c>
      <c r="U30" s="195">
        <v>10</v>
      </c>
      <c r="V30" s="195">
        <v>0</v>
      </c>
      <c r="W30" s="195">
        <v>1</v>
      </c>
      <c r="X30" s="195">
        <v>0</v>
      </c>
      <c r="Y30" s="195">
        <v>0</v>
      </c>
      <c r="Z30" s="195">
        <v>0</v>
      </c>
      <c r="AA30" s="195">
        <v>0</v>
      </c>
      <c r="AB30" s="195">
        <v>0</v>
      </c>
      <c r="AC30" s="195">
        <v>0</v>
      </c>
      <c r="AD30" s="195">
        <v>0</v>
      </c>
      <c r="AE30" s="195">
        <v>0</v>
      </c>
      <c r="AF30" s="216">
        <f t="shared" si="2"/>
        <v>2</v>
      </c>
      <c r="AG30" s="216">
        <f t="shared" si="3"/>
        <v>11</v>
      </c>
      <c r="AH30" s="195">
        <v>5</v>
      </c>
      <c r="AI30" s="195">
        <v>10</v>
      </c>
      <c r="AJ30" s="195">
        <v>1</v>
      </c>
      <c r="AK30" s="195">
        <v>0</v>
      </c>
      <c r="AL30" s="195">
        <v>0</v>
      </c>
      <c r="AM30" s="195">
        <v>0</v>
      </c>
      <c r="AN30" s="195">
        <v>0</v>
      </c>
      <c r="AO30" s="195">
        <v>0</v>
      </c>
      <c r="AP30" s="195">
        <v>0</v>
      </c>
      <c r="AQ30" s="195">
        <v>1</v>
      </c>
      <c r="AR30" s="195">
        <v>0</v>
      </c>
      <c r="AS30" s="195">
        <v>3</v>
      </c>
      <c r="AT30" s="216">
        <f t="shared" si="4"/>
        <v>6</v>
      </c>
      <c r="AU30" s="216">
        <f t="shared" si="5"/>
        <v>11</v>
      </c>
      <c r="AV30" s="278">
        <f t="shared" si="6"/>
        <v>13</v>
      </c>
      <c r="AW30" s="278">
        <f t="shared" si="7"/>
        <v>42</v>
      </c>
      <c r="AX30" s="195">
        <v>12</v>
      </c>
      <c r="AY30" s="195">
        <v>31</v>
      </c>
      <c r="AZ30" s="195">
        <v>1</v>
      </c>
      <c r="BA30" s="195">
        <v>7</v>
      </c>
      <c r="BB30" s="216">
        <f t="shared" si="8"/>
        <v>13</v>
      </c>
      <c r="BC30" s="216">
        <f t="shared" si="9"/>
        <v>38</v>
      </c>
      <c r="BD30" s="195">
        <v>0</v>
      </c>
      <c r="BE30" s="195">
        <v>0</v>
      </c>
      <c r="BF30" s="195">
        <v>0</v>
      </c>
      <c r="BG30" s="195">
        <v>0</v>
      </c>
      <c r="BH30" s="195">
        <v>0</v>
      </c>
      <c r="BI30" s="195">
        <v>4</v>
      </c>
      <c r="BJ30" s="216">
        <f t="shared" si="10"/>
        <v>0</v>
      </c>
      <c r="BK30" s="216">
        <f t="shared" si="11"/>
        <v>4</v>
      </c>
      <c r="BL30" s="278">
        <f t="shared" si="12"/>
        <v>13</v>
      </c>
      <c r="BM30" s="278">
        <f t="shared" si="13"/>
        <v>42</v>
      </c>
      <c r="BN30" s="277">
        <f t="shared" si="14"/>
        <v>12</v>
      </c>
      <c r="BO30" s="277">
        <f t="shared" si="15"/>
        <v>34</v>
      </c>
      <c r="BP30" s="195">
        <v>0</v>
      </c>
      <c r="BQ30" s="195">
        <v>0</v>
      </c>
      <c r="BR30" s="195">
        <v>0</v>
      </c>
      <c r="BS30" s="195">
        <v>4</v>
      </c>
      <c r="BT30" s="195">
        <v>5</v>
      </c>
      <c r="BU30" s="195">
        <v>8</v>
      </c>
      <c r="BV30" s="195">
        <v>3</v>
      </c>
      <c r="BW30" s="195">
        <v>3</v>
      </c>
      <c r="BX30" s="195">
        <v>1</v>
      </c>
      <c r="BY30" s="195">
        <v>3</v>
      </c>
      <c r="BZ30" s="195">
        <v>0</v>
      </c>
      <c r="CA30" s="195">
        <v>3</v>
      </c>
      <c r="CB30" s="195">
        <v>1</v>
      </c>
      <c r="CC30" s="195">
        <v>6</v>
      </c>
      <c r="CD30" s="195">
        <v>2</v>
      </c>
      <c r="CE30" s="195">
        <v>7</v>
      </c>
      <c r="CF30" s="276">
        <f t="shared" si="32"/>
        <v>12</v>
      </c>
      <c r="CG30" s="276">
        <f t="shared" si="33"/>
        <v>34</v>
      </c>
      <c r="CH30" s="277">
        <f t="shared" si="18"/>
        <v>1</v>
      </c>
      <c r="CI30" s="277">
        <f t="shared" si="19"/>
        <v>3</v>
      </c>
      <c r="CJ30" s="195">
        <v>0</v>
      </c>
      <c r="CK30" s="195">
        <v>0</v>
      </c>
      <c r="CL30" s="195">
        <v>0</v>
      </c>
      <c r="CM30" s="195">
        <v>0</v>
      </c>
      <c r="CN30" s="195">
        <v>0</v>
      </c>
      <c r="CO30" s="195">
        <v>0</v>
      </c>
      <c r="CP30" s="195">
        <v>0</v>
      </c>
      <c r="CQ30" s="195">
        <v>0</v>
      </c>
      <c r="CR30" s="195">
        <v>0</v>
      </c>
      <c r="CS30" s="195">
        <v>0</v>
      </c>
      <c r="CT30" s="195">
        <v>1</v>
      </c>
      <c r="CU30" s="195">
        <v>3</v>
      </c>
      <c r="CV30" s="195">
        <v>0</v>
      </c>
      <c r="CW30" s="195">
        <v>0</v>
      </c>
      <c r="CX30" s="195">
        <v>0</v>
      </c>
      <c r="CY30" s="195">
        <v>0</v>
      </c>
      <c r="CZ30" s="276">
        <f t="shared" si="20"/>
        <v>1</v>
      </c>
      <c r="DA30" s="276">
        <f t="shared" si="21"/>
        <v>3</v>
      </c>
      <c r="DB30" s="195">
        <v>0</v>
      </c>
      <c r="DC30" s="195">
        <v>9</v>
      </c>
      <c r="DD30" s="195">
        <v>0</v>
      </c>
      <c r="DE30" s="195">
        <v>0</v>
      </c>
      <c r="DF30" s="195">
        <v>0</v>
      </c>
      <c r="DG30" s="195">
        <v>0</v>
      </c>
      <c r="DH30" s="195">
        <v>0</v>
      </c>
      <c r="DI30" s="195">
        <v>4</v>
      </c>
      <c r="DJ30" s="195">
        <v>3</v>
      </c>
      <c r="DK30" s="195">
        <v>3</v>
      </c>
      <c r="DL30" s="276">
        <f t="shared" si="22"/>
        <v>3</v>
      </c>
      <c r="DM30" s="276">
        <f t="shared" si="23"/>
        <v>16</v>
      </c>
      <c r="DN30" s="195">
        <v>1</v>
      </c>
      <c r="DO30" s="195">
        <v>1</v>
      </c>
      <c r="DP30" s="195">
        <v>0</v>
      </c>
      <c r="DQ30" s="195">
        <v>0</v>
      </c>
      <c r="DR30" s="195">
        <v>0</v>
      </c>
      <c r="DS30" s="195">
        <v>0</v>
      </c>
      <c r="DT30" s="195">
        <v>1</v>
      </c>
      <c r="DU30" s="195">
        <v>2</v>
      </c>
      <c r="DV30" s="195">
        <v>2</v>
      </c>
      <c r="DW30" s="195">
        <v>0</v>
      </c>
      <c r="DX30" s="276">
        <f t="shared" si="24"/>
        <v>4</v>
      </c>
      <c r="DY30" s="276">
        <f t="shared" si="25"/>
        <v>3</v>
      </c>
      <c r="DZ30" s="195">
        <v>1</v>
      </c>
      <c r="EA30" s="195">
        <v>1</v>
      </c>
      <c r="EB30" s="195">
        <v>0</v>
      </c>
      <c r="EC30" s="195">
        <v>0</v>
      </c>
      <c r="ED30" s="195">
        <v>0</v>
      </c>
      <c r="EE30" s="195">
        <v>0</v>
      </c>
      <c r="EF30" s="195">
        <v>0</v>
      </c>
      <c r="EG30" s="195">
        <v>0</v>
      </c>
      <c r="EH30" s="195">
        <v>0</v>
      </c>
      <c r="EI30" s="195">
        <v>0</v>
      </c>
      <c r="EJ30" s="276">
        <f t="shared" si="26"/>
        <v>1</v>
      </c>
      <c r="EK30" s="276">
        <f t="shared" si="27"/>
        <v>1</v>
      </c>
      <c r="EL30" s="277">
        <f t="shared" si="28"/>
        <v>8</v>
      </c>
      <c r="EM30" s="277">
        <f t="shared" si="29"/>
        <v>20</v>
      </c>
      <c r="EN30" s="195">
        <v>11</v>
      </c>
      <c r="EO30" s="195">
        <v>35</v>
      </c>
      <c r="EP30" s="195">
        <v>11</v>
      </c>
      <c r="EQ30" s="195">
        <v>35</v>
      </c>
      <c r="ER30" s="195">
        <v>0</v>
      </c>
      <c r="ES30" s="195">
        <v>0</v>
      </c>
      <c r="ET30" s="195">
        <v>0</v>
      </c>
      <c r="EU30" s="195">
        <v>0</v>
      </c>
      <c r="EV30" s="195">
        <v>0</v>
      </c>
      <c r="EW30" s="195">
        <v>0</v>
      </c>
      <c r="EX30" s="195">
        <v>0</v>
      </c>
      <c r="EY30" s="195">
        <v>0</v>
      </c>
      <c r="EZ30" s="195">
        <v>0</v>
      </c>
      <c r="FA30" s="195">
        <v>0</v>
      </c>
      <c r="FB30" s="195">
        <v>0</v>
      </c>
      <c r="FC30" s="195">
        <v>0</v>
      </c>
      <c r="FD30" s="195">
        <v>0</v>
      </c>
      <c r="FE30" s="195">
        <v>0</v>
      </c>
      <c r="FF30" s="195">
        <v>0</v>
      </c>
      <c r="FG30" s="195">
        <v>0</v>
      </c>
      <c r="FH30" s="195">
        <v>0</v>
      </c>
      <c r="FI30" s="195">
        <v>0</v>
      </c>
      <c r="FJ30" s="195">
        <v>1</v>
      </c>
      <c r="FK30" s="195">
        <v>4</v>
      </c>
      <c r="FL30" s="195">
        <v>69</v>
      </c>
      <c r="FM30" s="195">
        <v>98</v>
      </c>
      <c r="FN30" s="195">
        <v>1</v>
      </c>
      <c r="FO30" s="195">
        <v>4</v>
      </c>
      <c r="FP30" s="195">
        <v>69</v>
      </c>
      <c r="FQ30" s="195">
        <v>98</v>
      </c>
      <c r="FR30" s="195">
        <v>1</v>
      </c>
      <c r="FS30" s="195">
        <v>4</v>
      </c>
      <c r="FT30" s="195">
        <v>69</v>
      </c>
      <c r="FU30" s="195">
        <v>98</v>
      </c>
      <c r="FV30" s="195">
        <v>0</v>
      </c>
      <c r="FW30" s="195">
        <v>0</v>
      </c>
      <c r="FX30" s="195">
        <v>11</v>
      </c>
      <c r="FY30" s="195">
        <v>28</v>
      </c>
      <c r="FZ30" s="195"/>
      <c r="GA30" s="195"/>
      <c r="GB30" s="195"/>
      <c r="GC30" s="195"/>
      <c r="GD30" s="195"/>
      <c r="GE30" s="195"/>
      <c r="GF30" s="195"/>
      <c r="GG30" s="195"/>
      <c r="GH30" s="195"/>
    </row>
    <row r="31" spans="1:190" x14ac:dyDescent="0.2">
      <c r="A31" s="437"/>
      <c r="B31" s="155"/>
      <c r="C31" s="156" t="s">
        <v>142</v>
      </c>
      <c r="D31" s="195">
        <v>197</v>
      </c>
      <c r="E31" s="195">
        <v>264</v>
      </c>
      <c r="F31" s="195">
        <v>15</v>
      </c>
      <c r="G31" s="195">
        <v>51</v>
      </c>
      <c r="H31" s="195">
        <v>2</v>
      </c>
      <c r="I31" s="195">
        <v>4</v>
      </c>
      <c r="J31" s="195">
        <v>0</v>
      </c>
      <c r="K31" s="195">
        <v>3</v>
      </c>
      <c r="L31" s="195">
        <v>4</v>
      </c>
      <c r="M31" s="195">
        <v>3</v>
      </c>
      <c r="N31" s="195">
        <v>0</v>
      </c>
      <c r="O31" s="195">
        <v>3</v>
      </c>
      <c r="P31" s="195">
        <v>9</v>
      </c>
      <c r="Q31" s="195">
        <v>12</v>
      </c>
      <c r="R31" s="216">
        <f t="shared" si="34"/>
        <v>218</v>
      </c>
      <c r="S31" s="216">
        <f t="shared" si="35"/>
        <v>328</v>
      </c>
      <c r="T31" s="195">
        <v>44</v>
      </c>
      <c r="U31" s="195">
        <v>62</v>
      </c>
      <c r="V31" s="195">
        <v>2</v>
      </c>
      <c r="W31" s="195">
        <v>4</v>
      </c>
      <c r="X31" s="195">
        <v>0</v>
      </c>
      <c r="Y31" s="195">
        <v>1</v>
      </c>
      <c r="Z31" s="195">
        <v>1</v>
      </c>
      <c r="AA31" s="195">
        <v>2</v>
      </c>
      <c r="AB31" s="195">
        <v>0</v>
      </c>
      <c r="AC31" s="195">
        <v>0</v>
      </c>
      <c r="AD31" s="195">
        <v>1</v>
      </c>
      <c r="AE31" s="195">
        <v>7</v>
      </c>
      <c r="AF31" s="216">
        <f t="shared" si="2"/>
        <v>47</v>
      </c>
      <c r="AG31" s="216">
        <f t="shared" si="3"/>
        <v>69</v>
      </c>
      <c r="AH31" s="195">
        <v>341</v>
      </c>
      <c r="AI31" s="195">
        <v>285</v>
      </c>
      <c r="AJ31" s="195">
        <v>13</v>
      </c>
      <c r="AK31" s="195">
        <v>15</v>
      </c>
      <c r="AL31" s="195">
        <v>1</v>
      </c>
      <c r="AM31" s="195">
        <v>1</v>
      </c>
      <c r="AN31" s="195">
        <v>9</v>
      </c>
      <c r="AO31" s="195">
        <v>6</v>
      </c>
      <c r="AP31" s="195">
        <v>4</v>
      </c>
      <c r="AQ31" s="195">
        <v>1</v>
      </c>
      <c r="AR31" s="195">
        <v>16</v>
      </c>
      <c r="AS31" s="195">
        <v>19</v>
      </c>
      <c r="AT31" s="216">
        <f t="shared" si="4"/>
        <v>368</v>
      </c>
      <c r="AU31" s="216">
        <f t="shared" si="5"/>
        <v>308</v>
      </c>
      <c r="AV31" s="278">
        <f t="shared" si="6"/>
        <v>659</v>
      </c>
      <c r="AW31" s="278">
        <f t="shared" si="7"/>
        <v>743</v>
      </c>
      <c r="AX31" s="195">
        <v>577</v>
      </c>
      <c r="AY31" s="195">
        <v>626</v>
      </c>
      <c r="AZ31" s="195">
        <v>43</v>
      </c>
      <c r="BA31" s="195">
        <v>84</v>
      </c>
      <c r="BB31" s="216">
        <f t="shared" si="8"/>
        <v>620</v>
      </c>
      <c r="BC31" s="216">
        <f t="shared" si="9"/>
        <v>710</v>
      </c>
      <c r="BD31" s="195">
        <v>38</v>
      </c>
      <c r="BE31" s="195">
        <v>33</v>
      </c>
      <c r="BF31" s="195">
        <v>0</v>
      </c>
      <c r="BG31" s="195">
        <v>0</v>
      </c>
      <c r="BH31" s="195">
        <v>1</v>
      </c>
      <c r="BI31" s="195">
        <v>0</v>
      </c>
      <c r="BJ31" s="216">
        <f t="shared" si="10"/>
        <v>39</v>
      </c>
      <c r="BK31" s="216">
        <f t="shared" si="11"/>
        <v>33</v>
      </c>
      <c r="BL31" s="278">
        <f t="shared" si="12"/>
        <v>659</v>
      </c>
      <c r="BM31" s="278">
        <f t="shared" si="13"/>
        <v>743</v>
      </c>
      <c r="BN31" s="277">
        <f t="shared" si="14"/>
        <v>582</v>
      </c>
      <c r="BO31" s="277">
        <f t="shared" si="15"/>
        <v>611</v>
      </c>
      <c r="BP31" s="195">
        <v>10</v>
      </c>
      <c r="BQ31" s="195">
        <v>7</v>
      </c>
      <c r="BR31" s="195">
        <v>29</v>
      </c>
      <c r="BS31" s="195">
        <v>25</v>
      </c>
      <c r="BT31" s="195">
        <v>214</v>
      </c>
      <c r="BU31" s="195">
        <v>194</v>
      </c>
      <c r="BV31" s="195">
        <v>127</v>
      </c>
      <c r="BW31" s="195">
        <v>130</v>
      </c>
      <c r="BX31" s="195">
        <v>86</v>
      </c>
      <c r="BY31" s="195">
        <v>94</v>
      </c>
      <c r="BZ31" s="195">
        <v>36</v>
      </c>
      <c r="CA31" s="195">
        <v>60</v>
      </c>
      <c r="CB31" s="195">
        <v>36</v>
      </c>
      <c r="CC31" s="195">
        <v>45</v>
      </c>
      <c r="CD31" s="195">
        <v>44</v>
      </c>
      <c r="CE31" s="195">
        <v>56</v>
      </c>
      <c r="CF31" s="276">
        <f t="shared" si="32"/>
        <v>582</v>
      </c>
      <c r="CG31" s="276">
        <f t="shared" si="33"/>
        <v>611</v>
      </c>
      <c r="CH31" s="277">
        <f t="shared" si="18"/>
        <v>30</v>
      </c>
      <c r="CI31" s="277">
        <f t="shared" si="19"/>
        <v>70</v>
      </c>
      <c r="CJ31" s="195">
        <v>0</v>
      </c>
      <c r="CK31" s="195">
        <v>0</v>
      </c>
      <c r="CL31" s="195">
        <v>0</v>
      </c>
      <c r="CM31" s="195">
        <v>0</v>
      </c>
      <c r="CN31" s="195">
        <v>14</v>
      </c>
      <c r="CO31" s="195">
        <v>15</v>
      </c>
      <c r="CP31" s="195">
        <v>5</v>
      </c>
      <c r="CQ31" s="195">
        <v>14</v>
      </c>
      <c r="CR31" s="195">
        <v>6</v>
      </c>
      <c r="CS31" s="195">
        <v>13</v>
      </c>
      <c r="CT31" s="195">
        <v>2</v>
      </c>
      <c r="CU31" s="195">
        <v>15</v>
      </c>
      <c r="CV31" s="195">
        <v>1</v>
      </c>
      <c r="CW31" s="195">
        <v>8</v>
      </c>
      <c r="CX31" s="195">
        <v>2</v>
      </c>
      <c r="CY31" s="195">
        <v>5</v>
      </c>
      <c r="CZ31" s="276">
        <f t="shared" si="20"/>
        <v>30</v>
      </c>
      <c r="DA31" s="276">
        <f t="shared" si="21"/>
        <v>70</v>
      </c>
      <c r="DB31" s="195">
        <v>0</v>
      </c>
      <c r="DC31" s="195">
        <v>5</v>
      </c>
      <c r="DD31" s="195">
        <v>0</v>
      </c>
      <c r="DE31" s="195">
        <v>1</v>
      </c>
      <c r="DF31" s="195">
        <v>0</v>
      </c>
      <c r="DG31" s="195">
        <v>1</v>
      </c>
      <c r="DH31" s="195">
        <v>0</v>
      </c>
      <c r="DI31" s="195">
        <v>1</v>
      </c>
      <c r="DJ31" s="195">
        <v>2</v>
      </c>
      <c r="DK31" s="195">
        <v>2</v>
      </c>
      <c r="DL31" s="276">
        <f t="shared" si="22"/>
        <v>2</v>
      </c>
      <c r="DM31" s="276">
        <f t="shared" si="23"/>
        <v>10</v>
      </c>
      <c r="DN31" s="195">
        <v>39</v>
      </c>
      <c r="DO31" s="195">
        <v>36</v>
      </c>
      <c r="DP31" s="195">
        <v>2</v>
      </c>
      <c r="DQ31" s="195">
        <v>2</v>
      </c>
      <c r="DR31" s="195">
        <v>0</v>
      </c>
      <c r="DS31" s="195">
        <v>2</v>
      </c>
      <c r="DT31" s="195">
        <v>5</v>
      </c>
      <c r="DU31" s="195">
        <v>7</v>
      </c>
      <c r="DV31" s="195">
        <v>64</v>
      </c>
      <c r="DW31" s="195">
        <v>41</v>
      </c>
      <c r="DX31" s="276">
        <f t="shared" si="24"/>
        <v>110</v>
      </c>
      <c r="DY31" s="276">
        <f t="shared" si="25"/>
        <v>88</v>
      </c>
      <c r="DZ31" s="195">
        <v>1</v>
      </c>
      <c r="EA31" s="195">
        <v>1</v>
      </c>
      <c r="EB31" s="195">
        <v>0</v>
      </c>
      <c r="EC31" s="195">
        <v>3</v>
      </c>
      <c r="ED31" s="195">
        <v>0</v>
      </c>
      <c r="EE31" s="195">
        <v>0</v>
      </c>
      <c r="EF31" s="195">
        <v>0</v>
      </c>
      <c r="EG31" s="195">
        <v>0</v>
      </c>
      <c r="EH31" s="195">
        <v>0</v>
      </c>
      <c r="EI31" s="195">
        <v>1</v>
      </c>
      <c r="EJ31" s="276">
        <f t="shared" si="26"/>
        <v>1</v>
      </c>
      <c r="EK31" s="276">
        <f t="shared" si="27"/>
        <v>5</v>
      </c>
      <c r="EL31" s="277">
        <f t="shared" si="28"/>
        <v>113</v>
      </c>
      <c r="EM31" s="277">
        <f t="shared" si="29"/>
        <v>103</v>
      </c>
      <c r="EN31" s="195">
        <v>232</v>
      </c>
      <c r="EO31" s="195">
        <v>250</v>
      </c>
      <c r="EP31" s="195">
        <v>232</v>
      </c>
      <c r="EQ31" s="195">
        <v>250</v>
      </c>
      <c r="ER31" s="195">
        <v>1</v>
      </c>
      <c r="ES31" s="195">
        <v>1</v>
      </c>
      <c r="ET31" s="195">
        <v>1</v>
      </c>
      <c r="EU31" s="195">
        <v>1</v>
      </c>
      <c r="EV31" s="195">
        <v>0</v>
      </c>
      <c r="EW31" s="195">
        <v>1</v>
      </c>
      <c r="EX31" s="195">
        <v>148</v>
      </c>
      <c r="EY31" s="195">
        <v>278</v>
      </c>
      <c r="EZ31" s="195">
        <v>10</v>
      </c>
      <c r="FA31" s="195">
        <v>20</v>
      </c>
      <c r="FB31" s="195">
        <v>1</v>
      </c>
      <c r="FC31" s="195">
        <v>3</v>
      </c>
      <c r="FD31" s="195">
        <v>349</v>
      </c>
      <c r="FE31" s="195">
        <v>601</v>
      </c>
      <c r="FF31" s="195">
        <v>25</v>
      </c>
      <c r="FG31" s="195">
        <v>45</v>
      </c>
      <c r="FH31" s="195">
        <v>533</v>
      </c>
      <c r="FI31" s="195">
        <v>947</v>
      </c>
      <c r="FJ31" s="195">
        <v>122</v>
      </c>
      <c r="FK31" s="195">
        <v>204</v>
      </c>
      <c r="FL31" s="195">
        <v>2062</v>
      </c>
      <c r="FM31" s="195">
        <v>2464</v>
      </c>
      <c r="FN31" s="195">
        <v>94</v>
      </c>
      <c r="FO31" s="195">
        <v>189</v>
      </c>
      <c r="FP31" s="195">
        <v>1930</v>
      </c>
      <c r="FQ31" s="195">
        <v>2391</v>
      </c>
      <c r="FR31" s="195">
        <v>77</v>
      </c>
      <c r="FS31" s="195">
        <v>151</v>
      </c>
      <c r="FT31" s="195">
        <v>1800</v>
      </c>
      <c r="FU31" s="195">
        <v>2081</v>
      </c>
      <c r="FV31" s="195">
        <v>30</v>
      </c>
      <c r="FW31" s="195">
        <v>219</v>
      </c>
      <c r="FX31" s="195">
        <v>523</v>
      </c>
      <c r="FY31" s="195">
        <v>667</v>
      </c>
      <c r="FZ31" s="195"/>
      <c r="GA31" s="195"/>
      <c r="GB31" s="195"/>
      <c r="GC31" s="195"/>
      <c r="GD31" s="195"/>
      <c r="GE31" s="195"/>
      <c r="GF31" s="195"/>
      <c r="GG31" s="195"/>
      <c r="GH31" s="195"/>
    </row>
    <row r="32" spans="1:190" x14ac:dyDescent="0.2">
      <c r="A32" s="437"/>
      <c r="B32" s="155"/>
      <c r="C32" s="156" t="s">
        <v>143</v>
      </c>
      <c r="D32" s="195">
        <v>10</v>
      </c>
      <c r="E32" s="195">
        <v>44</v>
      </c>
      <c r="F32" s="195">
        <v>0</v>
      </c>
      <c r="G32" s="195">
        <v>5</v>
      </c>
      <c r="H32" s="195">
        <v>0</v>
      </c>
      <c r="I32" s="195">
        <v>2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1</v>
      </c>
      <c r="Q32" s="195">
        <v>2</v>
      </c>
      <c r="R32" s="216">
        <f t="shared" si="34"/>
        <v>10</v>
      </c>
      <c r="S32" s="216">
        <f t="shared" si="35"/>
        <v>51</v>
      </c>
      <c r="T32" s="195">
        <v>2</v>
      </c>
      <c r="U32" s="195">
        <v>6</v>
      </c>
      <c r="V32" s="195">
        <v>0</v>
      </c>
      <c r="W32" s="195">
        <v>1</v>
      </c>
      <c r="X32" s="195">
        <v>0</v>
      </c>
      <c r="Y32" s="195">
        <v>0</v>
      </c>
      <c r="Z32" s="195">
        <v>0</v>
      </c>
      <c r="AA32" s="195">
        <v>0</v>
      </c>
      <c r="AB32" s="195">
        <v>0</v>
      </c>
      <c r="AC32" s="195">
        <v>0</v>
      </c>
      <c r="AD32" s="195">
        <v>0</v>
      </c>
      <c r="AE32" s="195">
        <v>0</v>
      </c>
      <c r="AF32" s="216">
        <f t="shared" si="2"/>
        <v>2</v>
      </c>
      <c r="AG32" s="216">
        <f t="shared" si="3"/>
        <v>7</v>
      </c>
      <c r="AH32" s="195">
        <v>23</v>
      </c>
      <c r="AI32" s="195">
        <v>28</v>
      </c>
      <c r="AJ32" s="195">
        <v>0</v>
      </c>
      <c r="AK32" s="195">
        <v>1</v>
      </c>
      <c r="AL32" s="195">
        <v>0</v>
      </c>
      <c r="AM32" s="195">
        <v>0</v>
      </c>
      <c r="AN32" s="195">
        <v>0</v>
      </c>
      <c r="AO32" s="195">
        <v>1</v>
      </c>
      <c r="AP32" s="195">
        <v>0</v>
      </c>
      <c r="AQ32" s="195">
        <v>0</v>
      </c>
      <c r="AR32" s="195">
        <v>1</v>
      </c>
      <c r="AS32" s="195">
        <v>1</v>
      </c>
      <c r="AT32" s="216">
        <f t="shared" si="4"/>
        <v>23</v>
      </c>
      <c r="AU32" s="216">
        <f t="shared" si="5"/>
        <v>30</v>
      </c>
      <c r="AV32" s="278">
        <f t="shared" si="6"/>
        <v>37</v>
      </c>
      <c r="AW32" s="278">
        <f t="shared" si="7"/>
        <v>91</v>
      </c>
      <c r="AX32" s="195">
        <v>36</v>
      </c>
      <c r="AY32" s="195">
        <v>79</v>
      </c>
      <c r="AZ32" s="195">
        <v>0</v>
      </c>
      <c r="BA32" s="195">
        <v>11</v>
      </c>
      <c r="BB32" s="216">
        <f t="shared" si="8"/>
        <v>36</v>
      </c>
      <c r="BC32" s="216">
        <f t="shared" si="9"/>
        <v>90</v>
      </c>
      <c r="BD32" s="195">
        <v>1</v>
      </c>
      <c r="BE32" s="195">
        <v>1</v>
      </c>
      <c r="BF32" s="195">
        <v>0</v>
      </c>
      <c r="BG32" s="195">
        <v>0</v>
      </c>
      <c r="BH32" s="195">
        <v>0</v>
      </c>
      <c r="BI32" s="195">
        <v>0</v>
      </c>
      <c r="BJ32" s="216">
        <f t="shared" si="10"/>
        <v>1</v>
      </c>
      <c r="BK32" s="216">
        <f t="shared" si="11"/>
        <v>1</v>
      </c>
      <c r="BL32" s="278">
        <f t="shared" si="12"/>
        <v>37</v>
      </c>
      <c r="BM32" s="278">
        <f t="shared" si="13"/>
        <v>91</v>
      </c>
      <c r="BN32" s="277">
        <f t="shared" si="14"/>
        <v>35</v>
      </c>
      <c r="BO32" s="277">
        <f t="shared" si="15"/>
        <v>78</v>
      </c>
      <c r="BP32" s="195">
        <v>0</v>
      </c>
      <c r="BQ32" s="195">
        <v>0</v>
      </c>
      <c r="BR32" s="195">
        <v>1</v>
      </c>
      <c r="BS32" s="195">
        <v>2</v>
      </c>
      <c r="BT32" s="195">
        <v>10</v>
      </c>
      <c r="BU32" s="195">
        <v>10</v>
      </c>
      <c r="BV32" s="195">
        <v>9</v>
      </c>
      <c r="BW32" s="195">
        <v>18</v>
      </c>
      <c r="BX32" s="195">
        <v>5</v>
      </c>
      <c r="BY32" s="195">
        <v>16</v>
      </c>
      <c r="BZ32" s="195">
        <v>5</v>
      </c>
      <c r="CA32" s="195">
        <v>8</v>
      </c>
      <c r="CB32" s="195">
        <v>5</v>
      </c>
      <c r="CC32" s="195">
        <v>14</v>
      </c>
      <c r="CD32" s="195">
        <v>0</v>
      </c>
      <c r="CE32" s="195">
        <v>10</v>
      </c>
      <c r="CF32" s="276">
        <f t="shared" si="32"/>
        <v>35</v>
      </c>
      <c r="CG32" s="276">
        <f t="shared" si="33"/>
        <v>78</v>
      </c>
      <c r="CH32" s="277">
        <f t="shared" si="18"/>
        <v>0</v>
      </c>
      <c r="CI32" s="277">
        <f t="shared" si="19"/>
        <v>7</v>
      </c>
      <c r="CJ32" s="195">
        <v>0</v>
      </c>
      <c r="CK32" s="195">
        <v>0</v>
      </c>
      <c r="CL32" s="195">
        <v>0</v>
      </c>
      <c r="CM32" s="195">
        <v>0</v>
      </c>
      <c r="CN32" s="195">
        <v>0</v>
      </c>
      <c r="CO32" s="195">
        <v>0</v>
      </c>
      <c r="CP32" s="195">
        <v>0</v>
      </c>
      <c r="CQ32" s="195">
        <v>0</v>
      </c>
      <c r="CR32" s="195">
        <v>0</v>
      </c>
      <c r="CS32" s="195">
        <v>2</v>
      </c>
      <c r="CT32" s="195">
        <v>0</v>
      </c>
      <c r="CU32" s="195">
        <v>3</v>
      </c>
      <c r="CV32" s="195">
        <v>0</v>
      </c>
      <c r="CW32" s="195">
        <v>2</v>
      </c>
      <c r="CX32" s="195">
        <v>0</v>
      </c>
      <c r="CY32" s="195">
        <v>0</v>
      </c>
      <c r="CZ32" s="276">
        <f t="shared" si="20"/>
        <v>0</v>
      </c>
      <c r="DA32" s="276">
        <f t="shared" si="21"/>
        <v>7</v>
      </c>
      <c r="DB32" s="195">
        <v>2</v>
      </c>
      <c r="DC32" s="195">
        <v>8</v>
      </c>
      <c r="DD32" s="195">
        <v>0</v>
      </c>
      <c r="DE32" s="195">
        <v>1</v>
      </c>
      <c r="DF32" s="195">
        <v>0</v>
      </c>
      <c r="DG32" s="195">
        <v>0</v>
      </c>
      <c r="DH32" s="195">
        <v>0</v>
      </c>
      <c r="DI32" s="195">
        <v>0</v>
      </c>
      <c r="DJ32" s="195">
        <v>7</v>
      </c>
      <c r="DK32" s="195">
        <v>5</v>
      </c>
      <c r="DL32" s="276">
        <f t="shared" si="22"/>
        <v>9</v>
      </c>
      <c r="DM32" s="276">
        <f t="shared" si="23"/>
        <v>14</v>
      </c>
      <c r="DN32" s="195">
        <v>4</v>
      </c>
      <c r="DO32" s="195">
        <v>8</v>
      </c>
      <c r="DP32" s="195">
        <v>0</v>
      </c>
      <c r="DQ32" s="195">
        <v>1</v>
      </c>
      <c r="DR32" s="195">
        <v>0</v>
      </c>
      <c r="DS32" s="195">
        <v>0</v>
      </c>
      <c r="DT32" s="195">
        <v>0</v>
      </c>
      <c r="DU32" s="195">
        <v>4</v>
      </c>
      <c r="DV32" s="195">
        <v>12</v>
      </c>
      <c r="DW32" s="195">
        <v>11</v>
      </c>
      <c r="DX32" s="276">
        <f t="shared" si="24"/>
        <v>16</v>
      </c>
      <c r="DY32" s="276">
        <f t="shared" si="25"/>
        <v>24</v>
      </c>
      <c r="DZ32" s="195">
        <v>0</v>
      </c>
      <c r="EA32" s="195">
        <v>1</v>
      </c>
      <c r="EB32" s="195">
        <v>0</v>
      </c>
      <c r="EC32" s="195">
        <v>0</v>
      </c>
      <c r="ED32" s="195">
        <v>0</v>
      </c>
      <c r="EE32" s="195">
        <v>0</v>
      </c>
      <c r="EF32" s="195">
        <v>0</v>
      </c>
      <c r="EG32" s="195">
        <v>0</v>
      </c>
      <c r="EH32" s="195">
        <v>0</v>
      </c>
      <c r="EI32" s="195">
        <v>0</v>
      </c>
      <c r="EJ32" s="276">
        <f t="shared" si="26"/>
        <v>0</v>
      </c>
      <c r="EK32" s="276">
        <f t="shared" si="27"/>
        <v>1</v>
      </c>
      <c r="EL32" s="277">
        <f t="shared" si="28"/>
        <v>25</v>
      </c>
      <c r="EM32" s="277">
        <f t="shared" si="29"/>
        <v>39</v>
      </c>
      <c r="EN32" s="195">
        <v>17</v>
      </c>
      <c r="EO32" s="195">
        <v>54</v>
      </c>
      <c r="EP32" s="195">
        <v>17</v>
      </c>
      <c r="EQ32" s="195">
        <v>54</v>
      </c>
      <c r="ER32" s="195">
        <v>0</v>
      </c>
      <c r="ES32" s="195">
        <v>1</v>
      </c>
      <c r="ET32" s="195">
        <v>0</v>
      </c>
      <c r="EU32" s="195">
        <v>1</v>
      </c>
      <c r="EV32" s="195">
        <v>0</v>
      </c>
      <c r="EW32" s="195">
        <v>0</v>
      </c>
      <c r="EX32" s="195">
        <v>11</v>
      </c>
      <c r="EY32" s="195">
        <v>30</v>
      </c>
      <c r="EZ32" s="195">
        <v>1</v>
      </c>
      <c r="FA32" s="195">
        <v>0</v>
      </c>
      <c r="FB32" s="195">
        <v>0</v>
      </c>
      <c r="FC32" s="195">
        <v>0</v>
      </c>
      <c r="FD32" s="195">
        <v>169</v>
      </c>
      <c r="FE32" s="195">
        <v>256</v>
      </c>
      <c r="FF32" s="195">
        <v>1</v>
      </c>
      <c r="FG32" s="195">
        <v>0</v>
      </c>
      <c r="FH32" s="195">
        <v>182</v>
      </c>
      <c r="FI32" s="195">
        <v>286</v>
      </c>
      <c r="FJ32" s="195">
        <v>9</v>
      </c>
      <c r="FK32" s="195">
        <v>26</v>
      </c>
      <c r="FL32" s="195">
        <v>595</v>
      </c>
      <c r="FM32" s="195">
        <v>599</v>
      </c>
      <c r="FN32" s="195">
        <v>9</v>
      </c>
      <c r="FO32" s="195">
        <v>26</v>
      </c>
      <c r="FP32" s="195">
        <v>595</v>
      </c>
      <c r="FQ32" s="195">
        <v>600</v>
      </c>
      <c r="FR32" s="195">
        <v>4</v>
      </c>
      <c r="FS32" s="195">
        <v>12</v>
      </c>
      <c r="FT32" s="195">
        <v>399</v>
      </c>
      <c r="FU32" s="195">
        <v>410</v>
      </c>
      <c r="FV32" s="195">
        <v>3</v>
      </c>
      <c r="FW32" s="195">
        <v>6</v>
      </c>
      <c r="FX32" s="195">
        <v>43</v>
      </c>
      <c r="FY32" s="195">
        <v>102</v>
      </c>
      <c r="FZ32" s="195"/>
      <c r="GA32" s="195"/>
      <c r="GB32" s="195"/>
      <c r="GC32" s="195"/>
      <c r="GD32" s="195"/>
      <c r="GE32" s="195"/>
      <c r="GF32" s="195"/>
      <c r="GG32" s="195"/>
      <c r="GH32" s="195"/>
    </row>
    <row r="33" spans="1:190" x14ac:dyDescent="0.2">
      <c r="A33" s="437"/>
      <c r="B33" s="155"/>
      <c r="C33" s="156" t="s">
        <v>144</v>
      </c>
      <c r="D33" s="195">
        <v>39</v>
      </c>
      <c r="E33" s="195">
        <v>67</v>
      </c>
      <c r="F33" s="195">
        <v>8</v>
      </c>
      <c r="G33" s="195">
        <v>11</v>
      </c>
      <c r="H33" s="195">
        <v>0</v>
      </c>
      <c r="I33" s="195">
        <v>0</v>
      </c>
      <c r="J33" s="195">
        <v>1</v>
      </c>
      <c r="K33" s="195">
        <v>0</v>
      </c>
      <c r="L33" s="195">
        <v>1</v>
      </c>
      <c r="M33" s="195">
        <v>0</v>
      </c>
      <c r="N33" s="195">
        <v>1</v>
      </c>
      <c r="O33" s="195">
        <v>0</v>
      </c>
      <c r="P33" s="195">
        <v>1</v>
      </c>
      <c r="Q33" s="195">
        <v>3</v>
      </c>
      <c r="R33" s="216">
        <f t="shared" si="34"/>
        <v>50</v>
      </c>
      <c r="S33" s="216">
        <f t="shared" si="35"/>
        <v>78</v>
      </c>
      <c r="T33" s="195">
        <v>9</v>
      </c>
      <c r="U33" s="195">
        <v>17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0</v>
      </c>
      <c r="AB33" s="195">
        <v>0</v>
      </c>
      <c r="AC33" s="195">
        <v>1</v>
      </c>
      <c r="AD33" s="195">
        <v>0</v>
      </c>
      <c r="AE33" s="195">
        <v>1</v>
      </c>
      <c r="AF33" s="216">
        <f t="shared" si="2"/>
        <v>9</v>
      </c>
      <c r="AG33" s="216">
        <f t="shared" si="3"/>
        <v>18</v>
      </c>
      <c r="AH33" s="195">
        <v>71</v>
      </c>
      <c r="AI33" s="195">
        <v>62</v>
      </c>
      <c r="AJ33" s="195">
        <v>3</v>
      </c>
      <c r="AK33" s="195">
        <v>1</v>
      </c>
      <c r="AL33" s="195">
        <v>0</v>
      </c>
      <c r="AM33" s="195">
        <v>0</v>
      </c>
      <c r="AN33" s="195">
        <v>0</v>
      </c>
      <c r="AO33" s="195">
        <v>0</v>
      </c>
      <c r="AP33" s="195">
        <v>0</v>
      </c>
      <c r="AQ33" s="195">
        <v>0</v>
      </c>
      <c r="AR33" s="195">
        <v>2</v>
      </c>
      <c r="AS33" s="195">
        <v>0</v>
      </c>
      <c r="AT33" s="216">
        <f t="shared" si="4"/>
        <v>74</v>
      </c>
      <c r="AU33" s="216">
        <f t="shared" si="5"/>
        <v>63</v>
      </c>
      <c r="AV33" s="278">
        <f t="shared" si="6"/>
        <v>136</v>
      </c>
      <c r="AW33" s="278">
        <f t="shared" si="7"/>
        <v>163</v>
      </c>
      <c r="AX33" s="195">
        <v>116</v>
      </c>
      <c r="AY33" s="195">
        <v>142</v>
      </c>
      <c r="AZ33" s="195">
        <v>12</v>
      </c>
      <c r="BA33" s="195">
        <v>13</v>
      </c>
      <c r="BB33" s="216">
        <f t="shared" si="8"/>
        <v>128</v>
      </c>
      <c r="BC33" s="216">
        <f t="shared" si="9"/>
        <v>155</v>
      </c>
      <c r="BD33" s="195">
        <v>8</v>
      </c>
      <c r="BE33" s="195">
        <v>7</v>
      </c>
      <c r="BF33" s="195">
        <v>0</v>
      </c>
      <c r="BG33" s="195">
        <v>0</v>
      </c>
      <c r="BH33" s="195">
        <v>0</v>
      </c>
      <c r="BI33" s="195">
        <v>1</v>
      </c>
      <c r="BJ33" s="216">
        <f t="shared" si="10"/>
        <v>8</v>
      </c>
      <c r="BK33" s="216">
        <f t="shared" si="11"/>
        <v>8</v>
      </c>
      <c r="BL33" s="278">
        <f t="shared" si="12"/>
        <v>136</v>
      </c>
      <c r="BM33" s="278">
        <f t="shared" si="13"/>
        <v>163</v>
      </c>
      <c r="BN33" s="277">
        <f t="shared" si="14"/>
        <v>119</v>
      </c>
      <c r="BO33" s="277">
        <f t="shared" si="15"/>
        <v>146</v>
      </c>
      <c r="BP33" s="195">
        <v>1</v>
      </c>
      <c r="BQ33" s="195">
        <v>3</v>
      </c>
      <c r="BR33" s="195">
        <v>6</v>
      </c>
      <c r="BS33" s="195">
        <v>5</v>
      </c>
      <c r="BT33" s="195">
        <v>28</v>
      </c>
      <c r="BU33" s="195">
        <v>37</v>
      </c>
      <c r="BV33" s="195">
        <v>28</v>
      </c>
      <c r="BW33" s="195">
        <v>29</v>
      </c>
      <c r="BX33" s="195">
        <v>16</v>
      </c>
      <c r="BY33" s="195">
        <v>22</v>
      </c>
      <c r="BZ33" s="195">
        <v>16</v>
      </c>
      <c r="CA33" s="195">
        <v>12</v>
      </c>
      <c r="CB33" s="195">
        <v>13</v>
      </c>
      <c r="CC33" s="195">
        <v>15</v>
      </c>
      <c r="CD33" s="195">
        <v>11</v>
      </c>
      <c r="CE33" s="195">
        <v>24</v>
      </c>
      <c r="CF33" s="276">
        <f t="shared" si="32"/>
        <v>119</v>
      </c>
      <c r="CG33" s="276">
        <f t="shared" si="33"/>
        <v>147</v>
      </c>
      <c r="CH33" s="277">
        <f t="shared" si="18"/>
        <v>11</v>
      </c>
      <c r="CI33" s="277">
        <f t="shared" si="19"/>
        <v>12</v>
      </c>
      <c r="CJ33" s="195">
        <v>0</v>
      </c>
      <c r="CK33" s="195">
        <v>0</v>
      </c>
      <c r="CL33" s="195">
        <v>0</v>
      </c>
      <c r="CM33" s="195">
        <v>0</v>
      </c>
      <c r="CN33" s="195">
        <v>1</v>
      </c>
      <c r="CO33" s="195">
        <v>1</v>
      </c>
      <c r="CP33" s="195">
        <v>2</v>
      </c>
      <c r="CQ33" s="195">
        <v>0</v>
      </c>
      <c r="CR33" s="195">
        <v>3</v>
      </c>
      <c r="CS33" s="195">
        <v>2</v>
      </c>
      <c r="CT33" s="195">
        <v>2</v>
      </c>
      <c r="CU33" s="195">
        <v>3</v>
      </c>
      <c r="CV33" s="195">
        <v>1</v>
      </c>
      <c r="CW33" s="195">
        <v>1</v>
      </c>
      <c r="CX33" s="195">
        <v>2</v>
      </c>
      <c r="CY33" s="195">
        <v>5</v>
      </c>
      <c r="CZ33" s="276">
        <f t="shared" si="20"/>
        <v>11</v>
      </c>
      <c r="DA33" s="276">
        <f t="shared" si="21"/>
        <v>12</v>
      </c>
      <c r="DB33" s="195">
        <v>22</v>
      </c>
      <c r="DC33" s="195">
        <v>24</v>
      </c>
      <c r="DD33" s="195">
        <v>6</v>
      </c>
      <c r="DE33" s="195">
        <v>3</v>
      </c>
      <c r="DF33" s="195">
        <v>1</v>
      </c>
      <c r="DG33" s="195">
        <v>0</v>
      </c>
      <c r="DH33" s="195">
        <v>2</v>
      </c>
      <c r="DI33" s="195">
        <v>6</v>
      </c>
      <c r="DJ33" s="195">
        <v>31</v>
      </c>
      <c r="DK33" s="195">
        <v>21</v>
      </c>
      <c r="DL33" s="276">
        <f t="shared" si="22"/>
        <v>62</v>
      </c>
      <c r="DM33" s="276">
        <f t="shared" si="23"/>
        <v>54</v>
      </c>
      <c r="DN33" s="195">
        <v>17</v>
      </c>
      <c r="DO33" s="195">
        <v>43</v>
      </c>
      <c r="DP33" s="195">
        <v>2</v>
      </c>
      <c r="DQ33" s="195">
        <v>8</v>
      </c>
      <c r="DR33" s="195">
        <v>2</v>
      </c>
      <c r="DS33" s="195">
        <v>0</v>
      </c>
      <c r="DT33" s="195">
        <v>7</v>
      </c>
      <c r="DU33" s="195">
        <v>12</v>
      </c>
      <c r="DV33" s="195">
        <v>43</v>
      </c>
      <c r="DW33" s="195">
        <v>40</v>
      </c>
      <c r="DX33" s="276">
        <f t="shared" si="24"/>
        <v>71</v>
      </c>
      <c r="DY33" s="276">
        <f t="shared" si="25"/>
        <v>103</v>
      </c>
      <c r="DZ33" s="195">
        <v>0</v>
      </c>
      <c r="EA33" s="195">
        <v>0</v>
      </c>
      <c r="EB33" s="195">
        <v>0</v>
      </c>
      <c r="EC33" s="195">
        <v>0</v>
      </c>
      <c r="ED33" s="195">
        <v>0</v>
      </c>
      <c r="EE33" s="195">
        <v>0</v>
      </c>
      <c r="EF33" s="195">
        <v>0</v>
      </c>
      <c r="EG33" s="195">
        <v>0</v>
      </c>
      <c r="EH33" s="195">
        <v>0</v>
      </c>
      <c r="EI33" s="195">
        <v>0</v>
      </c>
      <c r="EJ33" s="276">
        <f t="shared" si="26"/>
        <v>0</v>
      </c>
      <c r="EK33" s="276">
        <f t="shared" si="27"/>
        <v>0</v>
      </c>
      <c r="EL33" s="277">
        <f t="shared" si="28"/>
        <v>133</v>
      </c>
      <c r="EM33" s="277">
        <f t="shared" si="29"/>
        <v>157</v>
      </c>
      <c r="EN33" s="195">
        <v>0</v>
      </c>
      <c r="EO33" s="195">
        <v>0</v>
      </c>
      <c r="EP33" s="195">
        <v>0</v>
      </c>
      <c r="EQ33" s="195">
        <v>0</v>
      </c>
      <c r="ER33" s="195">
        <v>0</v>
      </c>
      <c r="ES33" s="195">
        <v>0</v>
      </c>
      <c r="ET33" s="195">
        <v>0</v>
      </c>
      <c r="EU33" s="195">
        <v>0</v>
      </c>
      <c r="EV33" s="195">
        <v>0</v>
      </c>
      <c r="EW33" s="195">
        <v>0</v>
      </c>
      <c r="EX33" s="195">
        <v>0</v>
      </c>
      <c r="EY33" s="195">
        <v>0</v>
      </c>
      <c r="EZ33" s="195">
        <v>0</v>
      </c>
      <c r="FA33" s="195">
        <v>0</v>
      </c>
      <c r="FB33" s="195">
        <v>0</v>
      </c>
      <c r="FC33" s="195">
        <v>0</v>
      </c>
      <c r="FD33" s="195">
        <v>0</v>
      </c>
      <c r="FE33" s="195">
        <v>0</v>
      </c>
      <c r="FF33" s="195">
        <v>0</v>
      </c>
      <c r="FG33" s="195">
        <v>0</v>
      </c>
      <c r="FH33" s="195">
        <v>0</v>
      </c>
      <c r="FI33" s="195">
        <v>0</v>
      </c>
      <c r="FJ33" s="195">
        <v>26</v>
      </c>
      <c r="FK33" s="195">
        <v>60</v>
      </c>
      <c r="FL33" s="195">
        <v>1087</v>
      </c>
      <c r="FM33" s="195">
        <v>1267</v>
      </c>
      <c r="FN33" s="195">
        <v>25</v>
      </c>
      <c r="FO33" s="195">
        <v>57</v>
      </c>
      <c r="FP33" s="195">
        <v>1087</v>
      </c>
      <c r="FQ33" s="195">
        <v>1269</v>
      </c>
      <c r="FR33" s="195">
        <v>18</v>
      </c>
      <c r="FS33" s="195">
        <v>35</v>
      </c>
      <c r="FT33" s="195">
        <v>748</v>
      </c>
      <c r="FU33" s="195">
        <v>883</v>
      </c>
      <c r="FV33" s="195">
        <v>2</v>
      </c>
      <c r="FW33" s="195">
        <v>4</v>
      </c>
      <c r="FX33" s="195">
        <v>91</v>
      </c>
      <c r="FY33" s="195">
        <v>103</v>
      </c>
      <c r="FZ33" s="195"/>
      <c r="GA33" s="195"/>
      <c r="GB33" s="195"/>
      <c r="GC33" s="195"/>
      <c r="GD33" s="195"/>
      <c r="GE33" s="195"/>
      <c r="GF33" s="195"/>
      <c r="GG33" s="195"/>
      <c r="GH33" s="195"/>
    </row>
    <row r="34" spans="1:190" x14ac:dyDescent="0.2">
      <c r="A34" s="437"/>
      <c r="B34" s="155"/>
      <c r="C34" s="156" t="s">
        <v>145</v>
      </c>
      <c r="D34" s="195">
        <v>78</v>
      </c>
      <c r="E34" s="195">
        <v>143</v>
      </c>
      <c r="F34" s="195">
        <v>5</v>
      </c>
      <c r="G34" s="195">
        <v>12</v>
      </c>
      <c r="H34" s="195">
        <v>2</v>
      </c>
      <c r="I34" s="195">
        <v>2</v>
      </c>
      <c r="J34" s="195">
        <v>0</v>
      </c>
      <c r="K34" s="195">
        <v>1</v>
      </c>
      <c r="L34" s="195">
        <v>0</v>
      </c>
      <c r="M34" s="195">
        <v>0</v>
      </c>
      <c r="N34" s="195">
        <v>1</v>
      </c>
      <c r="O34" s="195">
        <v>0</v>
      </c>
      <c r="P34" s="195">
        <v>0</v>
      </c>
      <c r="Q34" s="195">
        <v>1</v>
      </c>
      <c r="R34" s="216">
        <f t="shared" si="34"/>
        <v>86</v>
      </c>
      <c r="S34" s="216">
        <f t="shared" si="35"/>
        <v>158</v>
      </c>
      <c r="T34" s="195">
        <v>34</v>
      </c>
      <c r="U34" s="195">
        <v>58</v>
      </c>
      <c r="V34" s="195">
        <v>0</v>
      </c>
      <c r="W34" s="195">
        <v>1</v>
      </c>
      <c r="X34" s="195">
        <v>0</v>
      </c>
      <c r="Y34" s="195">
        <v>0</v>
      </c>
      <c r="Z34" s="195">
        <v>0</v>
      </c>
      <c r="AA34" s="195">
        <v>0</v>
      </c>
      <c r="AB34" s="195">
        <v>0</v>
      </c>
      <c r="AC34" s="195">
        <v>0</v>
      </c>
      <c r="AD34" s="195">
        <v>1</v>
      </c>
      <c r="AE34" s="195">
        <v>0</v>
      </c>
      <c r="AF34" s="216">
        <f t="shared" si="2"/>
        <v>34</v>
      </c>
      <c r="AG34" s="216">
        <f t="shared" si="3"/>
        <v>59</v>
      </c>
      <c r="AH34" s="195">
        <v>21</v>
      </c>
      <c r="AI34" s="195">
        <v>28</v>
      </c>
      <c r="AJ34" s="195">
        <v>0</v>
      </c>
      <c r="AK34" s="195">
        <v>1</v>
      </c>
      <c r="AL34" s="195">
        <v>0</v>
      </c>
      <c r="AM34" s="195">
        <v>0</v>
      </c>
      <c r="AN34" s="195">
        <v>0</v>
      </c>
      <c r="AO34" s="195">
        <v>0</v>
      </c>
      <c r="AP34" s="195">
        <v>0</v>
      </c>
      <c r="AQ34" s="195">
        <v>0</v>
      </c>
      <c r="AR34" s="195">
        <v>0</v>
      </c>
      <c r="AS34" s="195">
        <v>0</v>
      </c>
      <c r="AT34" s="216">
        <f t="shared" si="4"/>
        <v>21</v>
      </c>
      <c r="AU34" s="216">
        <f t="shared" si="5"/>
        <v>29</v>
      </c>
      <c r="AV34" s="278">
        <f t="shared" si="6"/>
        <v>142</v>
      </c>
      <c r="AW34" s="278">
        <f t="shared" si="7"/>
        <v>247</v>
      </c>
      <c r="AX34" s="195">
        <v>126</v>
      </c>
      <c r="AY34" s="195">
        <v>225</v>
      </c>
      <c r="AZ34" s="195">
        <v>8</v>
      </c>
      <c r="BA34" s="195">
        <v>17</v>
      </c>
      <c r="BB34" s="216">
        <f t="shared" si="8"/>
        <v>134</v>
      </c>
      <c r="BC34" s="216">
        <f t="shared" si="9"/>
        <v>242</v>
      </c>
      <c r="BD34" s="195">
        <v>8</v>
      </c>
      <c r="BE34" s="195">
        <v>5</v>
      </c>
      <c r="BF34" s="195">
        <v>0</v>
      </c>
      <c r="BG34" s="195">
        <v>0</v>
      </c>
      <c r="BH34" s="195">
        <v>0</v>
      </c>
      <c r="BI34" s="195">
        <v>0</v>
      </c>
      <c r="BJ34" s="216">
        <f t="shared" si="10"/>
        <v>8</v>
      </c>
      <c r="BK34" s="216">
        <f t="shared" si="11"/>
        <v>5</v>
      </c>
      <c r="BL34" s="278">
        <f t="shared" si="12"/>
        <v>142</v>
      </c>
      <c r="BM34" s="278">
        <f t="shared" si="13"/>
        <v>247</v>
      </c>
      <c r="BN34" s="277">
        <f t="shared" si="14"/>
        <v>133</v>
      </c>
      <c r="BO34" s="277">
        <f t="shared" si="15"/>
        <v>229</v>
      </c>
      <c r="BP34" s="195">
        <v>5</v>
      </c>
      <c r="BQ34" s="195">
        <v>4</v>
      </c>
      <c r="BR34" s="195">
        <v>3</v>
      </c>
      <c r="BS34" s="195">
        <v>1</v>
      </c>
      <c r="BT34" s="195">
        <v>31</v>
      </c>
      <c r="BU34" s="195">
        <v>40</v>
      </c>
      <c r="BV34" s="195">
        <v>18</v>
      </c>
      <c r="BW34" s="195">
        <v>29</v>
      </c>
      <c r="BX34" s="195">
        <v>20</v>
      </c>
      <c r="BY34" s="195">
        <v>24</v>
      </c>
      <c r="BZ34" s="195">
        <v>18</v>
      </c>
      <c r="CA34" s="195">
        <v>33</v>
      </c>
      <c r="CB34" s="195">
        <v>17</v>
      </c>
      <c r="CC34" s="195">
        <v>30</v>
      </c>
      <c r="CD34" s="195">
        <v>21</v>
      </c>
      <c r="CE34" s="195">
        <v>68</v>
      </c>
      <c r="CF34" s="276">
        <f t="shared" si="32"/>
        <v>133</v>
      </c>
      <c r="CG34" s="276">
        <f t="shared" si="33"/>
        <v>229</v>
      </c>
      <c r="CH34" s="277">
        <f t="shared" si="18"/>
        <v>5</v>
      </c>
      <c r="CI34" s="277">
        <f t="shared" si="19"/>
        <v>14</v>
      </c>
      <c r="CJ34" s="195">
        <v>0</v>
      </c>
      <c r="CK34" s="195">
        <v>0</v>
      </c>
      <c r="CL34" s="195">
        <v>0</v>
      </c>
      <c r="CM34" s="195">
        <v>0</v>
      </c>
      <c r="CN34" s="195">
        <v>0</v>
      </c>
      <c r="CO34" s="195">
        <v>1</v>
      </c>
      <c r="CP34" s="195">
        <v>0</v>
      </c>
      <c r="CQ34" s="195">
        <v>0</v>
      </c>
      <c r="CR34" s="195">
        <v>0</v>
      </c>
      <c r="CS34" s="195">
        <v>2</v>
      </c>
      <c r="CT34" s="195">
        <v>2</v>
      </c>
      <c r="CU34" s="195">
        <v>2</v>
      </c>
      <c r="CV34" s="195">
        <v>1</v>
      </c>
      <c r="CW34" s="195">
        <v>3</v>
      </c>
      <c r="CX34" s="195">
        <v>2</v>
      </c>
      <c r="CY34" s="195">
        <v>6</v>
      </c>
      <c r="CZ34" s="276">
        <f t="shared" si="20"/>
        <v>5</v>
      </c>
      <c r="DA34" s="276">
        <f t="shared" si="21"/>
        <v>14</v>
      </c>
      <c r="DB34" s="195">
        <v>47</v>
      </c>
      <c r="DC34" s="195">
        <v>89</v>
      </c>
      <c r="DD34" s="195">
        <v>5</v>
      </c>
      <c r="DE34" s="195">
        <v>11</v>
      </c>
      <c r="DF34" s="195">
        <v>7</v>
      </c>
      <c r="DG34" s="195">
        <v>14</v>
      </c>
      <c r="DH34" s="195">
        <v>29</v>
      </c>
      <c r="DI34" s="195">
        <v>51</v>
      </c>
      <c r="DJ34" s="195">
        <v>16</v>
      </c>
      <c r="DK34" s="195">
        <v>24</v>
      </c>
      <c r="DL34" s="276">
        <f t="shared" si="22"/>
        <v>104</v>
      </c>
      <c r="DM34" s="276">
        <f t="shared" si="23"/>
        <v>189</v>
      </c>
      <c r="DN34" s="195">
        <v>0</v>
      </c>
      <c r="DO34" s="195">
        <v>2</v>
      </c>
      <c r="DP34" s="195">
        <v>0</v>
      </c>
      <c r="DQ34" s="195">
        <v>0</v>
      </c>
      <c r="DR34" s="195">
        <v>0</v>
      </c>
      <c r="DS34" s="195">
        <v>0</v>
      </c>
      <c r="DT34" s="195">
        <v>3</v>
      </c>
      <c r="DU34" s="195">
        <v>2</v>
      </c>
      <c r="DV34" s="195">
        <v>4</v>
      </c>
      <c r="DW34" s="195">
        <v>5</v>
      </c>
      <c r="DX34" s="276">
        <f t="shared" si="24"/>
        <v>7</v>
      </c>
      <c r="DY34" s="276">
        <f t="shared" si="25"/>
        <v>9</v>
      </c>
      <c r="DZ34" s="195">
        <v>30</v>
      </c>
      <c r="EA34" s="195">
        <v>53</v>
      </c>
      <c r="EB34" s="195">
        <v>0</v>
      </c>
      <c r="EC34" s="195">
        <v>1</v>
      </c>
      <c r="ED34" s="195">
        <v>0</v>
      </c>
      <c r="EE34" s="195">
        <v>1</v>
      </c>
      <c r="EF34" s="195">
        <v>2</v>
      </c>
      <c r="EG34" s="195">
        <v>5</v>
      </c>
      <c r="EH34" s="195">
        <v>0</v>
      </c>
      <c r="EI34" s="195">
        <v>0</v>
      </c>
      <c r="EJ34" s="276">
        <f t="shared" si="26"/>
        <v>32</v>
      </c>
      <c r="EK34" s="276">
        <f t="shared" si="27"/>
        <v>60</v>
      </c>
      <c r="EL34" s="277">
        <f t="shared" si="28"/>
        <v>143</v>
      </c>
      <c r="EM34" s="277">
        <f t="shared" si="29"/>
        <v>258</v>
      </c>
      <c r="EN34" s="195">
        <v>96</v>
      </c>
      <c r="EO34" s="195">
        <v>173</v>
      </c>
      <c r="EP34" s="195">
        <v>96</v>
      </c>
      <c r="EQ34" s="195">
        <v>173</v>
      </c>
      <c r="ER34" s="195">
        <v>0</v>
      </c>
      <c r="ES34" s="195">
        <v>0</v>
      </c>
      <c r="ET34" s="195">
        <v>0</v>
      </c>
      <c r="EU34" s="195">
        <v>0</v>
      </c>
      <c r="EV34" s="195">
        <v>0</v>
      </c>
      <c r="EW34" s="195">
        <v>0</v>
      </c>
      <c r="EX34" s="195">
        <v>0</v>
      </c>
      <c r="EY34" s="195">
        <v>0</v>
      </c>
      <c r="EZ34" s="195">
        <v>0</v>
      </c>
      <c r="FA34" s="195">
        <v>0</v>
      </c>
      <c r="FB34" s="195">
        <v>0</v>
      </c>
      <c r="FC34" s="195">
        <v>0</v>
      </c>
      <c r="FD34" s="195">
        <v>0</v>
      </c>
      <c r="FE34" s="195">
        <v>0</v>
      </c>
      <c r="FF34" s="195">
        <v>0</v>
      </c>
      <c r="FG34" s="195">
        <v>0</v>
      </c>
      <c r="FH34" s="195">
        <v>0</v>
      </c>
      <c r="FI34" s="195">
        <v>0</v>
      </c>
      <c r="FJ34" s="195">
        <v>66</v>
      </c>
      <c r="FK34" s="195">
        <v>114</v>
      </c>
      <c r="FL34" s="195">
        <v>1214</v>
      </c>
      <c r="FM34" s="195">
        <v>1413</v>
      </c>
      <c r="FN34" s="195">
        <v>66</v>
      </c>
      <c r="FO34" s="195">
        <v>114</v>
      </c>
      <c r="FP34" s="195">
        <v>1214</v>
      </c>
      <c r="FQ34" s="195">
        <v>1413</v>
      </c>
      <c r="FR34" s="195">
        <v>66</v>
      </c>
      <c r="FS34" s="195">
        <v>114</v>
      </c>
      <c r="FT34" s="195">
        <v>1214</v>
      </c>
      <c r="FU34" s="195">
        <v>1413</v>
      </c>
      <c r="FV34" s="195">
        <v>6</v>
      </c>
      <c r="FW34" s="195">
        <v>14</v>
      </c>
      <c r="FX34" s="195">
        <v>136</v>
      </c>
      <c r="FY34" s="195">
        <v>201</v>
      </c>
      <c r="FZ34" s="195">
        <v>233.80847999999997</v>
      </c>
      <c r="GA34" s="195">
        <v>0</v>
      </c>
      <c r="GB34" s="195">
        <v>0</v>
      </c>
      <c r="GC34" s="195">
        <v>687672</v>
      </c>
      <c r="GD34" s="195">
        <v>30.599999999999991</v>
      </c>
      <c r="GE34" s="195">
        <v>387</v>
      </c>
      <c r="GF34" s="195">
        <v>1463.8280254164281</v>
      </c>
      <c r="GG34" s="195">
        <v>33.803113553113548</v>
      </c>
      <c r="GH34" s="195">
        <v>1.1158078480659124</v>
      </c>
    </row>
    <row r="35" spans="1:190" x14ac:dyDescent="0.2">
      <c r="A35" s="437"/>
      <c r="B35" s="155"/>
      <c r="C35" s="156" t="s">
        <v>146</v>
      </c>
      <c r="D35" s="195">
        <v>46</v>
      </c>
      <c r="E35" s="195">
        <v>103</v>
      </c>
      <c r="F35" s="195">
        <v>1</v>
      </c>
      <c r="G35" s="195">
        <v>22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2</v>
      </c>
      <c r="R35" s="216">
        <f t="shared" si="34"/>
        <v>47</v>
      </c>
      <c r="S35" s="216">
        <f t="shared" si="35"/>
        <v>125</v>
      </c>
      <c r="T35" s="195">
        <v>12</v>
      </c>
      <c r="U35" s="195">
        <v>21</v>
      </c>
      <c r="V35" s="195">
        <v>0</v>
      </c>
      <c r="W35" s="195">
        <v>2</v>
      </c>
      <c r="X35" s="195">
        <v>0</v>
      </c>
      <c r="Y35" s="195">
        <v>0</v>
      </c>
      <c r="Z35" s="195">
        <v>0</v>
      </c>
      <c r="AA35" s="195">
        <v>0</v>
      </c>
      <c r="AB35" s="195">
        <v>0</v>
      </c>
      <c r="AC35" s="195">
        <v>0</v>
      </c>
      <c r="AD35" s="195">
        <v>0</v>
      </c>
      <c r="AE35" s="195">
        <v>0</v>
      </c>
      <c r="AF35" s="216">
        <f t="shared" si="2"/>
        <v>12</v>
      </c>
      <c r="AG35" s="216">
        <f t="shared" si="3"/>
        <v>23</v>
      </c>
      <c r="AH35" s="195">
        <v>23</v>
      </c>
      <c r="AI35" s="195">
        <v>27</v>
      </c>
      <c r="AJ35" s="195">
        <v>0</v>
      </c>
      <c r="AK35" s="195">
        <v>0</v>
      </c>
      <c r="AL35" s="195">
        <v>0</v>
      </c>
      <c r="AM35" s="195">
        <v>0</v>
      </c>
      <c r="AN35" s="195">
        <v>0</v>
      </c>
      <c r="AO35" s="195">
        <v>0</v>
      </c>
      <c r="AP35" s="195">
        <v>0</v>
      </c>
      <c r="AQ35" s="195">
        <v>0</v>
      </c>
      <c r="AR35" s="195">
        <v>0</v>
      </c>
      <c r="AS35" s="195">
        <v>0</v>
      </c>
      <c r="AT35" s="216">
        <f t="shared" si="4"/>
        <v>23</v>
      </c>
      <c r="AU35" s="216">
        <f t="shared" si="5"/>
        <v>27</v>
      </c>
      <c r="AV35" s="278">
        <f t="shared" si="6"/>
        <v>82</v>
      </c>
      <c r="AW35" s="278">
        <f t="shared" si="7"/>
        <v>177</v>
      </c>
      <c r="AX35" s="195">
        <v>79</v>
      </c>
      <c r="AY35" s="195">
        <v>149</v>
      </c>
      <c r="AZ35" s="195">
        <v>2</v>
      </c>
      <c r="BA35" s="195">
        <v>23</v>
      </c>
      <c r="BB35" s="216">
        <f t="shared" si="8"/>
        <v>81</v>
      </c>
      <c r="BC35" s="216">
        <f t="shared" si="9"/>
        <v>172</v>
      </c>
      <c r="BD35" s="195">
        <v>3</v>
      </c>
      <c r="BE35" s="195">
        <v>5</v>
      </c>
      <c r="BF35" s="195">
        <v>0</v>
      </c>
      <c r="BG35" s="195">
        <v>0</v>
      </c>
      <c r="BH35" s="195">
        <v>0</v>
      </c>
      <c r="BI35" s="195">
        <v>0</v>
      </c>
      <c r="BJ35" s="216">
        <f t="shared" si="10"/>
        <v>3</v>
      </c>
      <c r="BK35" s="216">
        <f t="shared" si="11"/>
        <v>5</v>
      </c>
      <c r="BL35" s="278">
        <f t="shared" si="12"/>
        <v>84</v>
      </c>
      <c r="BM35" s="278">
        <f t="shared" si="13"/>
        <v>177</v>
      </c>
      <c r="BN35" s="277">
        <f t="shared" si="14"/>
        <v>81</v>
      </c>
      <c r="BO35" s="277">
        <f t="shared" si="15"/>
        <v>151</v>
      </c>
      <c r="BP35" s="195">
        <v>2</v>
      </c>
      <c r="BQ35" s="195">
        <v>0</v>
      </c>
      <c r="BR35" s="195">
        <v>3</v>
      </c>
      <c r="BS35" s="195">
        <v>6</v>
      </c>
      <c r="BT35" s="195">
        <v>19</v>
      </c>
      <c r="BU35" s="195">
        <v>14</v>
      </c>
      <c r="BV35" s="195">
        <v>16</v>
      </c>
      <c r="BW35" s="195">
        <v>24</v>
      </c>
      <c r="BX35" s="195">
        <v>9</v>
      </c>
      <c r="BY35" s="195">
        <v>23</v>
      </c>
      <c r="BZ35" s="195">
        <v>11</v>
      </c>
      <c r="CA35" s="195">
        <v>37</v>
      </c>
      <c r="CB35" s="195">
        <v>10</v>
      </c>
      <c r="CC35" s="195">
        <v>30</v>
      </c>
      <c r="CD35" s="195">
        <v>14</v>
      </c>
      <c r="CE35" s="195">
        <v>19</v>
      </c>
      <c r="CF35" s="276">
        <f t="shared" si="32"/>
        <v>84</v>
      </c>
      <c r="CG35" s="276">
        <f t="shared" si="33"/>
        <v>153</v>
      </c>
      <c r="CH35" s="277">
        <f t="shared" si="18"/>
        <v>1</v>
      </c>
      <c r="CI35" s="277">
        <f t="shared" si="19"/>
        <v>24</v>
      </c>
      <c r="CJ35" s="195">
        <v>0</v>
      </c>
      <c r="CK35" s="195">
        <v>0</v>
      </c>
      <c r="CL35" s="195">
        <v>0</v>
      </c>
      <c r="CM35" s="195">
        <v>0</v>
      </c>
      <c r="CN35" s="195">
        <v>0</v>
      </c>
      <c r="CO35" s="195">
        <v>0</v>
      </c>
      <c r="CP35" s="195">
        <v>0</v>
      </c>
      <c r="CQ35" s="195">
        <v>0</v>
      </c>
      <c r="CR35" s="195">
        <v>1</v>
      </c>
      <c r="CS35" s="195">
        <v>4</v>
      </c>
      <c r="CT35" s="195">
        <v>0</v>
      </c>
      <c r="CU35" s="195">
        <v>8</v>
      </c>
      <c r="CV35" s="195">
        <v>0</v>
      </c>
      <c r="CW35" s="195">
        <v>8</v>
      </c>
      <c r="CX35" s="195">
        <v>0</v>
      </c>
      <c r="CY35" s="195">
        <v>3</v>
      </c>
      <c r="CZ35" s="276">
        <f t="shared" si="20"/>
        <v>1</v>
      </c>
      <c r="DA35" s="276">
        <f t="shared" si="21"/>
        <v>23</v>
      </c>
      <c r="DB35" s="195">
        <v>48</v>
      </c>
      <c r="DC35" s="195">
        <v>105</v>
      </c>
      <c r="DD35" s="195">
        <v>3</v>
      </c>
      <c r="DE35" s="195">
        <v>18</v>
      </c>
      <c r="DF35" s="195">
        <v>0</v>
      </c>
      <c r="DG35" s="195">
        <v>0</v>
      </c>
      <c r="DH35" s="195">
        <v>9</v>
      </c>
      <c r="DI35" s="195">
        <v>8</v>
      </c>
      <c r="DJ35" s="195">
        <v>14</v>
      </c>
      <c r="DK35" s="195">
        <v>14</v>
      </c>
      <c r="DL35" s="276">
        <f t="shared" si="22"/>
        <v>74</v>
      </c>
      <c r="DM35" s="276">
        <f t="shared" si="23"/>
        <v>145</v>
      </c>
      <c r="DN35" s="195">
        <v>0</v>
      </c>
      <c r="DO35" s="195">
        <v>5</v>
      </c>
      <c r="DP35" s="195">
        <v>0</v>
      </c>
      <c r="DQ35" s="195">
        <v>0</v>
      </c>
      <c r="DR35" s="195">
        <v>0</v>
      </c>
      <c r="DS35" s="195">
        <v>0</v>
      </c>
      <c r="DT35" s="195">
        <v>0</v>
      </c>
      <c r="DU35" s="195">
        <v>4</v>
      </c>
      <c r="DV35" s="195">
        <v>1</v>
      </c>
      <c r="DW35" s="195">
        <v>4</v>
      </c>
      <c r="DX35" s="276">
        <f t="shared" si="24"/>
        <v>1</v>
      </c>
      <c r="DY35" s="276">
        <f t="shared" si="25"/>
        <v>13</v>
      </c>
      <c r="DZ35" s="195">
        <v>4</v>
      </c>
      <c r="EA35" s="195">
        <v>10</v>
      </c>
      <c r="EB35" s="195">
        <v>0</v>
      </c>
      <c r="EC35" s="195">
        <v>2</v>
      </c>
      <c r="ED35" s="195">
        <v>0</v>
      </c>
      <c r="EE35" s="195">
        <v>0</v>
      </c>
      <c r="EF35" s="195">
        <v>0</v>
      </c>
      <c r="EG35" s="195">
        <v>0</v>
      </c>
      <c r="EH35" s="195">
        <v>0</v>
      </c>
      <c r="EI35" s="195">
        <v>3</v>
      </c>
      <c r="EJ35" s="276">
        <f t="shared" si="26"/>
        <v>4</v>
      </c>
      <c r="EK35" s="276">
        <f t="shared" si="27"/>
        <v>15</v>
      </c>
      <c r="EL35" s="277">
        <f t="shared" si="28"/>
        <v>79</v>
      </c>
      <c r="EM35" s="277">
        <f t="shared" si="29"/>
        <v>173</v>
      </c>
      <c r="EN35" s="195">
        <v>70</v>
      </c>
      <c r="EO35" s="195">
        <v>148</v>
      </c>
      <c r="EP35" s="195">
        <v>70</v>
      </c>
      <c r="EQ35" s="195">
        <v>148</v>
      </c>
      <c r="ER35" s="195">
        <v>1</v>
      </c>
      <c r="ES35" s="195">
        <v>0</v>
      </c>
      <c r="ET35" s="195">
        <v>1</v>
      </c>
      <c r="EU35" s="195">
        <v>0</v>
      </c>
      <c r="EV35" s="195">
        <v>0</v>
      </c>
      <c r="EW35" s="195">
        <v>0</v>
      </c>
      <c r="EX35" s="195">
        <v>0</v>
      </c>
      <c r="EY35" s="195">
        <v>0</v>
      </c>
      <c r="EZ35" s="195">
        <v>0</v>
      </c>
      <c r="FA35" s="195">
        <v>0</v>
      </c>
      <c r="FB35" s="195">
        <v>0</v>
      </c>
      <c r="FC35" s="195">
        <v>0</v>
      </c>
      <c r="FD35" s="195">
        <v>0</v>
      </c>
      <c r="FE35" s="195">
        <v>0</v>
      </c>
      <c r="FF35" s="195">
        <v>0</v>
      </c>
      <c r="FG35" s="195">
        <v>0</v>
      </c>
      <c r="FH35" s="195">
        <v>0</v>
      </c>
      <c r="FI35" s="195">
        <v>0</v>
      </c>
      <c r="FJ35" s="195">
        <v>22</v>
      </c>
      <c r="FK35" s="195">
        <v>77</v>
      </c>
      <c r="FL35" s="195">
        <v>756</v>
      </c>
      <c r="FM35" s="195">
        <v>751</v>
      </c>
      <c r="FN35" s="195">
        <v>22</v>
      </c>
      <c r="FO35" s="195">
        <v>78</v>
      </c>
      <c r="FP35" s="195">
        <v>756</v>
      </c>
      <c r="FQ35" s="195">
        <v>751</v>
      </c>
      <c r="FR35" s="195">
        <v>22</v>
      </c>
      <c r="FS35" s="195">
        <v>77</v>
      </c>
      <c r="FT35" s="195">
        <v>756</v>
      </c>
      <c r="FU35" s="195">
        <v>751</v>
      </c>
      <c r="FV35" s="195">
        <v>5</v>
      </c>
      <c r="FW35" s="195">
        <v>13</v>
      </c>
      <c r="FX35" s="195">
        <v>123</v>
      </c>
      <c r="FY35" s="195">
        <v>200</v>
      </c>
      <c r="FZ35" s="195"/>
      <c r="GA35" s="195"/>
      <c r="GB35" s="195"/>
      <c r="GC35" s="195"/>
      <c r="GD35" s="195"/>
      <c r="GE35" s="195"/>
      <c r="GF35" s="195"/>
      <c r="GG35" s="195"/>
      <c r="GH35" s="195"/>
    </row>
    <row r="36" spans="1:190" x14ac:dyDescent="0.2">
      <c r="A36" s="437"/>
      <c r="B36" s="155"/>
      <c r="C36" s="156" t="s">
        <v>147</v>
      </c>
      <c r="D36" s="195">
        <v>18</v>
      </c>
      <c r="E36" s="195">
        <v>41</v>
      </c>
      <c r="F36" s="195">
        <v>3</v>
      </c>
      <c r="G36" s="195">
        <v>11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5">
        <v>0</v>
      </c>
      <c r="N36" s="195">
        <v>0</v>
      </c>
      <c r="O36" s="195">
        <v>0</v>
      </c>
      <c r="P36" s="195">
        <v>0</v>
      </c>
      <c r="Q36" s="195">
        <v>0</v>
      </c>
      <c r="R36" s="216">
        <f t="shared" si="34"/>
        <v>21</v>
      </c>
      <c r="S36" s="216">
        <f t="shared" si="35"/>
        <v>52</v>
      </c>
      <c r="T36" s="195">
        <v>1</v>
      </c>
      <c r="U36" s="195">
        <v>5</v>
      </c>
      <c r="V36" s="195">
        <v>0</v>
      </c>
      <c r="W36" s="195">
        <v>0</v>
      </c>
      <c r="X36" s="195">
        <v>0</v>
      </c>
      <c r="Y36" s="195">
        <v>0</v>
      </c>
      <c r="Z36" s="195">
        <v>0</v>
      </c>
      <c r="AA36" s="195">
        <v>0</v>
      </c>
      <c r="AB36" s="195">
        <v>0</v>
      </c>
      <c r="AC36" s="195">
        <v>0</v>
      </c>
      <c r="AD36" s="195">
        <v>0</v>
      </c>
      <c r="AE36" s="195">
        <v>0</v>
      </c>
      <c r="AF36" s="216">
        <f t="shared" si="2"/>
        <v>1</v>
      </c>
      <c r="AG36" s="216">
        <f t="shared" si="3"/>
        <v>5</v>
      </c>
      <c r="AH36" s="195">
        <v>13</v>
      </c>
      <c r="AI36" s="195">
        <v>16</v>
      </c>
      <c r="AJ36" s="195">
        <v>0</v>
      </c>
      <c r="AK36" s="195">
        <v>0</v>
      </c>
      <c r="AL36" s="195">
        <v>0</v>
      </c>
      <c r="AM36" s="195">
        <v>0</v>
      </c>
      <c r="AN36" s="195">
        <v>0</v>
      </c>
      <c r="AO36" s="195">
        <v>0</v>
      </c>
      <c r="AP36" s="195">
        <v>0</v>
      </c>
      <c r="AQ36" s="195">
        <v>0</v>
      </c>
      <c r="AR36" s="195">
        <v>0</v>
      </c>
      <c r="AS36" s="195">
        <v>0</v>
      </c>
      <c r="AT36" s="216">
        <f t="shared" si="4"/>
        <v>13</v>
      </c>
      <c r="AU36" s="216">
        <f t="shared" si="5"/>
        <v>16</v>
      </c>
      <c r="AV36" s="278">
        <f t="shared" si="6"/>
        <v>35</v>
      </c>
      <c r="AW36" s="278">
        <f t="shared" si="7"/>
        <v>73</v>
      </c>
      <c r="AX36" s="195">
        <v>30</v>
      </c>
      <c r="AY36" s="195">
        <v>59</v>
      </c>
      <c r="AZ36" s="195">
        <v>3</v>
      </c>
      <c r="BA36" s="195">
        <v>12</v>
      </c>
      <c r="BB36" s="216">
        <f t="shared" si="8"/>
        <v>33</v>
      </c>
      <c r="BC36" s="216">
        <f t="shared" si="9"/>
        <v>71</v>
      </c>
      <c r="BD36" s="195">
        <v>2</v>
      </c>
      <c r="BE36" s="195">
        <v>1</v>
      </c>
      <c r="BF36" s="195">
        <v>0</v>
      </c>
      <c r="BG36" s="195">
        <v>1</v>
      </c>
      <c r="BH36" s="195">
        <v>0</v>
      </c>
      <c r="BI36" s="195">
        <v>0</v>
      </c>
      <c r="BJ36" s="216">
        <f t="shared" si="10"/>
        <v>2</v>
      </c>
      <c r="BK36" s="216">
        <f t="shared" si="11"/>
        <v>2</v>
      </c>
      <c r="BL36" s="278">
        <f t="shared" si="12"/>
        <v>35</v>
      </c>
      <c r="BM36" s="278">
        <f t="shared" si="13"/>
        <v>73</v>
      </c>
      <c r="BN36" s="277">
        <f t="shared" si="14"/>
        <v>32</v>
      </c>
      <c r="BO36" s="277">
        <f t="shared" si="15"/>
        <v>62</v>
      </c>
      <c r="BP36" s="195">
        <v>0</v>
      </c>
      <c r="BQ36" s="195">
        <v>1</v>
      </c>
      <c r="BR36" s="195">
        <v>2</v>
      </c>
      <c r="BS36" s="195">
        <v>1</v>
      </c>
      <c r="BT36" s="195">
        <v>5</v>
      </c>
      <c r="BU36" s="195">
        <v>6</v>
      </c>
      <c r="BV36" s="195">
        <v>5</v>
      </c>
      <c r="BW36" s="195">
        <v>10</v>
      </c>
      <c r="BX36" s="195">
        <v>7</v>
      </c>
      <c r="BY36" s="195">
        <v>9</v>
      </c>
      <c r="BZ36" s="195">
        <v>5</v>
      </c>
      <c r="CA36" s="195">
        <v>13</v>
      </c>
      <c r="CB36" s="195">
        <v>5</v>
      </c>
      <c r="CC36" s="195">
        <v>14</v>
      </c>
      <c r="CD36" s="195">
        <v>3</v>
      </c>
      <c r="CE36" s="195">
        <v>7</v>
      </c>
      <c r="CF36" s="276">
        <f t="shared" si="32"/>
        <v>32</v>
      </c>
      <c r="CG36" s="276">
        <f t="shared" si="33"/>
        <v>61</v>
      </c>
      <c r="CH36" s="277">
        <f t="shared" si="18"/>
        <v>3</v>
      </c>
      <c r="CI36" s="277">
        <f t="shared" si="19"/>
        <v>11</v>
      </c>
      <c r="CJ36" s="195">
        <v>0</v>
      </c>
      <c r="CK36" s="195">
        <v>0</v>
      </c>
      <c r="CL36" s="195">
        <v>0</v>
      </c>
      <c r="CM36" s="195">
        <v>0</v>
      </c>
      <c r="CN36" s="195">
        <v>0</v>
      </c>
      <c r="CO36" s="195">
        <v>1</v>
      </c>
      <c r="CP36" s="195">
        <v>0</v>
      </c>
      <c r="CQ36" s="195">
        <v>0</v>
      </c>
      <c r="CR36" s="195">
        <v>0</v>
      </c>
      <c r="CS36" s="195">
        <v>1</v>
      </c>
      <c r="CT36" s="195">
        <v>0</v>
      </c>
      <c r="CU36" s="195">
        <v>4</v>
      </c>
      <c r="CV36" s="195">
        <v>1</v>
      </c>
      <c r="CW36" s="195">
        <v>3</v>
      </c>
      <c r="CX36" s="195">
        <v>2</v>
      </c>
      <c r="CY36" s="195">
        <v>2</v>
      </c>
      <c r="CZ36" s="276">
        <f t="shared" si="20"/>
        <v>3</v>
      </c>
      <c r="DA36" s="276">
        <f t="shared" si="21"/>
        <v>11</v>
      </c>
      <c r="DB36" s="195">
        <v>3</v>
      </c>
      <c r="DC36" s="195">
        <v>6</v>
      </c>
      <c r="DD36" s="195">
        <v>0</v>
      </c>
      <c r="DE36" s="195">
        <v>1</v>
      </c>
      <c r="DF36" s="195">
        <v>0</v>
      </c>
      <c r="DG36" s="195">
        <v>0</v>
      </c>
      <c r="DH36" s="195">
        <v>0</v>
      </c>
      <c r="DI36" s="195">
        <v>0</v>
      </c>
      <c r="DJ36" s="195">
        <v>3</v>
      </c>
      <c r="DK36" s="195">
        <v>3</v>
      </c>
      <c r="DL36" s="276">
        <f t="shared" si="22"/>
        <v>6</v>
      </c>
      <c r="DM36" s="276">
        <f t="shared" si="23"/>
        <v>10</v>
      </c>
      <c r="DN36" s="195">
        <v>9</v>
      </c>
      <c r="DO36" s="195">
        <v>8</v>
      </c>
      <c r="DP36" s="195">
        <v>2</v>
      </c>
      <c r="DQ36" s="195">
        <v>1</v>
      </c>
      <c r="DR36" s="195">
        <v>0</v>
      </c>
      <c r="DS36" s="195">
        <v>0</v>
      </c>
      <c r="DT36" s="195">
        <v>0</v>
      </c>
      <c r="DU36" s="195">
        <v>0</v>
      </c>
      <c r="DV36" s="195">
        <v>2</v>
      </c>
      <c r="DW36" s="195">
        <v>4</v>
      </c>
      <c r="DX36" s="276">
        <f t="shared" si="24"/>
        <v>13</v>
      </c>
      <c r="DY36" s="276">
        <f t="shared" si="25"/>
        <v>13</v>
      </c>
      <c r="DZ36" s="195">
        <v>0</v>
      </c>
      <c r="EA36" s="195">
        <v>1</v>
      </c>
      <c r="EB36" s="195">
        <v>0</v>
      </c>
      <c r="EC36" s="195">
        <v>0</v>
      </c>
      <c r="ED36" s="195">
        <v>0</v>
      </c>
      <c r="EE36" s="195">
        <v>0</v>
      </c>
      <c r="EF36" s="195">
        <v>0</v>
      </c>
      <c r="EG36" s="195">
        <v>0</v>
      </c>
      <c r="EH36" s="195">
        <v>0</v>
      </c>
      <c r="EI36" s="195">
        <v>0</v>
      </c>
      <c r="EJ36" s="276">
        <f t="shared" si="26"/>
        <v>0</v>
      </c>
      <c r="EK36" s="276">
        <f t="shared" si="27"/>
        <v>1</v>
      </c>
      <c r="EL36" s="277">
        <f t="shared" si="28"/>
        <v>19</v>
      </c>
      <c r="EM36" s="277">
        <f t="shared" si="29"/>
        <v>24</v>
      </c>
      <c r="EN36" s="195">
        <v>22</v>
      </c>
      <c r="EO36" s="195">
        <v>42</v>
      </c>
      <c r="EP36" s="195">
        <v>22</v>
      </c>
      <c r="EQ36" s="195">
        <v>42</v>
      </c>
      <c r="ER36" s="195">
        <v>0</v>
      </c>
      <c r="ES36" s="195">
        <v>0</v>
      </c>
      <c r="ET36" s="195">
        <v>0</v>
      </c>
      <c r="EU36" s="195">
        <v>0</v>
      </c>
      <c r="EV36" s="195">
        <v>0</v>
      </c>
      <c r="EW36" s="195">
        <v>0</v>
      </c>
      <c r="EX36" s="195">
        <v>5</v>
      </c>
      <c r="EY36" s="195">
        <v>18</v>
      </c>
      <c r="EZ36" s="195">
        <v>0</v>
      </c>
      <c r="FA36" s="195">
        <v>0</v>
      </c>
      <c r="FB36" s="195">
        <v>0</v>
      </c>
      <c r="FC36" s="195">
        <v>0</v>
      </c>
      <c r="FD36" s="195">
        <v>14</v>
      </c>
      <c r="FE36" s="195">
        <v>36</v>
      </c>
      <c r="FF36" s="195">
        <v>1</v>
      </c>
      <c r="FG36" s="195">
        <v>0</v>
      </c>
      <c r="FH36" s="195">
        <v>0</v>
      </c>
      <c r="FI36" s="195">
        <v>0</v>
      </c>
      <c r="FJ36" s="195">
        <v>5</v>
      </c>
      <c r="FK36" s="195">
        <v>7</v>
      </c>
      <c r="FL36" s="195">
        <v>122</v>
      </c>
      <c r="FM36" s="195">
        <v>141</v>
      </c>
      <c r="FN36" s="195">
        <v>5</v>
      </c>
      <c r="FO36" s="195">
        <v>7</v>
      </c>
      <c r="FP36" s="195">
        <v>122</v>
      </c>
      <c r="FQ36" s="195">
        <v>141</v>
      </c>
      <c r="FR36" s="195">
        <v>5</v>
      </c>
      <c r="FS36" s="195">
        <v>3</v>
      </c>
      <c r="FT36" s="195">
        <v>74</v>
      </c>
      <c r="FU36" s="195">
        <v>85</v>
      </c>
      <c r="FV36" s="195">
        <v>0</v>
      </c>
      <c r="FW36" s="195">
        <v>0</v>
      </c>
      <c r="FX36" s="195">
        <v>34</v>
      </c>
      <c r="FY36" s="195">
        <v>44</v>
      </c>
      <c r="FZ36" s="195"/>
      <c r="GA36" s="195"/>
      <c r="GB36" s="195"/>
      <c r="GC36" s="195"/>
      <c r="GD36" s="195"/>
      <c r="GE36" s="195"/>
      <c r="GF36" s="195"/>
      <c r="GG36" s="195"/>
      <c r="GH36" s="195"/>
    </row>
    <row r="37" spans="1:190" x14ac:dyDescent="0.2">
      <c r="A37" s="437"/>
      <c r="B37" s="155"/>
      <c r="C37" s="168" t="s">
        <v>148</v>
      </c>
      <c r="D37" s="195">
        <v>73</v>
      </c>
      <c r="E37" s="195">
        <v>115</v>
      </c>
      <c r="F37" s="195">
        <v>3</v>
      </c>
      <c r="G37" s="195">
        <v>14</v>
      </c>
      <c r="H37" s="195">
        <v>1</v>
      </c>
      <c r="I37" s="195">
        <v>0</v>
      </c>
      <c r="J37" s="195">
        <v>0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195">
        <v>1</v>
      </c>
      <c r="Q37" s="195">
        <v>0</v>
      </c>
      <c r="R37" s="216">
        <f t="shared" si="34"/>
        <v>77</v>
      </c>
      <c r="S37" s="216">
        <f t="shared" si="35"/>
        <v>129</v>
      </c>
      <c r="T37" s="195">
        <v>28</v>
      </c>
      <c r="U37" s="195">
        <v>35</v>
      </c>
      <c r="V37" s="195">
        <v>0</v>
      </c>
      <c r="W37" s="195">
        <v>2</v>
      </c>
      <c r="X37" s="195">
        <v>0</v>
      </c>
      <c r="Y37" s="195">
        <v>0</v>
      </c>
      <c r="Z37" s="195">
        <v>0</v>
      </c>
      <c r="AA37" s="195">
        <v>0</v>
      </c>
      <c r="AB37" s="195">
        <v>0</v>
      </c>
      <c r="AC37" s="195">
        <v>0</v>
      </c>
      <c r="AD37" s="195">
        <v>0</v>
      </c>
      <c r="AE37" s="195">
        <v>0</v>
      </c>
      <c r="AF37" s="216">
        <f t="shared" si="2"/>
        <v>28</v>
      </c>
      <c r="AG37" s="216">
        <f t="shared" si="3"/>
        <v>37</v>
      </c>
      <c r="AH37" s="195">
        <v>50</v>
      </c>
      <c r="AI37" s="195">
        <v>67</v>
      </c>
      <c r="AJ37" s="195">
        <v>2</v>
      </c>
      <c r="AK37" s="195">
        <v>1</v>
      </c>
      <c r="AL37" s="195">
        <v>0</v>
      </c>
      <c r="AM37" s="195">
        <v>0</v>
      </c>
      <c r="AN37" s="195">
        <v>0</v>
      </c>
      <c r="AO37" s="195">
        <v>0</v>
      </c>
      <c r="AP37" s="195">
        <v>0</v>
      </c>
      <c r="AQ37" s="195">
        <v>0</v>
      </c>
      <c r="AR37" s="195">
        <v>0</v>
      </c>
      <c r="AS37" s="195">
        <v>0</v>
      </c>
      <c r="AT37" s="216">
        <f t="shared" si="4"/>
        <v>52</v>
      </c>
      <c r="AU37" s="216">
        <f t="shared" si="5"/>
        <v>68</v>
      </c>
      <c r="AV37" s="278">
        <f t="shared" si="6"/>
        <v>158</v>
      </c>
      <c r="AW37" s="278">
        <f t="shared" si="7"/>
        <v>234</v>
      </c>
      <c r="AX37" s="195">
        <v>146</v>
      </c>
      <c r="AY37" s="195">
        <v>215</v>
      </c>
      <c r="AZ37" s="195">
        <v>5</v>
      </c>
      <c r="BA37" s="195">
        <v>15</v>
      </c>
      <c r="BB37" s="216">
        <f t="shared" si="8"/>
        <v>151</v>
      </c>
      <c r="BC37" s="216">
        <f t="shared" si="9"/>
        <v>230</v>
      </c>
      <c r="BD37" s="195">
        <v>7</v>
      </c>
      <c r="BE37" s="195">
        <v>4</v>
      </c>
      <c r="BF37" s="195">
        <v>0</v>
      </c>
      <c r="BG37" s="195">
        <v>0</v>
      </c>
      <c r="BH37" s="195">
        <v>0</v>
      </c>
      <c r="BI37" s="195">
        <v>0</v>
      </c>
      <c r="BJ37" s="216">
        <f t="shared" si="10"/>
        <v>7</v>
      </c>
      <c r="BK37" s="216">
        <f t="shared" si="11"/>
        <v>4</v>
      </c>
      <c r="BL37" s="278">
        <f t="shared" si="12"/>
        <v>158</v>
      </c>
      <c r="BM37" s="278">
        <f t="shared" si="13"/>
        <v>234</v>
      </c>
      <c r="BN37" s="277">
        <f t="shared" si="14"/>
        <v>151</v>
      </c>
      <c r="BO37" s="277">
        <f t="shared" si="15"/>
        <v>217</v>
      </c>
      <c r="BP37" s="195">
        <v>1</v>
      </c>
      <c r="BQ37" s="195">
        <v>0</v>
      </c>
      <c r="BR37" s="195">
        <v>9</v>
      </c>
      <c r="BS37" s="195">
        <v>7</v>
      </c>
      <c r="BT37" s="195">
        <v>21</v>
      </c>
      <c r="BU37" s="195">
        <v>25</v>
      </c>
      <c r="BV37" s="195">
        <v>27</v>
      </c>
      <c r="BW37" s="195">
        <v>44</v>
      </c>
      <c r="BX37" s="195">
        <v>16</v>
      </c>
      <c r="BY37" s="195">
        <v>19</v>
      </c>
      <c r="BZ37" s="195">
        <v>35</v>
      </c>
      <c r="CA37" s="195">
        <v>32</v>
      </c>
      <c r="CB37" s="195">
        <v>27</v>
      </c>
      <c r="CC37" s="195">
        <v>44</v>
      </c>
      <c r="CD37" s="195">
        <v>15</v>
      </c>
      <c r="CE37" s="195">
        <v>46</v>
      </c>
      <c r="CF37" s="276">
        <f t="shared" si="32"/>
        <v>151</v>
      </c>
      <c r="CG37" s="276">
        <f t="shared" si="33"/>
        <v>217</v>
      </c>
      <c r="CH37" s="277">
        <f t="shared" si="18"/>
        <v>5</v>
      </c>
      <c r="CI37" s="277">
        <f t="shared" si="19"/>
        <v>17</v>
      </c>
      <c r="CJ37" s="195">
        <v>0</v>
      </c>
      <c r="CK37" s="195">
        <v>0</v>
      </c>
      <c r="CL37" s="195">
        <v>0</v>
      </c>
      <c r="CM37" s="195">
        <v>0</v>
      </c>
      <c r="CN37" s="195">
        <v>0</v>
      </c>
      <c r="CO37" s="195">
        <v>0</v>
      </c>
      <c r="CP37" s="195">
        <v>2</v>
      </c>
      <c r="CQ37" s="195">
        <v>3</v>
      </c>
      <c r="CR37" s="195">
        <v>0</v>
      </c>
      <c r="CS37" s="195">
        <v>3</v>
      </c>
      <c r="CT37" s="195">
        <v>0</v>
      </c>
      <c r="CU37" s="195">
        <v>4</v>
      </c>
      <c r="CV37" s="195">
        <v>2</v>
      </c>
      <c r="CW37" s="195">
        <v>4</v>
      </c>
      <c r="CX37" s="195">
        <v>1</v>
      </c>
      <c r="CY37" s="195">
        <v>3</v>
      </c>
      <c r="CZ37" s="276">
        <f t="shared" si="20"/>
        <v>5</v>
      </c>
      <c r="DA37" s="276">
        <f t="shared" si="21"/>
        <v>17</v>
      </c>
      <c r="DB37" s="195">
        <v>3</v>
      </c>
      <c r="DC37" s="195">
        <v>0</v>
      </c>
      <c r="DD37" s="195">
        <v>0</v>
      </c>
      <c r="DE37" s="195">
        <v>0</v>
      </c>
      <c r="DF37" s="195">
        <v>0</v>
      </c>
      <c r="DG37" s="195">
        <v>0</v>
      </c>
      <c r="DH37" s="195">
        <v>0</v>
      </c>
      <c r="DI37" s="195">
        <v>0</v>
      </c>
      <c r="DJ37" s="195">
        <v>2</v>
      </c>
      <c r="DK37" s="195">
        <v>2</v>
      </c>
      <c r="DL37" s="276">
        <f t="shared" si="22"/>
        <v>5</v>
      </c>
      <c r="DM37" s="276">
        <f t="shared" si="23"/>
        <v>2</v>
      </c>
      <c r="DN37" s="195">
        <v>9</v>
      </c>
      <c r="DO37" s="195">
        <v>11</v>
      </c>
      <c r="DP37" s="195">
        <v>0</v>
      </c>
      <c r="DQ37" s="195">
        <v>2</v>
      </c>
      <c r="DR37" s="195">
        <v>0</v>
      </c>
      <c r="DS37" s="195">
        <v>0</v>
      </c>
      <c r="DT37" s="195">
        <v>2</v>
      </c>
      <c r="DU37" s="195">
        <v>6</v>
      </c>
      <c r="DV37" s="195">
        <v>4</v>
      </c>
      <c r="DW37" s="195">
        <v>3</v>
      </c>
      <c r="DX37" s="276">
        <f t="shared" si="24"/>
        <v>15</v>
      </c>
      <c r="DY37" s="276">
        <f t="shared" si="25"/>
        <v>22</v>
      </c>
      <c r="DZ37" s="195">
        <v>1</v>
      </c>
      <c r="EA37" s="195">
        <v>0</v>
      </c>
      <c r="EB37" s="195">
        <v>0</v>
      </c>
      <c r="EC37" s="195">
        <v>0</v>
      </c>
      <c r="ED37" s="195">
        <v>0</v>
      </c>
      <c r="EE37" s="195">
        <v>0</v>
      </c>
      <c r="EF37" s="195">
        <v>0</v>
      </c>
      <c r="EG37" s="195">
        <v>0</v>
      </c>
      <c r="EH37" s="195">
        <v>0</v>
      </c>
      <c r="EI37" s="195">
        <v>0</v>
      </c>
      <c r="EJ37" s="276">
        <f t="shared" si="26"/>
        <v>1</v>
      </c>
      <c r="EK37" s="276">
        <f t="shared" si="27"/>
        <v>0</v>
      </c>
      <c r="EL37" s="277">
        <f t="shared" si="28"/>
        <v>21</v>
      </c>
      <c r="EM37" s="277">
        <f t="shared" si="29"/>
        <v>24</v>
      </c>
      <c r="EN37" s="195">
        <v>3</v>
      </c>
      <c r="EO37" s="195">
        <v>1</v>
      </c>
      <c r="EP37" s="195">
        <v>3</v>
      </c>
      <c r="EQ37" s="195">
        <v>1</v>
      </c>
      <c r="ER37" s="195">
        <v>0</v>
      </c>
      <c r="ES37" s="195">
        <v>0</v>
      </c>
      <c r="ET37" s="195">
        <v>0</v>
      </c>
      <c r="EU37" s="195">
        <v>0</v>
      </c>
      <c r="EV37" s="195">
        <v>0</v>
      </c>
      <c r="EW37" s="195">
        <v>0</v>
      </c>
      <c r="EX37" s="195">
        <v>0</v>
      </c>
      <c r="EY37" s="195">
        <v>0</v>
      </c>
      <c r="EZ37" s="195">
        <v>0</v>
      </c>
      <c r="FA37" s="195">
        <v>0</v>
      </c>
      <c r="FB37" s="195">
        <v>0</v>
      </c>
      <c r="FC37" s="195">
        <v>0</v>
      </c>
      <c r="FD37" s="195">
        <v>0</v>
      </c>
      <c r="FE37" s="195">
        <v>0</v>
      </c>
      <c r="FF37" s="195">
        <v>0</v>
      </c>
      <c r="FG37" s="195">
        <v>0</v>
      </c>
      <c r="FH37" s="195">
        <v>0</v>
      </c>
      <c r="FI37" s="195">
        <v>0</v>
      </c>
      <c r="FJ37" s="195">
        <v>0</v>
      </c>
      <c r="FK37" s="195">
        <v>0</v>
      </c>
      <c r="FL37" s="195">
        <v>0</v>
      </c>
      <c r="FM37" s="195">
        <v>0</v>
      </c>
      <c r="FN37" s="195">
        <v>0</v>
      </c>
      <c r="FO37" s="195">
        <v>0</v>
      </c>
      <c r="FP37" s="195">
        <v>0</v>
      </c>
      <c r="FQ37" s="195">
        <v>0</v>
      </c>
      <c r="FR37" s="195">
        <v>0</v>
      </c>
      <c r="FS37" s="195">
        <v>0</v>
      </c>
      <c r="FT37" s="195">
        <v>0</v>
      </c>
      <c r="FU37" s="195">
        <v>0</v>
      </c>
      <c r="FV37" s="195">
        <v>0</v>
      </c>
      <c r="FW37" s="195">
        <v>0</v>
      </c>
      <c r="FX37" s="195">
        <v>0</v>
      </c>
      <c r="FY37" s="195">
        <v>0</v>
      </c>
      <c r="FZ37" s="195"/>
      <c r="GA37" s="195" t="s">
        <v>83</v>
      </c>
      <c r="GB37" s="195"/>
      <c r="GC37" s="195"/>
      <c r="GD37" s="195"/>
      <c r="GE37" s="195">
        <v>391</v>
      </c>
      <c r="GF37" s="195"/>
      <c r="GG37" s="195"/>
      <c r="GH37" s="195"/>
    </row>
    <row r="38" spans="1:190" x14ac:dyDescent="0.2">
      <c r="A38" s="437"/>
      <c r="B38" s="155"/>
      <c r="C38" s="168" t="s">
        <v>149</v>
      </c>
      <c r="D38" s="195">
        <v>2</v>
      </c>
      <c r="E38" s="195">
        <v>12</v>
      </c>
      <c r="F38" s="195">
        <v>0</v>
      </c>
      <c r="G38" s="195">
        <v>1</v>
      </c>
      <c r="H38" s="195">
        <v>0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95">
        <v>0</v>
      </c>
      <c r="P38" s="195">
        <v>0</v>
      </c>
      <c r="Q38" s="195">
        <v>1</v>
      </c>
      <c r="R38" s="216">
        <f t="shared" si="34"/>
        <v>2</v>
      </c>
      <c r="S38" s="216">
        <f t="shared" si="35"/>
        <v>13</v>
      </c>
      <c r="T38" s="195">
        <v>0</v>
      </c>
      <c r="U38" s="195">
        <v>5</v>
      </c>
      <c r="V38" s="195">
        <v>0</v>
      </c>
      <c r="W38" s="195">
        <v>0</v>
      </c>
      <c r="X38" s="195">
        <v>0</v>
      </c>
      <c r="Y38" s="195">
        <v>0</v>
      </c>
      <c r="Z38" s="195">
        <v>0</v>
      </c>
      <c r="AA38" s="195">
        <v>0</v>
      </c>
      <c r="AB38" s="195">
        <v>0</v>
      </c>
      <c r="AC38" s="195">
        <v>0</v>
      </c>
      <c r="AD38" s="195">
        <v>0</v>
      </c>
      <c r="AE38" s="195">
        <v>0</v>
      </c>
      <c r="AF38" s="216">
        <f t="shared" si="2"/>
        <v>0</v>
      </c>
      <c r="AG38" s="216">
        <f t="shared" si="3"/>
        <v>5</v>
      </c>
      <c r="AH38" s="195">
        <v>1</v>
      </c>
      <c r="AI38" s="195">
        <v>4</v>
      </c>
      <c r="AJ38" s="195">
        <v>0</v>
      </c>
      <c r="AK38" s="195">
        <v>0</v>
      </c>
      <c r="AL38" s="195">
        <v>0</v>
      </c>
      <c r="AM38" s="195">
        <v>0</v>
      </c>
      <c r="AN38" s="195">
        <v>1</v>
      </c>
      <c r="AO38" s="195">
        <v>1</v>
      </c>
      <c r="AP38" s="195">
        <v>0</v>
      </c>
      <c r="AQ38" s="195">
        <v>0</v>
      </c>
      <c r="AR38" s="195">
        <v>0</v>
      </c>
      <c r="AS38" s="195">
        <v>3</v>
      </c>
      <c r="AT38" s="216">
        <f t="shared" si="4"/>
        <v>2</v>
      </c>
      <c r="AU38" s="216">
        <f t="shared" si="5"/>
        <v>5</v>
      </c>
      <c r="AV38" s="278">
        <f t="shared" si="6"/>
        <v>4</v>
      </c>
      <c r="AW38" s="278">
        <f t="shared" si="7"/>
        <v>27</v>
      </c>
      <c r="AX38" s="195">
        <v>3</v>
      </c>
      <c r="AY38" s="195">
        <v>22</v>
      </c>
      <c r="AZ38" s="195">
        <v>1</v>
      </c>
      <c r="BA38" s="195">
        <v>2</v>
      </c>
      <c r="BB38" s="216">
        <f t="shared" si="8"/>
        <v>4</v>
      </c>
      <c r="BC38" s="216">
        <f t="shared" si="9"/>
        <v>24</v>
      </c>
      <c r="BD38" s="195">
        <v>0</v>
      </c>
      <c r="BE38" s="195">
        <v>3</v>
      </c>
      <c r="BF38" s="195">
        <v>0</v>
      </c>
      <c r="BG38" s="195">
        <v>0</v>
      </c>
      <c r="BH38" s="195">
        <v>0</v>
      </c>
      <c r="BI38" s="195">
        <v>0</v>
      </c>
      <c r="BJ38" s="216">
        <f t="shared" si="10"/>
        <v>0</v>
      </c>
      <c r="BK38" s="216">
        <f t="shared" si="11"/>
        <v>3</v>
      </c>
      <c r="BL38" s="278">
        <f t="shared" si="12"/>
        <v>4</v>
      </c>
      <c r="BM38" s="278">
        <f t="shared" si="13"/>
        <v>27</v>
      </c>
      <c r="BN38" s="277">
        <f t="shared" si="14"/>
        <v>3</v>
      </c>
      <c r="BO38" s="277">
        <f t="shared" si="15"/>
        <v>21</v>
      </c>
      <c r="BP38" s="195">
        <v>0</v>
      </c>
      <c r="BQ38" s="195">
        <v>0</v>
      </c>
      <c r="BR38" s="195">
        <v>0</v>
      </c>
      <c r="BS38" s="195">
        <v>3</v>
      </c>
      <c r="BT38" s="195">
        <v>0</v>
      </c>
      <c r="BU38" s="195">
        <v>3</v>
      </c>
      <c r="BV38" s="195">
        <v>0</v>
      </c>
      <c r="BW38" s="195">
        <v>0</v>
      </c>
      <c r="BX38" s="195">
        <v>0</v>
      </c>
      <c r="BY38" s="195">
        <v>3</v>
      </c>
      <c r="BZ38" s="195">
        <v>1</v>
      </c>
      <c r="CA38" s="195">
        <v>5</v>
      </c>
      <c r="CB38" s="195">
        <v>1</v>
      </c>
      <c r="CC38" s="195">
        <v>3</v>
      </c>
      <c r="CD38" s="195">
        <v>1</v>
      </c>
      <c r="CE38" s="195">
        <v>4</v>
      </c>
      <c r="CF38" s="276">
        <f t="shared" si="32"/>
        <v>3</v>
      </c>
      <c r="CG38" s="276">
        <f t="shared" si="33"/>
        <v>21</v>
      </c>
      <c r="CH38" s="277">
        <f t="shared" si="18"/>
        <v>0</v>
      </c>
      <c r="CI38" s="277">
        <f t="shared" si="19"/>
        <v>1</v>
      </c>
      <c r="CJ38" s="195">
        <v>0</v>
      </c>
      <c r="CK38" s="195">
        <v>0</v>
      </c>
      <c r="CL38" s="195">
        <v>0</v>
      </c>
      <c r="CM38" s="195">
        <v>0</v>
      </c>
      <c r="CN38" s="195">
        <v>0</v>
      </c>
      <c r="CO38" s="195">
        <v>0</v>
      </c>
      <c r="CP38" s="195">
        <v>0</v>
      </c>
      <c r="CQ38" s="195">
        <v>0</v>
      </c>
      <c r="CR38" s="195">
        <v>0</v>
      </c>
      <c r="CS38" s="195">
        <v>0</v>
      </c>
      <c r="CT38" s="195">
        <v>0</v>
      </c>
      <c r="CU38" s="195">
        <v>0</v>
      </c>
      <c r="CV38" s="195">
        <v>0</v>
      </c>
      <c r="CW38" s="195">
        <v>0</v>
      </c>
      <c r="CX38" s="195">
        <v>0</v>
      </c>
      <c r="CY38" s="195">
        <v>1</v>
      </c>
      <c r="CZ38" s="276">
        <f t="shared" si="20"/>
        <v>0</v>
      </c>
      <c r="DA38" s="276">
        <f t="shared" si="21"/>
        <v>1</v>
      </c>
      <c r="DB38" s="195">
        <v>0</v>
      </c>
      <c r="DC38" s="195">
        <v>0</v>
      </c>
      <c r="DD38" s="195">
        <v>0</v>
      </c>
      <c r="DE38" s="195">
        <v>0</v>
      </c>
      <c r="DF38" s="195">
        <v>0</v>
      </c>
      <c r="DG38" s="195">
        <v>0</v>
      </c>
      <c r="DH38" s="195">
        <v>0</v>
      </c>
      <c r="DI38" s="195">
        <v>0</v>
      </c>
      <c r="DJ38" s="195">
        <v>0</v>
      </c>
      <c r="DK38" s="195">
        <v>0</v>
      </c>
      <c r="DL38" s="276">
        <f t="shared" si="22"/>
        <v>0</v>
      </c>
      <c r="DM38" s="276">
        <f t="shared" si="23"/>
        <v>0</v>
      </c>
      <c r="DN38" s="195">
        <v>0</v>
      </c>
      <c r="DO38" s="195">
        <v>0</v>
      </c>
      <c r="DP38" s="195">
        <v>0</v>
      </c>
      <c r="DQ38" s="195">
        <v>0</v>
      </c>
      <c r="DR38" s="195">
        <v>0</v>
      </c>
      <c r="DS38" s="195">
        <v>0</v>
      </c>
      <c r="DT38" s="195">
        <v>0</v>
      </c>
      <c r="DU38" s="195">
        <v>0</v>
      </c>
      <c r="DV38" s="195">
        <v>0</v>
      </c>
      <c r="DW38" s="195">
        <v>0</v>
      </c>
      <c r="DX38" s="276">
        <f t="shared" si="24"/>
        <v>0</v>
      </c>
      <c r="DY38" s="276">
        <f t="shared" si="25"/>
        <v>0</v>
      </c>
      <c r="DZ38" s="195">
        <v>0</v>
      </c>
      <c r="EA38" s="195">
        <v>0</v>
      </c>
      <c r="EB38" s="195">
        <v>0</v>
      </c>
      <c r="EC38" s="195">
        <v>0</v>
      </c>
      <c r="ED38" s="195">
        <v>0</v>
      </c>
      <c r="EE38" s="195">
        <v>0</v>
      </c>
      <c r="EF38" s="195">
        <v>0</v>
      </c>
      <c r="EG38" s="195">
        <v>0</v>
      </c>
      <c r="EH38" s="195">
        <v>0</v>
      </c>
      <c r="EI38" s="195">
        <v>0</v>
      </c>
      <c r="EJ38" s="276">
        <f t="shared" si="26"/>
        <v>0</v>
      </c>
      <c r="EK38" s="276">
        <f t="shared" si="27"/>
        <v>0</v>
      </c>
      <c r="EL38" s="277">
        <f t="shared" si="28"/>
        <v>0</v>
      </c>
      <c r="EM38" s="277">
        <f t="shared" si="29"/>
        <v>0</v>
      </c>
      <c r="EN38" s="195">
        <v>0</v>
      </c>
      <c r="EO38" s="195">
        <v>0</v>
      </c>
      <c r="EP38" s="195">
        <v>0</v>
      </c>
      <c r="EQ38" s="195">
        <v>0</v>
      </c>
      <c r="ER38" s="195">
        <v>0</v>
      </c>
      <c r="ES38" s="195">
        <v>0</v>
      </c>
      <c r="ET38" s="195">
        <v>0</v>
      </c>
      <c r="EU38" s="195">
        <v>0</v>
      </c>
      <c r="EV38" s="195">
        <v>0</v>
      </c>
      <c r="EW38" s="195">
        <v>0</v>
      </c>
      <c r="EX38" s="195">
        <v>0</v>
      </c>
      <c r="EY38" s="195">
        <v>0</v>
      </c>
      <c r="EZ38" s="195">
        <v>0</v>
      </c>
      <c r="FA38" s="195">
        <v>0</v>
      </c>
      <c r="FB38" s="195">
        <v>0</v>
      </c>
      <c r="FC38" s="195">
        <v>0</v>
      </c>
      <c r="FD38" s="195">
        <v>0</v>
      </c>
      <c r="FE38" s="195">
        <v>0</v>
      </c>
      <c r="FF38" s="195">
        <v>0</v>
      </c>
      <c r="FG38" s="195">
        <v>0</v>
      </c>
      <c r="FH38" s="195">
        <v>0</v>
      </c>
      <c r="FI38" s="195">
        <v>0</v>
      </c>
      <c r="FJ38" s="195">
        <v>0</v>
      </c>
      <c r="FK38" s="195">
        <v>3</v>
      </c>
      <c r="FL38" s="195">
        <v>56</v>
      </c>
      <c r="FM38" s="195">
        <v>60</v>
      </c>
      <c r="FN38" s="195">
        <v>0</v>
      </c>
      <c r="FO38" s="195">
        <v>3</v>
      </c>
      <c r="FP38" s="195">
        <v>49</v>
      </c>
      <c r="FQ38" s="195">
        <v>39</v>
      </c>
      <c r="FR38" s="195">
        <v>0</v>
      </c>
      <c r="FS38" s="195">
        <v>3</v>
      </c>
      <c r="FT38" s="195">
        <v>48</v>
      </c>
      <c r="FU38" s="195">
        <v>38</v>
      </c>
      <c r="FV38" s="195">
        <v>0</v>
      </c>
      <c r="FW38" s="195">
        <v>1</v>
      </c>
      <c r="FX38" s="195">
        <v>14</v>
      </c>
      <c r="FY38" s="195">
        <v>24</v>
      </c>
      <c r="FZ38" s="195"/>
      <c r="GA38" s="195"/>
      <c r="GB38" s="195"/>
      <c r="GC38" s="195"/>
      <c r="GD38" s="195"/>
      <c r="GE38" s="195"/>
      <c r="GF38" s="195"/>
      <c r="GG38" s="195"/>
      <c r="GH38" s="195"/>
    </row>
    <row r="39" spans="1:190" x14ac:dyDescent="0.2">
      <c r="A39" s="437"/>
      <c r="B39" s="155"/>
      <c r="C39" s="168" t="s">
        <v>150</v>
      </c>
      <c r="D39" s="195">
        <v>4</v>
      </c>
      <c r="E39" s="195">
        <v>11</v>
      </c>
      <c r="F39" s="195">
        <v>1</v>
      </c>
      <c r="G39" s="195">
        <v>1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216">
        <f t="shared" si="34"/>
        <v>5</v>
      </c>
      <c r="S39" s="216">
        <f t="shared" si="35"/>
        <v>12</v>
      </c>
      <c r="T39" s="195">
        <v>0</v>
      </c>
      <c r="U39" s="195">
        <v>1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0</v>
      </c>
      <c r="AB39" s="195">
        <v>0</v>
      </c>
      <c r="AC39" s="195">
        <v>0</v>
      </c>
      <c r="AD39" s="195">
        <v>0</v>
      </c>
      <c r="AE39" s="195">
        <v>1</v>
      </c>
      <c r="AF39" s="216">
        <f t="shared" si="2"/>
        <v>0</v>
      </c>
      <c r="AG39" s="216">
        <f t="shared" si="3"/>
        <v>1</v>
      </c>
      <c r="AH39" s="195">
        <v>2</v>
      </c>
      <c r="AI39" s="195">
        <v>2</v>
      </c>
      <c r="AJ39" s="195">
        <v>0</v>
      </c>
      <c r="AK39" s="195">
        <v>1</v>
      </c>
      <c r="AL39" s="195">
        <v>0</v>
      </c>
      <c r="AM39" s="195">
        <v>0</v>
      </c>
      <c r="AN39" s="195">
        <v>0</v>
      </c>
      <c r="AO39" s="195">
        <v>0</v>
      </c>
      <c r="AP39" s="195">
        <v>0</v>
      </c>
      <c r="AQ39" s="195">
        <v>0</v>
      </c>
      <c r="AR39" s="195">
        <v>0</v>
      </c>
      <c r="AS39" s="195">
        <v>0</v>
      </c>
      <c r="AT39" s="216">
        <f t="shared" si="4"/>
        <v>2</v>
      </c>
      <c r="AU39" s="216">
        <f t="shared" si="5"/>
        <v>3</v>
      </c>
      <c r="AV39" s="278">
        <f t="shared" si="6"/>
        <v>7</v>
      </c>
      <c r="AW39" s="278">
        <f t="shared" si="7"/>
        <v>17</v>
      </c>
      <c r="AX39" s="195">
        <v>6</v>
      </c>
      <c r="AY39" s="195">
        <v>15</v>
      </c>
      <c r="AZ39" s="195">
        <v>1</v>
      </c>
      <c r="BA39" s="195">
        <v>2</v>
      </c>
      <c r="BB39" s="216">
        <f t="shared" si="8"/>
        <v>7</v>
      </c>
      <c r="BC39" s="216">
        <f t="shared" si="9"/>
        <v>17</v>
      </c>
      <c r="BD39" s="195">
        <v>0</v>
      </c>
      <c r="BE39" s="195">
        <v>0</v>
      </c>
      <c r="BF39" s="195">
        <v>0</v>
      </c>
      <c r="BG39" s="195">
        <v>0</v>
      </c>
      <c r="BH39" s="195">
        <v>0</v>
      </c>
      <c r="BI39" s="195">
        <v>0</v>
      </c>
      <c r="BJ39" s="216">
        <f t="shared" si="10"/>
        <v>0</v>
      </c>
      <c r="BK39" s="216">
        <f t="shared" si="11"/>
        <v>0</v>
      </c>
      <c r="BL39" s="278">
        <f t="shared" si="12"/>
        <v>7</v>
      </c>
      <c r="BM39" s="278">
        <f t="shared" si="13"/>
        <v>17</v>
      </c>
      <c r="BN39" s="277">
        <f t="shared" si="14"/>
        <v>6</v>
      </c>
      <c r="BO39" s="277">
        <f t="shared" si="15"/>
        <v>14</v>
      </c>
      <c r="BP39" s="195">
        <v>0</v>
      </c>
      <c r="BQ39" s="195">
        <v>0</v>
      </c>
      <c r="BR39" s="195">
        <v>0</v>
      </c>
      <c r="BS39" s="195">
        <v>0</v>
      </c>
      <c r="BT39" s="195">
        <v>2</v>
      </c>
      <c r="BU39" s="195">
        <v>0</v>
      </c>
      <c r="BV39" s="195">
        <v>4</v>
      </c>
      <c r="BW39" s="195">
        <v>1</v>
      </c>
      <c r="BX39" s="195">
        <v>0</v>
      </c>
      <c r="BY39" s="195">
        <v>5</v>
      </c>
      <c r="BZ39" s="195">
        <v>0</v>
      </c>
      <c r="CA39" s="195">
        <v>4</v>
      </c>
      <c r="CB39" s="195">
        <v>0</v>
      </c>
      <c r="CC39" s="195">
        <v>5</v>
      </c>
      <c r="CD39" s="195">
        <v>1</v>
      </c>
      <c r="CE39" s="195">
        <v>1</v>
      </c>
      <c r="CF39" s="276">
        <f t="shared" si="32"/>
        <v>7</v>
      </c>
      <c r="CG39" s="276">
        <f t="shared" si="33"/>
        <v>16</v>
      </c>
      <c r="CH39" s="277">
        <f t="shared" si="18"/>
        <v>1</v>
      </c>
      <c r="CI39" s="277">
        <f t="shared" si="19"/>
        <v>2</v>
      </c>
      <c r="CJ39" s="195">
        <v>0</v>
      </c>
      <c r="CK39" s="195">
        <v>0</v>
      </c>
      <c r="CL39" s="195">
        <v>0</v>
      </c>
      <c r="CM39" s="195">
        <v>0</v>
      </c>
      <c r="CN39" s="195">
        <v>0</v>
      </c>
      <c r="CO39" s="195">
        <v>0</v>
      </c>
      <c r="CP39" s="195">
        <v>0</v>
      </c>
      <c r="CQ39" s="195">
        <v>0</v>
      </c>
      <c r="CR39" s="195">
        <v>0</v>
      </c>
      <c r="CS39" s="195">
        <v>2</v>
      </c>
      <c r="CT39" s="195">
        <v>0</v>
      </c>
      <c r="CU39" s="195">
        <v>0</v>
      </c>
      <c r="CV39" s="195">
        <v>1</v>
      </c>
      <c r="CW39" s="195">
        <v>0</v>
      </c>
      <c r="CX39" s="195">
        <v>0</v>
      </c>
      <c r="CY39" s="195">
        <v>0</v>
      </c>
      <c r="CZ39" s="276">
        <f t="shared" si="20"/>
        <v>1</v>
      </c>
      <c r="DA39" s="276">
        <f t="shared" si="21"/>
        <v>2</v>
      </c>
      <c r="DB39" s="195">
        <v>1</v>
      </c>
      <c r="DC39" s="195">
        <v>4</v>
      </c>
      <c r="DD39" s="195">
        <v>0</v>
      </c>
      <c r="DE39" s="195">
        <v>1</v>
      </c>
      <c r="DF39" s="195">
        <v>0</v>
      </c>
      <c r="DG39" s="195">
        <v>0</v>
      </c>
      <c r="DH39" s="195">
        <v>0</v>
      </c>
      <c r="DI39" s="195">
        <v>0</v>
      </c>
      <c r="DJ39" s="195">
        <v>0</v>
      </c>
      <c r="DK39" s="195">
        <v>0</v>
      </c>
      <c r="DL39" s="276">
        <f t="shared" si="22"/>
        <v>1</v>
      </c>
      <c r="DM39" s="276">
        <f t="shared" si="23"/>
        <v>5</v>
      </c>
      <c r="DN39" s="195">
        <v>0</v>
      </c>
      <c r="DO39" s="195">
        <v>4</v>
      </c>
      <c r="DP39" s="195">
        <v>1</v>
      </c>
      <c r="DQ39" s="195">
        <v>0</v>
      </c>
      <c r="DR39" s="195">
        <v>0</v>
      </c>
      <c r="DS39" s="195">
        <v>0</v>
      </c>
      <c r="DT39" s="195">
        <v>0</v>
      </c>
      <c r="DU39" s="195">
        <v>0</v>
      </c>
      <c r="DV39" s="195">
        <v>0</v>
      </c>
      <c r="DW39" s="195">
        <v>1</v>
      </c>
      <c r="DX39" s="276">
        <f t="shared" si="24"/>
        <v>1</v>
      </c>
      <c r="DY39" s="276">
        <f t="shared" si="25"/>
        <v>5</v>
      </c>
      <c r="DZ39" s="195">
        <v>0</v>
      </c>
      <c r="EA39" s="195">
        <v>2</v>
      </c>
      <c r="EB39" s="195">
        <v>0</v>
      </c>
      <c r="EC39" s="195">
        <v>0</v>
      </c>
      <c r="ED39" s="195">
        <v>0</v>
      </c>
      <c r="EE39" s="195">
        <v>0</v>
      </c>
      <c r="EF39" s="195">
        <v>0</v>
      </c>
      <c r="EG39" s="195">
        <v>0</v>
      </c>
      <c r="EH39" s="195">
        <v>0</v>
      </c>
      <c r="EI39" s="195">
        <v>0</v>
      </c>
      <c r="EJ39" s="276">
        <f t="shared" si="26"/>
        <v>0</v>
      </c>
      <c r="EK39" s="276">
        <f t="shared" si="27"/>
        <v>2</v>
      </c>
      <c r="EL39" s="277">
        <f t="shared" si="28"/>
        <v>2</v>
      </c>
      <c r="EM39" s="277">
        <f t="shared" si="29"/>
        <v>12</v>
      </c>
      <c r="EN39" s="195">
        <v>7</v>
      </c>
      <c r="EO39" s="195">
        <v>16</v>
      </c>
      <c r="EP39" s="195">
        <v>0</v>
      </c>
      <c r="EQ39" s="195">
        <v>1</v>
      </c>
      <c r="ER39" s="195">
        <v>0</v>
      </c>
      <c r="ES39" s="195">
        <v>1</v>
      </c>
      <c r="ET39" s="195">
        <v>0</v>
      </c>
      <c r="EU39" s="195">
        <v>1</v>
      </c>
      <c r="EV39" s="195">
        <v>0</v>
      </c>
      <c r="EW39" s="195">
        <v>0</v>
      </c>
      <c r="EX39" s="195">
        <v>0</v>
      </c>
      <c r="EY39" s="195">
        <v>0</v>
      </c>
      <c r="EZ39" s="195">
        <v>0</v>
      </c>
      <c r="FA39" s="195">
        <v>0</v>
      </c>
      <c r="FB39" s="195">
        <v>0</v>
      </c>
      <c r="FC39" s="195">
        <v>0</v>
      </c>
      <c r="FD39" s="195">
        <v>0</v>
      </c>
      <c r="FE39" s="195">
        <v>0</v>
      </c>
      <c r="FF39" s="195">
        <v>0</v>
      </c>
      <c r="FG39" s="195">
        <v>0</v>
      </c>
      <c r="FH39" s="195">
        <v>0</v>
      </c>
      <c r="FI39" s="195">
        <v>0</v>
      </c>
      <c r="FJ39" s="195">
        <v>1</v>
      </c>
      <c r="FK39" s="195">
        <v>2</v>
      </c>
      <c r="FL39" s="195">
        <v>41</v>
      </c>
      <c r="FM39" s="195">
        <v>18</v>
      </c>
      <c r="FN39" s="195">
        <v>0</v>
      </c>
      <c r="FO39" s="195">
        <v>2</v>
      </c>
      <c r="FP39" s="195">
        <v>44</v>
      </c>
      <c r="FQ39" s="195">
        <v>30</v>
      </c>
      <c r="FR39" s="195">
        <v>1</v>
      </c>
      <c r="FS39" s="195">
        <v>2</v>
      </c>
      <c r="FT39" s="195">
        <v>25</v>
      </c>
      <c r="FU39" s="195">
        <v>20</v>
      </c>
      <c r="FV39" s="195">
        <v>0</v>
      </c>
      <c r="FW39" s="195">
        <v>0</v>
      </c>
      <c r="FX39" s="195">
        <v>2</v>
      </c>
      <c r="FY39" s="195">
        <v>7</v>
      </c>
      <c r="FZ39" s="195"/>
      <c r="GA39" s="195"/>
      <c r="GB39" s="195"/>
      <c r="GC39" s="195"/>
      <c r="GD39" s="195"/>
      <c r="GE39" s="195"/>
      <c r="GF39" s="195"/>
      <c r="GG39" s="195"/>
      <c r="GH39" s="195"/>
    </row>
    <row r="40" spans="1:190" x14ac:dyDescent="0.2">
      <c r="A40" s="437"/>
      <c r="B40" s="155"/>
      <c r="C40" s="168" t="s">
        <v>151</v>
      </c>
      <c r="D40" s="195">
        <v>52</v>
      </c>
      <c r="E40" s="195">
        <v>121</v>
      </c>
      <c r="F40" s="195">
        <v>4</v>
      </c>
      <c r="G40" s="195">
        <v>18</v>
      </c>
      <c r="H40" s="195">
        <v>1</v>
      </c>
      <c r="I40" s="195">
        <v>1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216">
        <f t="shared" si="34"/>
        <v>57</v>
      </c>
      <c r="S40" s="216">
        <f t="shared" si="35"/>
        <v>140</v>
      </c>
      <c r="T40" s="195">
        <v>10</v>
      </c>
      <c r="U40" s="195">
        <v>29</v>
      </c>
      <c r="V40" s="195">
        <v>1</v>
      </c>
      <c r="W40" s="195">
        <v>1</v>
      </c>
      <c r="X40" s="195">
        <v>0</v>
      </c>
      <c r="Y40" s="195">
        <v>0</v>
      </c>
      <c r="Z40" s="195">
        <v>0</v>
      </c>
      <c r="AA40" s="195">
        <v>0</v>
      </c>
      <c r="AB40" s="195">
        <v>0</v>
      </c>
      <c r="AC40" s="195">
        <v>0</v>
      </c>
      <c r="AD40" s="195">
        <v>0</v>
      </c>
      <c r="AE40" s="195">
        <v>0</v>
      </c>
      <c r="AF40" s="216">
        <f t="shared" si="2"/>
        <v>11</v>
      </c>
      <c r="AG40" s="216">
        <f t="shared" si="3"/>
        <v>30</v>
      </c>
      <c r="AH40" s="195">
        <v>26</v>
      </c>
      <c r="AI40" s="195">
        <v>29</v>
      </c>
      <c r="AJ40" s="195">
        <v>0</v>
      </c>
      <c r="AK40" s="195">
        <v>3</v>
      </c>
      <c r="AL40" s="195">
        <v>0</v>
      </c>
      <c r="AM40" s="195">
        <v>0</v>
      </c>
      <c r="AN40" s="195">
        <v>0</v>
      </c>
      <c r="AO40" s="195">
        <v>0</v>
      </c>
      <c r="AP40" s="195">
        <v>0</v>
      </c>
      <c r="AQ40" s="195">
        <v>0</v>
      </c>
      <c r="AR40" s="195">
        <v>0</v>
      </c>
      <c r="AS40" s="195">
        <v>0</v>
      </c>
      <c r="AT40" s="216">
        <f t="shared" si="4"/>
        <v>26</v>
      </c>
      <c r="AU40" s="216">
        <f t="shared" si="5"/>
        <v>32</v>
      </c>
      <c r="AV40" s="278">
        <f t="shared" si="6"/>
        <v>94</v>
      </c>
      <c r="AW40" s="278">
        <f t="shared" si="7"/>
        <v>202</v>
      </c>
      <c r="AX40" s="195">
        <v>84</v>
      </c>
      <c r="AY40" s="195">
        <v>181</v>
      </c>
      <c r="AZ40" s="195">
        <v>4</v>
      </c>
      <c r="BA40" s="195">
        <v>17</v>
      </c>
      <c r="BB40" s="216">
        <f t="shared" si="8"/>
        <v>88</v>
      </c>
      <c r="BC40" s="216">
        <f t="shared" si="9"/>
        <v>198</v>
      </c>
      <c r="BD40" s="195">
        <v>6</v>
      </c>
      <c r="BE40" s="195">
        <v>4</v>
      </c>
      <c r="BF40" s="195">
        <v>0</v>
      </c>
      <c r="BG40" s="195">
        <v>0</v>
      </c>
      <c r="BH40" s="195">
        <v>0</v>
      </c>
      <c r="BI40" s="195">
        <v>0</v>
      </c>
      <c r="BJ40" s="216">
        <f t="shared" si="10"/>
        <v>6</v>
      </c>
      <c r="BK40" s="216">
        <f t="shared" si="11"/>
        <v>4</v>
      </c>
      <c r="BL40" s="278">
        <f t="shared" si="12"/>
        <v>94</v>
      </c>
      <c r="BM40" s="278">
        <f t="shared" si="13"/>
        <v>202</v>
      </c>
      <c r="BN40" s="277">
        <f t="shared" si="14"/>
        <v>88</v>
      </c>
      <c r="BO40" s="277">
        <f t="shared" si="15"/>
        <v>179</v>
      </c>
      <c r="BP40" s="195">
        <v>1</v>
      </c>
      <c r="BQ40" s="195">
        <v>1</v>
      </c>
      <c r="BR40" s="195">
        <v>5</v>
      </c>
      <c r="BS40" s="195">
        <v>3</v>
      </c>
      <c r="BT40" s="195">
        <v>17</v>
      </c>
      <c r="BU40" s="195">
        <v>21</v>
      </c>
      <c r="BV40" s="195">
        <v>19</v>
      </c>
      <c r="BW40" s="195">
        <v>16</v>
      </c>
      <c r="BX40" s="195">
        <v>11</v>
      </c>
      <c r="BY40" s="195">
        <v>30</v>
      </c>
      <c r="BZ40" s="195">
        <v>12</v>
      </c>
      <c r="CA40" s="195">
        <v>29</v>
      </c>
      <c r="CB40" s="195">
        <v>11</v>
      </c>
      <c r="CC40" s="195">
        <v>37</v>
      </c>
      <c r="CD40" s="195">
        <v>12</v>
      </c>
      <c r="CE40" s="195">
        <v>42</v>
      </c>
      <c r="CF40" s="276">
        <f t="shared" si="32"/>
        <v>88</v>
      </c>
      <c r="CG40" s="276">
        <f t="shared" si="33"/>
        <v>179</v>
      </c>
      <c r="CH40" s="277">
        <f t="shared" si="18"/>
        <v>5</v>
      </c>
      <c r="CI40" s="277">
        <f t="shared" si="19"/>
        <v>22</v>
      </c>
      <c r="CJ40" s="195">
        <v>0</v>
      </c>
      <c r="CK40" s="195">
        <v>0</v>
      </c>
      <c r="CL40" s="195">
        <v>0</v>
      </c>
      <c r="CM40" s="195">
        <v>0</v>
      </c>
      <c r="CN40" s="195">
        <v>0</v>
      </c>
      <c r="CO40" s="195">
        <v>2</v>
      </c>
      <c r="CP40" s="195">
        <v>0</v>
      </c>
      <c r="CQ40" s="195">
        <v>0</v>
      </c>
      <c r="CR40" s="195">
        <v>0</v>
      </c>
      <c r="CS40" s="195">
        <v>3</v>
      </c>
      <c r="CT40" s="195">
        <v>2</v>
      </c>
      <c r="CU40" s="195">
        <v>7</v>
      </c>
      <c r="CV40" s="195">
        <v>2</v>
      </c>
      <c r="CW40" s="195">
        <v>5</v>
      </c>
      <c r="CX40" s="195">
        <v>1</v>
      </c>
      <c r="CY40" s="195">
        <v>5</v>
      </c>
      <c r="CZ40" s="276">
        <f t="shared" si="20"/>
        <v>5</v>
      </c>
      <c r="DA40" s="276">
        <f t="shared" si="21"/>
        <v>22</v>
      </c>
      <c r="DB40" s="195">
        <v>42</v>
      </c>
      <c r="DC40" s="195">
        <v>79</v>
      </c>
      <c r="DD40" s="195">
        <v>2</v>
      </c>
      <c r="DE40" s="195">
        <v>10</v>
      </c>
      <c r="DF40" s="195">
        <v>5</v>
      </c>
      <c r="DG40" s="195">
        <v>7</v>
      </c>
      <c r="DH40" s="195">
        <v>4</v>
      </c>
      <c r="DI40" s="195">
        <v>11</v>
      </c>
      <c r="DJ40" s="195">
        <v>10</v>
      </c>
      <c r="DK40" s="195">
        <v>7</v>
      </c>
      <c r="DL40" s="276">
        <f t="shared" si="22"/>
        <v>63</v>
      </c>
      <c r="DM40" s="276">
        <f t="shared" si="23"/>
        <v>114</v>
      </c>
      <c r="DN40" s="195">
        <v>2</v>
      </c>
      <c r="DO40" s="195">
        <v>5</v>
      </c>
      <c r="DP40" s="195">
        <v>0</v>
      </c>
      <c r="DQ40" s="195">
        <v>1</v>
      </c>
      <c r="DR40" s="195">
        <v>1</v>
      </c>
      <c r="DS40" s="195">
        <v>2</v>
      </c>
      <c r="DT40" s="195">
        <v>1</v>
      </c>
      <c r="DU40" s="195">
        <v>6</v>
      </c>
      <c r="DV40" s="195">
        <v>1</v>
      </c>
      <c r="DW40" s="195">
        <v>2</v>
      </c>
      <c r="DX40" s="276">
        <f t="shared" si="24"/>
        <v>5</v>
      </c>
      <c r="DY40" s="276">
        <f t="shared" si="25"/>
        <v>16</v>
      </c>
      <c r="DZ40" s="195">
        <v>0</v>
      </c>
      <c r="EA40" s="195">
        <v>1</v>
      </c>
      <c r="EB40" s="195">
        <v>0</v>
      </c>
      <c r="EC40" s="195">
        <v>1</v>
      </c>
      <c r="ED40" s="195">
        <v>1</v>
      </c>
      <c r="EE40" s="195">
        <v>2</v>
      </c>
      <c r="EF40" s="195">
        <v>0</v>
      </c>
      <c r="EG40" s="195">
        <v>0</v>
      </c>
      <c r="EH40" s="195">
        <v>0</v>
      </c>
      <c r="EI40" s="195">
        <v>0</v>
      </c>
      <c r="EJ40" s="276">
        <f t="shared" si="26"/>
        <v>1</v>
      </c>
      <c r="EK40" s="276">
        <f t="shared" si="27"/>
        <v>4</v>
      </c>
      <c r="EL40" s="277">
        <f t="shared" si="28"/>
        <v>69</v>
      </c>
      <c r="EM40" s="277">
        <f t="shared" si="29"/>
        <v>134</v>
      </c>
      <c r="EN40" s="195">
        <v>51</v>
      </c>
      <c r="EO40" s="195">
        <v>134</v>
      </c>
      <c r="EP40" s="195">
        <v>51</v>
      </c>
      <c r="EQ40" s="195">
        <v>134</v>
      </c>
      <c r="ER40" s="195">
        <v>0</v>
      </c>
      <c r="ES40" s="195">
        <v>0</v>
      </c>
      <c r="ET40" s="195">
        <v>0</v>
      </c>
      <c r="EU40" s="195">
        <v>0</v>
      </c>
      <c r="EV40" s="195">
        <v>0</v>
      </c>
      <c r="EW40" s="195">
        <v>0</v>
      </c>
      <c r="EX40" s="195">
        <v>0</v>
      </c>
      <c r="EY40" s="195">
        <v>0</v>
      </c>
      <c r="EZ40" s="195">
        <v>0</v>
      </c>
      <c r="FA40" s="195">
        <v>0</v>
      </c>
      <c r="FB40" s="195">
        <v>0</v>
      </c>
      <c r="FC40" s="195">
        <v>0</v>
      </c>
      <c r="FD40" s="195">
        <v>0</v>
      </c>
      <c r="FE40" s="195">
        <v>0</v>
      </c>
      <c r="FF40" s="195">
        <v>0</v>
      </c>
      <c r="FG40" s="195">
        <v>0</v>
      </c>
      <c r="FH40" s="195">
        <v>0</v>
      </c>
      <c r="FI40" s="195">
        <v>0</v>
      </c>
      <c r="FJ40" s="195">
        <v>0</v>
      </c>
      <c r="FK40" s="195">
        <v>0</v>
      </c>
      <c r="FL40" s="195">
        <v>0</v>
      </c>
      <c r="FM40" s="195">
        <v>0</v>
      </c>
      <c r="FN40" s="195">
        <v>0</v>
      </c>
      <c r="FO40" s="195">
        <v>0</v>
      </c>
      <c r="FP40" s="195">
        <v>0</v>
      </c>
      <c r="FQ40" s="195">
        <v>0</v>
      </c>
      <c r="FR40" s="195">
        <v>0</v>
      </c>
      <c r="FS40" s="195">
        <v>0</v>
      </c>
      <c r="FT40" s="195">
        <v>0</v>
      </c>
      <c r="FU40" s="195">
        <v>0</v>
      </c>
      <c r="FV40" s="195">
        <v>0</v>
      </c>
      <c r="FW40" s="195">
        <v>0</v>
      </c>
      <c r="FX40" s="195">
        <v>0</v>
      </c>
      <c r="FY40" s="195">
        <v>0</v>
      </c>
      <c r="FZ40" s="195"/>
      <c r="GA40" s="195"/>
      <c r="GB40" s="195"/>
      <c r="GD40" s="195"/>
      <c r="GE40" s="195">
        <v>296</v>
      </c>
      <c r="GF40" s="195"/>
      <c r="GG40" s="195"/>
      <c r="GH40" s="195"/>
    </row>
    <row r="41" spans="1:190" x14ac:dyDescent="0.2">
      <c r="A41" s="437"/>
      <c r="B41" s="155"/>
      <c r="C41" s="168" t="s">
        <v>152</v>
      </c>
      <c r="D41" s="195">
        <v>90</v>
      </c>
      <c r="E41" s="195">
        <v>143</v>
      </c>
      <c r="F41" s="195">
        <v>11</v>
      </c>
      <c r="G41" s="195">
        <v>27</v>
      </c>
      <c r="H41" s="195">
        <v>0</v>
      </c>
      <c r="I41" s="195">
        <v>0</v>
      </c>
      <c r="J41" s="195">
        <v>0</v>
      </c>
      <c r="K41" s="195">
        <v>2</v>
      </c>
      <c r="L41" s="195">
        <v>0</v>
      </c>
      <c r="M41" s="195">
        <v>0</v>
      </c>
      <c r="N41" s="195">
        <v>0</v>
      </c>
      <c r="O41" s="195">
        <v>0</v>
      </c>
      <c r="P41" s="195">
        <v>1</v>
      </c>
      <c r="Q41" s="195">
        <v>0</v>
      </c>
      <c r="R41" s="216">
        <f t="shared" si="34"/>
        <v>101</v>
      </c>
      <c r="S41" s="216">
        <f t="shared" si="35"/>
        <v>172</v>
      </c>
      <c r="T41" s="195">
        <v>24</v>
      </c>
      <c r="U41" s="195">
        <v>48</v>
      </c>
      <c r="V41" s="195">
        <v>2</v>
      </c>
      <c r="W41" s="195">
        <v>1</v>
      </c>
      <c r="X41" s="195">
        <v>0</v>
      </c>
      <c r="Y41" s="195">
        <v>1</v>
      </c>
      <c r="Z41" s="195">
        <v>0</v>
      </c>
      <c r="AA41" s="195">
        <v>0</v>
      </c>
      <c r="AB41" s="195">
        <v>0</v>
      </c>
      <c r="AC41" s="195">
        <v>0</v>
      </c>
      <c r="AD41" s="195">
        <v>1</v>
      </c>
      <c r="AE41" s="195">
        <v>0</v>
      </c>
      <c r="AF41" s="216">
        <f t="shared" si="2"/>
        <v>26</v>
      </c>
      <c r="AG41" s="216">
        <f t="shared" si="3"/>
        <v>50</v>
      </c>
      <c r="AH41" s="195">
        <v>31</v>
      </c>
      <c r="AI41" s="195">
        <v>35</v>
      </c>
      <c r="AJ41" s="195">
        <v>0</v>
      </c>
      <c r="AK41" s="195">
        <v>0</v>
      </c>
      <c r="AL41" s="195">
        <v>0</v>
      </c>
      <c r="AM41" s="195">
        <v>1</v>
      </c>
      <c r="AN41" s="195">
        <v>0</v>
      </c>
      <c r="AO41" s="195">
        <v>0</v>
      </c>
      <c r="AP41" s="195">
        <v>1</v>
      </c>
      <c r="AQ41" s="195">
        <v>0</v>
      </c>
      <c r="AR41" s="195">
        <v>0</v>
      </c>
      <c r="AS41" s="195">
        <v>0</v>
      </c>
      <c r="AT41" s="216">
        <f t="shared" si="4"/>
        <v>32</v>
      </c>
      <c r="AU41" s="216">
        <f t="shared" si="5"/>
        <v>36</v>
      </c>
      <c r="AV41" s="278">
        <f t="shared" si="6"/>
        <v>161</v>
      </c>
      <c r="AW41" s="278">
        <f t="shared" si="7"/>
        <v>258</v>
      </c>
      <c r="AX41" s="195">
        <v>143</v>
      </c>
      <c r="AY41" s="195">
        <v>220</v>
      </c>
      <c r="AZ41" s="195">
        <v>13</v>
      </c>
      <c r="BA41" s="195">
        <v>32</v>
      </c>
      <c r="BB41" s="216">
        <f t="shared" si="8"/>
        <v>156</v>
      </c>
      <c r="BC41" s="216">
        <f t="shared" si="9"/>
        <v>252</v>
      </c>
      <c r="BD41" s="195">
        <v>2</v>
      </c>
      <c r="BE41" s="195">
        <v>6</v>
      </c>
      <c r="BF41" s="195">
        <v>0</v>
      </c>
      <c r="BG41" s="195">
        <v>0</v>
      </c>
      <c r="BH41" s="195">
        <v>3</v>
      </c>
      <c r="BI41" s="195">
        <v>0</v>
      </c>
      <c r="BJ41" s="216">
        <f t="shared" si="10"/>
        <v>5</v>
      </c>
      <c r="BK41" s="216">
        <f t="shared" si="11"/>
        <v>6</v>
      </c>
      <c r="BL41" s="278">
        <f t="shared" si="12"/>
        <v>161</v>
      </c>
      <c r="BM41" s="278">
        <f t="shared" si="13"/>
        <v>258</v>
      </c>
      <c r="BN41" s="277">
        <f t="shared" si="14"/>
        <v>145</v>
      </c>
      <c r="BO41" s="277">
        <f t="shared" si="15"/>
        <v>226</v>
      </c>
      <c r="BP41" s="195">
        <v>0</v>
      </c>
      <c r="BQ41" s="195">
        <v>3</v>
      </c>
      <c r="BR41" s="195">
        <v>4</v>
      </c>
      <c r="BS41" s="195">
        <v>4</v>
      </c>
      <c r="BT41" s="195">
        <v>28</v>
      </c>
      <c r="BU41" s="195">
        <v>36</v>
      </c>
      <c r="BV41" s="195">
        <v>40</v>
      </c>
      <c r="BW41" s="195">
        <v>32</v>
      </c>
      <c r="BX41" s="195">
        <v>25</v>
      </c>
      <c r="BY41" s="195">
        <v>38</v>
      </c>
      <c r="BZ41" s="195">
        <v>15</v>
      </c>
      <c r="CA41" s="195">
        <v>44</v>
      </c>
      <c r="CB41" s="195">
        <v>21</v>
      </c>
      <c r="CC41" s="195">
        <v>34</v>
      </c>
      <c r="CD41" s="195">
        <v>12</v>
      </c>
      <c r="CE41" s="195">
        <v>35</v>
      </c>
      <c r="CF41" s="276">
        <f t="shared" si="32"/>
        <v>145</v>
      </c>
      <c r="CG41" s="276">
        <f t="shared" si="33"/>
        <v>226</v>
      </c>
      <c r="CH41" s="277">
        <f t="shared" si="18"/>
        <v>13</v>
      </c>
      <c r="CI41" s="277">
        <f t="shared" si="19"/>
        <v>28</v>
      </c>
      <c r="CJ41" s="195">
        <v>0</v>
      </c>
      <c r="CK41" s="195">
        <v>0</v>
      </c>
      <c r="CL41" s="195">
        <v>0</v>
      </c>
      <c r="CM41" s="195">
        <v>0</v>
      </c>
      <c r="CN41" s="195">
        <v>1</v>
      </c>
      <c r="CO41" s="195">
        <v>1</v>
      </c>
      <c r="CP41" s="195">
        <v>3</v>
      </c>
      <c r="CQ41" s="195">
        <v>2</v>
      </c>
      <c r="CR41" s="195">
        <v>1</v>
      </c>
      <c r="CS41" s="195">
        <v>3</v>
      </c>
      <c r="CT41" s="195">
        <v>5</v>
      </c>
      <c r="CU41" s="195">
        <v>6</v>
      </c>
      <c r="CV41" s="195">
        <v>2</v>
      </c>
      <c r="CW41" s="195">
        <v>7</v>
      </c>
      <c r="CX41" s="195">
        <v>1</v>
      </c>
      <c r="CY41" s="195">
        <v>9</v>
      </c>
      <c r="CZ41" s="276">
        <f t="shared" si="20"/>
        <v>13</v>
      </c>
      <c r="DA41" s="276">
        <f t="shared" si="21"/>
        <v>28</v>
      </c>
      <c r="DB41" s="195">
        <v>69</v>
      </c>
      <c r="DC41" s="195">
        <v>115</v>
      </c>
      <c r="DD41" s="195">
        <v>9</v>
      </c>
      <c r="DE41" s="195">
        <v>22</v>
      </c>
      <c r="DF41" s="195">
        <v>0</v>
      </c>
      <c r="DG41" s="195">
        <v>1</v>
      </c>
      <c r="DH41" s="195">
        <v>17</v>
      </c>
      <c r="DI41" s="195">
        <v>31</v>
      </c>
      <c r="DJ41" s="195">
        <v>16</v>
      </c>
      <c r="DK41" s="195">
        <v>20</v>
      </c>
      <c r="DL41" s="276">
        <f t="shared" si="22"/>
        <v>111</v>
      </c>
      <c r="DM41" s="276">
        <f t="shared" si="23"/>
        <v>189</v>
      </c>
      <c r="DN41" s="195">
        <v>4</v>
      </c>
      <c r="DO41" s="195">
        <v>8</v>
      </c>
      <c r="DP41" s="195">
        <v>0</v>
      </c>
      <c r="DQ41" s="195">
        <v>0</v>
      </c>
      <c r="DR41" s="195">
        <v>0</v>
      </c>
      <c r="DS41" s="195">
        <v>0</v>
      </c>
      <c r="DT41" s="195">
        <v>1</v>
      </c>
      <c r="DU41" s="195">
        <v>5</v>
      </c>
      <c r="DV41" s="195">
        <v>3</v>
      </c>
      <c r="DW41" s="195">
        <v>10</v>
      </c>
      <c r="DX41" s="276">
        <f t="shared" si="24"/>
        <v>8</v>
      </c>
      <c r="DY41" s="276">
        <f t="shared" si="25"/>
        <v>23</v>
      </c>
      <c r="DZ41" s="195">
        <v>0</v>
      </c>
      <c r="EA41" s="195">
        <v>0</v>
      </c>
      <c r="EB41" s="195">
        <v>0</v>
      </c>
      <c r="EC41" s="195">
        <v>0</v>
      </c>
      <c r="ED41" s="195">
        <v>0</v>
      </c>
      <c r="EE41" s="195">
        <v>0</v>
      </c>
      <c r="EF41" s="195">
        <v>0</v>
      </c>
      <c r="EG41" s="195">
        <v>0</v>
      </c>
      <c r="EH41" s="195">
        <v>0</v>
      </c>
      <c r="EI41" s="195">
        <v>0</v>
      </c>
      <c r="EJ41" s="276">
        <f t="shared" si="26"/>
        <v>0</v>
      </c>
      <c r="EK41" s="276">
        <f t="shared" si="27"/>
        <v>0</v>
      </c>
      <c r="EL41" s="277">
        <f t="shared" si="28"/>
        <v>119</v>
      </c>
      <c r="EM41" s="277">
        <f t="shared" si="29"/>
        <v>212</v>
      </c>
      <c r="EN41" s="195">
        <v>129</v>
      </c>
      <c r="EO41" s="195">
        <v>213</v>
      </c>
      <c r="EP41" s="195">
        <v>129</v>
      </c>
      <c r="EQ41" s="195">
        <v>213</v>
      </c>
      <c r="ER41" s="195">
        <v>1</v>
      </c>
      <c r="ES41" s="195">
        <v>0</v>
      </c>
      <c r="ET41" s="195">
        <v>0</v>
      </c>
      <c r="EU41" s="195">
        <v>0</v>
      </c>
      <c r="EV41" s="195">
        <v>0</v>
      </c>
      <c r="EW41" s="195">
        <v>0</v>
      </c>
      <c r="EX41" s="195">
        <v>5</v>
      </c>
      <c r="EY41" s="195">
        <v>6</v>
      </c>
      <c r="EZ41" s="195">
        <v>1</v>
      </c>
      <c r="FA41" s="195">
        <v>0</v>
      </c>
      <c r="FB41" s="195">
        <v>0</v>
      </c>
      <c r="FC41" s="195">
        <v>0</v>
      </c>
      <c r="FD41" s="195">
        <v>17</v>
      </c>
      <c r="FE41" s="195">
        <v>18</v>
      </c>
      <c r="FF41" s="195">
        <v>0</v>
      </c>
      <c r="FG41" s="195">
        <v>2</v>
      </c>
      <c r="FH41" s="195">
        <v>23</v>
      </c>
      <c r="FI41" s="195">
        <v>26</v>
      </c>
      <c r="FJ41" s="195">
        <v>84</v>
      </c>
      <c r="FK41" s="195">
        <v>134</v>
      </c>
      <c r="FL41" s="195">
        <v>1050</v>
      </c>
      <c r="FM41" s="195">
        <v>1252</v>
      </c>
      <c r="FN41" s="195">
        <v>84</v>
      </c>
      <c r="FO41" s="195">
        <v>134</v>
      </c>
      <c r="FP41" s="195">
        <v>1050</v>
      </c>
      <c r="FQ41" s="195">
        <v>1252</v>
      </c>
      <c r="FR41" s="195">
        <v>84</v>
      </c>
      <c r="FS41" s="195">
        <v>141</v>
      </c>
      <c r="FT41" s="195">
        <v>1050</v>
      </c>
      <c r="FU41" s="195">
        <v>1252</v>
      </c>
      <c r="FV41" s="195">
        <v>18</v>
      </c>
      <c r="FW41" s="195">
        <v>23</v>
      </c>
      <c r="FX41" s="195">
        <v>290</v>
      </c>
      <c r="FY41" s="195">
        <v>404</v>
      </c>
      <c r="FZ41" s="195"/>
      <c r="GA41" s="195"/>
      <c r="GB41" s="195"/>
      <c r="GD41" s="195"/>
      <c r="GE41" s="195">
        <v>417</v>
      </c>
      <c r="GF41" s="195"/>
      <c r="GG41" s="195"/>
      <c r="GH41" s="195"/>
    </row>
    <row r="42" spans="1:190" x14ac:dyDescent="0.2">
      <c r="A42" s="437"/>
      <c r="B42" s="155"/>
      <c r="C42" s="168" t="s">
        <v>153</v>
      </c>
      <c r="D42" s="195">
        <v>17</v>
      </c>
      <c r="E42" s="195">
        <v>46</v>
      </c>
      <c r="F42" s="195">
        <v>2</v>
      </c>
      <c r="G42" s="195">
        <v>10</v>
      </c>
      <c r="H42" s="195">
        <v>0</v>
      </c>
      <c r="I42" s="195">
        <v>0</v>
      </c>
      <c r="J42" s="195">
        <v>0</v>
      </c>
      <c r="K42" s="195">
        <v>1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5">
        <v>0</v>
      </c>
      <c r="R42" s="216">
        <f t="shared" si="34"/>
        <v>19</v>
      </c>
      <c r="S42" s="216">
        <f t="shared" si="35"/>
        <v>57</v>
      </c>
      <c r="T42" s="195">
        <v>9</v>
      </c>
      <c r="U42" s="195">
        <v>18</v>
      </c>
      <c r="V42" s="195">
        <v>2</v>
      </c>
      <c r="W42" s="195">
        <v>0</v>
      </c>
      <c r="X42" s="195">
        <v>0</v>
      </c>
      <c r="Y42" s="195">
        <v>0</v>
      </c>
      <c r="Z42" s="195">
        <v>0</v>
      </c>
      <c r="AA42" s="195">
        <v>0</v>
      </c>
      <c r="AB42" s="195">
        <v>0</v>
      </c>
      <c r="AC42" s="195">
        <v>0</v>
      </c>
      <c r="AD42" s="195">
        <v>0</v>
      </c>
      <c r="AE42" s="195">
        <v>0</v>
      </c>
      <c r="AF42" s="216">
        <f t="shared" si="2"/>
        <v>11</v>
      </c>
      <c r="AG42" s="216">
        <f t="shared" si="3"/>
        <v>18</v>
      </c>
      <c r="AH42" s="195">
        <v>4</v>
      </c>
      <c r="AI42" s="195">
        <v>10</v>
      </c>
      <c r="AJ42" s="195">
        <v>0</v>
      </c>
      <c r="AK42" s="195">
        <v>0</v>
      </c>
      <c r="AL42" s="195">
        <v>0</v>
      </c>
      <c r="AM42" s="195">
        <v>0</v>
      </c>
      <c r="AN42" s="195">
        <v>0</v>
      </c>
      <c r="AO42" s="195">
        <v>0</v>
      </c>
      <c r="AP42" s="195">
        <v>0</v>
      </c>
      <c r="AQ42" s="195">
        <v>0</v>
      </c>
      <c r="AR42" s="195">
        <v>1</v>
      </c>
      <c r="AS42" s="195">
        <v>0</v>
      </c>
      <c r="AT42" s="216">
        <f t="shared" si="4"/>
        <v>4</v>
      </c>
      <c r="AU42" s="216">
        <f t="shared" si="5"/>
        <v>10</v>
      </c>
      <c r="AV42" s="278">
        <f t="shared" si="6"/>
        <v>35</v>
      </c>
      <c r="AW42" s="278">
        <f t="shared" si="7"/>
        <v>85</v>
      </c>
      <c r="AX42" s="195">
        <v>27</v>
      </c>
      <c r="AY42" s="195">
        <v>71</v>
      </c>
      <c r="AZ42" s="195">
        <v>4</v>
      </c>
      <c r="BA42" s="195">
        <v>11</v>
      </c>
      <c r="BB42" s="216">
        <f t="shared" si="8"/>
        <v>31</v>
      </c>
      <c r="BC42" s="216">
        <f t="shared" si="9"/>
        <v>82</v>
      </c>
      <c r="BD42" s="195">
        <v>4</v>
      </c>
      <c r="BE42" s="195">
        <v>3</v>
      </c>
      <c r="BF42" s="195">
        <v>0</v>
      </c>
      <c r="BG42" s="195">
        <v>0</v>
      </c>
      <c r="BH42" s="195">
        <v>0</v>
      </c>
      <c r="BI42" s="195">
        <v>0</v>
      </c>
      <c r="BJ42" s="216">
        <f t="shared" si="10"/>
        <v>4</v>
      </c>
      <c r="BK42" s="216">
        <f t="shared" si="11"/>
        <v>3</v>
      </c>
      <c r="BL42" s="278">
        <f t="shared" si="12"/>
        <v>35</v>
      </c>
      <c r="BM42" s="278">
        <f t="shared" si="13"/>
        <v>85</v>
      </c>
      <c r="BN42" s="277">
        <f t="shared" si="14"/>
        <v>30</v>
      </c>
      <c r="BO42" s="277">
        <f t="shared" si="15"/>
        <v>74</v>
      </c>
      <c r="BP42" s="195">
        <v>0</v>
      </c>
      <c r="BQ42" s="195">
        <v>1</v>
      </c>
      <c r="BR42" s="195">
        <v>4</v>
      </c>
      <c r="BS42" s="195">
        <v>2</v>
      </c>
      <c r="BT42" s="195">
        <v>12</v>
      </c>
      <c r="BU42" s="195">
        <v>9</v>
      </c>
      <c r="BV42" s="195">
        <v>4</v>
      </c>
      <c r="BW42" s="195">
        <v>14</v>
      </c>
      <c r="BX42" s="195">
        <v>1</v>
      </c>
      <c r="BY42" s="195">
        <v>19</v>
      </c>
      <c r="BZ42" s="195">
        <v>7</v>
      </c>
      <c r="CA42" s="195">
        <v>8</v>
      </c>
      <c r="CB42" s="195">
        <v>1</v>
      </c>
      <c r="CC42" s="195">
        <v>10</v>
      </c>
      <c r="CD42" s="195">
        <v>1</v>
      </c>
      <c r="CE42" s="195">
        <v>10</v>
      </c>
      <c r="CF42" s="276">
        <f t="shared" si="32"/>
        <v>30</v>
      </c>
      <c r="CG42" s="276">
        <f t="shared" si="33"/>
        <v>73</v>
      </c>
      <c r="CH42" s="277">
        <f t="shared" si="18"/>
        <v>4</v>
      </c>
      <c r="CI42" s="277">
        <f t="shared" si="19"/>
        <v>10</v>
      </c>
      <c r="CJ42" s="195">
        <v>0</v>
      </c>
      <c r="CK42" s="195">
        <v>0</v>
      </c>
      <c r="CL42" s="195">
        <v>0</v>
      </c>
      <c r="CM42" s="195">
        <v>0</v>
      </c>
      <c r="CN42" s="195">
        <v>0</v>
      </c>
      <c r="CO42" s="195">
        <v>0</v>
      </c>
      <c r="CP42" s="195">
        <v>0</v>
      </c>
      <c r="CQ42" s="195">
        <v>1</v>
      </c>
      <c r="CR42" s="195">
        <v>0</v>
      </c>
      <c r="CS42" s="195">
        <v>0</v>
      </c>
      <c r="CT42" s="195">
        <v>2</v>
      </c>
      <c r="CU42" s="195">
        <v>4</v>
      </c>
      <c r="CV42" s="195">
        <v>1</v>
      </c>
      <c r="CW42" s="195">
        <v>3</v>
      </c>
      <c r="CX42" s="195">
        <v>1</v>
      </c>
      <c r="CY42" s="195">
        <v>3</v>
      </c>
      <c r="CZ42" s="276">
        <f t="shared" si="20"/>
        <v>4</v>
      </c>
      <c r="DA42" s="276">
        <f t="shared" si="21"/>
        <v>11</v>
      </c>
      <c r="DB42" s="195">
        <v>9</v>
      </c>
      <c r="DC42" s="195">
        <v>19</v>
      </c>
      <c r="DD42" s="195">
        <v>2</v>
      </c>
      <c r="DE42" s="195">
        <v>4</v>
      </c>
      <c r="DF42" s="195">
        <v>0</v>
      </c>
      <c r="DG42" s="195">
        <v>0</v>
      </c>
      <c r="DH42" s="195">
        <v>2</v>
      </c>
      <c r="DI42" s="195">
        <v>2</v>
      </c>
      <c r="DJ42" s="195">
        <v>0</v>
      </c>
      <c r="DK42" s="195">
        <v>3</v>
      </c>
      <c r="DL42" s="276">
        <f t="shared" si="22"/>
        <v>13</v>
      </c>
      <c r="DM42" s="276">
        <f t="shared" si="23"/>
        <v>28</v>
      </c>
      <c r="DN42" s="195">
        <v>3</v>
      </c>
      <c r="DO42" s="195">
        <v>5</v>
      </c>
      <c r="DP42" s="195">
        <v>1</v>
      </c>
      <c r="DQ42" s="195">
        <v>0</v>
      </c>
      <c r="DR42" s="195">
        <v>0</v>
      </c>
      <c r="DS42" s="195">
        <v>0</v>
      </c>
      <c r="DT42" s="195">
        <v>2</v>
      </c>
      <c r="DU42" s="195">
        <v>3</v>
      </c>
      <c r="DV42" s="195">
        <v>2</v>
      </c>
      <c r="DW42" s="195">
        <v>5</v>
      </c>
      <c r="DX42" s="276">
        <f t="shared" si="24"/>
        <v>8</v>
      </c>
      <c r="DY42" s="276">
        <f t="shared" si="25"/>
        <v>13</v>
      </c>
      <c r="DZ42" s="195">
        <v>0</v>
      </c>
      <c r="EA42" s="195">
        <v>0</v>
      </c>
      <c r="EB42" s="195">
        <v>0</v>
      </c>
      <c r="EC42" s="195">
        <v>0</v>
      </c>
      <c r="ED42" s="195">
        <v>0</v>
      </c>
      <c r="EE42" s="195">
        <v>0</v>
      </c>
      <c r="EF42" s="195">
        <v>0</v>
      </c>
      <c r="EG42" s="195">
        <v>0</v>
      </c>
      <c r="EH42" s="195">
        <v>0</v>
      </c>
      <c r="EI42" s="195">
        <v>0</v>
      </c>
      <c r="EJ42" s="276">
        <f t="shared" si="26"/>
        <v>0</v>
      </c>
      <c r="EK42" s="276">
        <f t="shared" si="27"/>
        <v>0</v>
      </c>
      <c r="EL42" s="277">
        <f t="shared" si="28"/>
        <v>21</v>
      </c>
      <c r="EM42" s="277">
        <f t="shared" si="29"/>
        <v>41</v>
      </c>
      <c r="EN42" s="195">
        <v>29</v>
      </c>
      <c r="EO42" s="195">
        <v>75</v>
      </c>
      <c r="EP42" s="195">
        <v>29</v>
      </c>
      <c r="EQ42" s="195">
        <v>75</v>
      </c>
      <c r="ER42" s="195">
        <v>0</v>
      </c>
      <c r="ES42" s="195">
        <v>0</v>
      </c>
      <c r="ET42" s="195">
        <v>0</v>
      </c>
      <c r="EU42" s="195">
        <v>0</v>
      </c>
      <c r="EV42" s="195">
        <v>0</v>
      </c>
      <c r="EW42" s="195">
        <v>0</v>
      </c>
      <c r="EX42" s="195">
        <v>0</v>
      </c>
      <c r="EY42" s="195">
        <v>0</v>
      </c>
      <c r="EZ42" s="195">
        <v>0</v>
      </c>
      <c r="FA42" s="195">
        <v>0</v>
      </c>
      <c r="FB42" s="195">
        <v>0</v>
      </c>
      <c r="FC42" s="195">
        <v>0</v>
      </c>
      <c r="FD42" s="195">
        <v>0</v>
      </c>
      <c r="FE42" s="195">
        <v>0</v>
      </c>
      <c r="FF42" s="195">
        <v>0</v>
      </c>
      <c r="FG42" s="195">
        <v>0</v>
      </c>
      <c r="FH42" s="195">
        <v>0</v>
      </c>
      <c r="FI42" s="195">
        <v>0</v>
      </c>
      <c r="FJ42" s="195">
        <v>8</v>
      </c>
      <c r="FK42" s="195">
        <v>18</v>
      </c>
      <c r="FL42" s="195">
        <v>174</v>
      </c>
      <c r="FM42" s="195">
        <v>211</v>
      </c>
      <c r="FN42" s="195">
        <v>8</v>
      </c>
      <c r="FO42" s="195">
        <v>18</v>
      </c>
      <c r="FP42" s="195">
        <v>174</v>
      </c>
      <c r="FQ42" s="195">
        <v>211</v>
      </c>
      <c r="FR42" s="195">
        <v>8</v>
      </c>
      <c r="FS42" s="195">
        <v>18</v>
      </c>
      <c r="FT42" s="195">
        <v>174</v>
      </c>
      <c r="FU42" s="195">
        <v>201</v>
      </c>
      <c r="FV42" s="195">
        <v>0</v>
      </c>
      <c r="FW42" s="195">
        <v>5</v>
      </c>
      <c r="FX42" s="195">
        <v>34</v>
      </c>
      <c r="FY42" s="195">
        <v>65</v>
      </c>
      <c r="FZ42" s="195"/>
      <c r="GA42" s="195"/>
      <c r="GB42" s="195"/>
      <c r="GC42" s="195"/>
      <c r="GD42" s="195"/>
      <c r="GE42" s="195"/>
      <c r="GF42" s="195"/>
      <c r="GG42" s="195"/>
      <c r="GH42" s="195"/>
    </row>
    <row r="43" spans="1:190" x14ac:dyDescent="0.2">
      <c r="A43" s="438"/>
      <c r="B43" s="160"/>
      <c r="C43" s="156" t="s">
        <v>154</v>
      </c>
      <c r="D43" s="195">
        <v>9</v>
      </c>
      <c r="E43" s="195">
        <v>17</v>
      </c>
      <c r="F43" s="195">
        <v>2</v>
      </c>
      <c r="G43" s="195">
        <v>1</v>
      </c>
      <c r="H43" s="195">
        <v>0</v>
      </c>
      <c r="I43" s="195">
        <v>1</v>
      </c>
      <c r="J43" s="195">
        <v>0</v>
      </c>
      <c r="K43" s="195">
        <v>0</v>
      </c>
      <c r="L43" s="195">
        <v>0</v>
      </c>
      <c r="M43" s="195">
        <v>0</v>
      </c>
      <c r="N43" s="195">
        <v>0</v>
      </c>
      <c r="O43" s="195">
        <v>0</v>
      </c>
      <c r="P43" s="195">
        <v>5</v>
      </c>
      <c r="Q43" s="195">
        <v>4</v>
      </c>
      <c r="R43" s="216">
        <f t="shared" si="34"/>
        <v>11</v>
      </c>
      <c r="S43" s="216">
        <f t="shared" si="35"/>
        <v>19</v>
      </c>
      <c r="T43" s="195">
        <v>2</v>
      </c>
      <c r="U43" s="195">
        <v>8</v>
      </c>
      <c r="V43" s="195">
        <v>0</v>
      </c>
      <c r="W43" s="195">
        <v>0</v>
      </c>
      <c r="X43" s="195">
        <v>0</v>
      </c>
      <c r="Y43" s="195">
        <v>0</v>
      </c>
      <c r="Z43" s="195">
        <v>0</v>
      </c>
      <c r="AA43" s="195">
        <v>0</v>
      </c>
      <c r="AB43" s="195">
        <v>0</v>
      </c>
      <c r="AC43" s="195">
        <v>0</v>
      </c>
      <c r="AD43" s="195">
        <v>2</v>
      </c>
      <c r="AE43" s="195">
        <v>0</v>
      </c>
      <c r="AF43" s="216">
        <f t="shared" si="2"/>
        <v>2</v>
      </c>
      <c r="AG43" s="216">
        <f t="shared" si="3"/>
        <v>8</v>
      </c>
      <c r="AH43" s="195">
        <v>8</v>
      </c>
      <c r="AI43" s="195">
        <v>7</v>
      </c>
      <c r="AJ43" s="195">
        <v>0</v>
      </c>
      <c r="AK43" s="195">
        <v>0</v>
      </c>
      <c r="AL43" s="195">
        <v>0</v>
      </c>
      <c r="AM43" s="195">
        <v>0</v>
      </c>
      <c r="AN43" s="195">
        <v>0</v>
      </c>
      <c r="AO43" s="195">
        <v>0</v>
      </c>
      <c r="AP43" s="195">
        <v>0</v>
      </c>
      <c r="AQ43" s="195">
        <v>0</v>
      </c>
      <c r="AR43" s="195">
        <v>0</v>
      </c>
      <c r="AS43" s="195">
        <v>2</v>
      </c>
      <c r="AT43" s="216">
        <f t="shared" si="4"/>
        <v>8</v>
      </c>
      <c r="AU43" s="216">
        <f t="shared" si="5"/>
        <v>7</v>
      </c>
      <c r="AV43" s="278">
        <f t="shared" si="6"/>
        <v>28</v>
      </c>
      <c r="AW43" s="278">
        <f t="shared" si="7"/>
        <v>40</v>
      </c>
      <c r="AX43" s="195">
        <v>25</v>
      </c>
      <c r="AY43" s="195">
        <v>38</v>
      </c>
      <c r="AZ43" s="195">
        <v>2</v>
      </c>
      <c r="BA43" s="195">
        <v>2</v>
      </c>
      <c r="BB43" s="216">
        <f t="shared" si="8"/>
        <v>27</v>
      </c>
      <c r="BC43" s="216">
        <f t="shared" si="9"/>
        <v>40</v>
      </c>
      <c r="BD43" s="195">
        <v>1</v>
      </c>
      <c r="BE43" s="195">
        <v>0</v>
      </c>
      <c r="BF43" s="195">
        <v>0</v>
      </c>
      <c r="BG43" s="195">
        <v>0</v>
      </c>
      <c r="BH43" s="195">
        <v>0</v>
      </c>
      <c r="BI43" s="195">
        <v>0</v>
      </c>
      <c r="BJ43" s="216">
        <f t="shared" si="10"/>
        <v>1</v>
      </c>
      <c r="BK43" s="216">
        <f t="shared" si="11"/>
        <v>0</v>
      </c>
      <c r="BL43" s="278">
        <f t="shared" si="12"/>
        <v>28</v>
      </c>
      <c r="BM43" s="278">
        <f t="shared" si="13"/>
        <v>40</v>
      </c>
      <c r="BN43" s="277">
        <f t="shared" si="14"/>
        <v>19</v>
      </c>
      <c r="BO43" s="277">
        <f t="shared" si="15"/>
        <v>32</v>
      </c>
      <c r="BP43" s="195">
        <v>0</v>
      </c>
      <c r="BQ43" s="195">
        <v>0</v>
      </c>
      <c r="BR43" s="195">
        <v>1</v>
      </c>
      <c r="BS43" s="195">
        <v>0</v>
      </c>
      <c r="BT43" s="195">
        <v>7</v>
      </c>
      <c r="BU43" s="195">
        <v>7</v>
      </c>
      <c r="BV43" s="195">
        <v>7</v>
      </c>
      <c r="BW43" s="195">
        <v>7</v>
      </c>
      <c r="BX43" s="195">
        <v>4</v>
      </c>
      <c r="BY43" s="195">
        <v>2</v>
      </c>
      <c r="BZ43" s="195">
        <v>2</v>
      </c>
      <c r="CA43" s="195">
        <v>2</v>
      </c>
      <c r="CB43" s="195">
        <v>3</v>
      </c>
      <c r="CC43" s="195">
        <v>9</v>
      </c>
      <c r="CD43" s="195">
        <v>1</v>
      </c>
      <c r="CE43" s="195">
        <v>8</v>
      </c>
      <c r="CF43" s="276">
        <f t="shared" si="32"/>
        <v>25</v>
      </c>
      <c r="CG43" s="276">
        <f t="shared" si="33"/>
        <v>35</v>
      </c>
      <c r="CH43" s="277">
        <f t="shared" si="18"/>
        <v>2</v>
      </c>
      <c r="CI43" s="277">
        <f t="shared" si="19"/>
        <v>1</v>
      </c>
      <c r="CJ43" s="195">
        <v>0</v>
      </c>
      <c r="CK43" s="195">
        <v>0</v>
      </c>
      <c r="CL43" s="195">
        <v>0</v>
      </c>
      <c r="CM43" s="195">
        <v>0</v>
      </c>
      <c r="CN43" s="195">
        <v>0</v>
      </c>
      <c r="CO43" s="195">
        <v>0</v>
      </c>
      <c r="CP43" s="195">
        <v>1</v>
      </c>
      <c r="CQ43" s="195">
        <v>0</v>
      </c>
      <c r="CR43" s="195">
        <v>0</v>
      </c>
      <c r="CS43" s="195">
        <v>0</v>
      </c>
      <c r="CT43" s="195">
        <v>0</v>
      </c>
      <c r="CU43" s="195">
        <v>0</v>
      </c>
      <c r="CV43" s="195">
        <v>0</v>
      </c>
      <c r="CW43" s="195">
        <v>0</v>
      </c>
      <c r="CX43" s="195">
        <v>1</v>
      </c>
      <c r="CY43" s="195">
        <v>1</v>
      </c>
      <c r="CZ43" s="276">
        <f t="shared" si="20"/>
        <v>2</v>
      </c>
      <c r="DA43" s="276">
        <f t="shared" si="21"/>
        <v>1</v>
      </c>
      <c r="DB43" s="195">
        <v>10</v>
      </c>
      <c r="DC43" s="195">
        <v>9</v>
      </c>
      <c r="DD43" s="195">
        <v>2</v>
      </c>
      <c r="DE43" s="195">
        <v>1</v>
      </c>
      <c r="DF43" s="195">
        <v>0</v>
      </c>
      <c r="DG43" s="195">
        <v>0</v>
      </c>
      <c r="DH43" s="195">
        <v>2</v>
      </c>
      <c r="DI43" s="195">
        <v>3</v>
      </c>
      <c r="DJ43" s="195">
        <v>2</v>
      </c>
      <c r="DK43" s="195">
        <v>6</v>
      </c>
      <c r="DL43" s="276">
        <f t="shared" si="22"/>
        <v>16</v>
      </c>
      <c r="DM43" s="276">
        <f t="shared" si="23"/>
        <v>19</v>
      </c>
      <c r="DN43" s="195">
        <v>4</v>
      </c>
      <c r="DO43" s="195">
        <v>9</v>
      </c>
      <c r="DP43" s="195">
        <v>1</v>
      </c>
      <c r="DQ43" s="195">
        <v>1</v>
      </c>
      <c r="DR43" s="195">
        <v>0</v>
      </c>
      <c r="DS43" s="195">
        <v>0</v>
      </c>
      <c r="DT43" s="195">
        <v>0</v>
      </c>
      <c r="DU43" s="195">
        <v>3</v>
      </c>
      <c r="DV43" s="195">
        <v>5</v>
      </c>
      <c r="DW43" s="195">
        <v>2</v>
      </c>
      <c r="DX43" s="276">
        <f t="shared" si="24"/>
        <v>10</v>
      </c>
      <c r="DY43" s="276">
        <f t="shared" si="25"/>
        <v>15</v>
      </c>
      <c r="DZ43" s="195">
        <v>1</v>
      </c>
      <c r="EA43" s="195">
        <v>0</v>
      </c>
      <c r="EB43" s="195">
        <v>0</v>
      </c>
      <c r="EC43" s="195">
        <v>0</v>
      </c>
      <c r="ED43" s="195">
        <v>0</v>
      </c>
      <c r="EE43" s="195">
        <v>0</v>
      </c>
      <c r="EF43" s="195">
        <v>0</v>
      </c>
      <c r="EG43" s="195">
        <v>1</v>
      </c>
      <c r="EH43" s="195">
        <v>0</v>
      </c>
      <c r="EI43" s="195">
        <v>0</v>
      </c>
      <c r="EJ43" s="276">
        <f t="shared" si="26"/>
        <v>1</v>
      </c>
      <c r="EK43" s="276">
        <f t="shared" si="27"/>
        <v>1</v>
      </c>
      <c r="EL43" s="277">
        <f t="shared" si="28"/>
        <v>27</v>
      </c>
      <c r="EM43" s="277">
        <f t="shared" si="29"/>
        <v>35</v>
      </c>
      <c r="EN43" s="195">
        <v>5</v>
      </c>
      <c r="EO43" s="195">
        <v>9</v>
      </c>
      <c r="EP43" s="195">
        <v>5</v>
      </c>
      <c r="EQ43" s="195">
        <v>9</v>
      </c>
      <c r="ER43" s="195">
        <v>0</v>
      </c>
      <c r="ES43" s="195">
        <v>0</v>
      </c>
      <c r="ET43" s="195">
        <v>0</v>
      </c>
      <c r="EU43" s="195">
        <v>0</v>
      </c>
      <c r="EV43" s="195">
        <v>0</v>
      </c>
      <c r="EW43" s="195">
        <v>0</v>
      </c>
      <c r="EX43" s="195">
        <v>0</v>
      </c>
      <c r="EY43" s="195">
        <v>0</v>
      </c>
      <c r="EZ43" s="195">
        <v>0</v>
      </c>
      <c r="FA43" s="195">
        <v>0</v>
      </c>
      <c r="FB43" s="195">
        <v>0</v>
      </c>
      <c r="FC43" s="195">
        <v>0</v>
      </c>
      <c r="FD43" s="195">
        <v>0</v>
      </c>
      <c r="FE43" s="195">
        <v>0</v>
      </c>
      <c r="FF43" s="195">
        <v>0</v>
      </c>
      <c r="FG43" s="195">
        <v>0</v>
      </c>
      <c r="FH43" s="195">
        <v>0</v>
      </c>
      <c r="FI43" s="195">
        <v>0</v>
      </c>
      <c r="FJ43" s="195">
        <v>2</v>
      </c>
      <c r="FK43" s="195">
        <v>0</v>
      </c>
      <c r="FL43" s="195">
        <v>95</v>
      </c>
      <c r="FM43" s="195">
        <v>82</v>
      </c>
      <c r="FN43" s="195">
        <v>2</v>
      </c>
      <c r="FO43" s="195">
        <v>0</v>
      </c>
      <c r="FP43" s="195">
        <v>64</v>
      </c>
      <c r="FQ43" s="195">
        <v>51</v>
      </c>
      <c r="FR43" s="195">
        <v>2</v>
      </c>
      <c r="FS43" s="195">
        <v>0</v>
      </c>
      <c r="FT43" s="195">
        <v>60</v>
      </c>
      <c r="FU43" s="195">
        <v>52</v>
      </c>
      <c r="FV43" s="195">
        <v>0</v>
      </c>
      <c r="FW43" s="195">
        <v>0</v>
      </c>
      <c r="FX43" s="195">
        <v>18</v>
      </c>
      <c r="FY43" s="195">
        <v>23</v>
      </c>
      <c r="FZ43" s="195"/>
      <c r="GA43" s="195"/>
      <c r="GB43" s="195"/>
      <c r="GC43" s="195"/>
      <c r="GD43" s="195"/>
      <c r="GE43" s="195"/>
      <c r="GF43" s="195"/>
      <c r="GG43" s="195"/>
      <c r="GH43" s="195"/>
    </row>
    <row r="44" spans="1:190" x14ac:dyDescent="0.2">
      <c r="A44" s="147"/>
      <c r="B44" s="148"/>
      <c r="C44" s="149" t="s">
        <v>194</v>
      </c>
      <c r="D44" s="243">
        <f>SUM(D25:D43)</f>
        <v>965</v>
      </c>
      <c r="E44" s="243">
        <f t="shared" ref="E44:BP44" si="36">SUM(E25:E43)</f>
        <v>1683</v>
      </c>
      <c r="F44" s="243">
        <f t="shared" si="36"/>
        <v>82</v>
      </c>
      <c r="G44" s="243">
        <f t="shared" si="36"/>
        <v>282</v>
      </c>
      <c r="H44" s="243">
        <f t="shared" si="36"/>
        <v>8</v>
      </c>
      <c r="I44" s="243">
        <f t="shared" si="36"/>
        <v>13</v>
      </c>
      <c r="J44" s="243">
        <f t="shared" si="36"/>
        <v>1</v>
      </c>
      <c r="K44" s="243">
        <f t="shared" si="36"/>
        <v>9</v>
      </c>
      <c r="L44" s="243">
        <f t="shared" si="36"/>
        <v>5</v>
      </c>
      <c r="M44" s="243">
        <f t="shared" si="36"/>
        <v>4</v>
      </c>
      <c r="N44" s="243">
        <f t="shared" si="36"/>
        <v>2</v>
      </c>
      <c r="O44" s="243">
        <f t="shared" si="36"/>
        <v>4</v>
      </c>
      <c r="P44" s="243">
        <f t="shared" si="36"/>
        <v>21</v>
      </c>
      <c r="Q44" s="243">
        <f t="shared" si="36"/>
        <v>34</v>
      </c>
      <c r="R44" s="243">
        <f t="shared" si="36"/>
        <v>1063</v>
      </c>
      <c r="S44" s="243">
        <f t="shared" si="36"/>
        <v>1995</v>
      </c>
      <c r="T44" s="243">
        <f t="shared" si="36"/>
        <v>250</v>
      </c>
      <c r="U44" s="243">
        <f t="shared" si="36"/>
        <v>461</v>
      </c>
      <c r="V44" s="243">
        <f t="shared" si="36"/>
        <v>10</v>
      </c>
      <c r="W44" s="243">
        <f t="shared" si="36"/>
        <v>17</v>
      </c>
      <c r="X44" s="243">
        <f t="shared" si="36"/>
        <v>0</v>
      </c>
      <c r="Y44" s="243">
        <f t="shared" si="36"/>
        <v>2</v>
      </c>
      <c r="Z44" s="243">
        <f t="shared" si="36"/>
        <v>2</v>
      </c>
      <c r="AA44" s="243">
        <f t="shared" si="36"/>
        <v>3</v>
      </c>
      <c r="AB44" s="243">
        <f t="shared" si="36"/>
        <v>0</v>
      </c>
      <c r="AC44" s="243">
        <f t="shared" si="36"/>
        <v>1</v>
      </c>
      <c r="AD44" s="243">
        <f t="shared" si="36"/>
        <v>5</v>
      </c>
      <c r="AE44" s="243">
        <f t="shared" si="36"/>
        <v>9</v>
      </c>
      <c r="AF44" s="243">
        <f t="shared" si="36"/>
        <v>262</v>
      </c>
      <c r="AG44" s="243">
        <f t="shared" si="36"/>
        <v>484</v>
      </c>
      <c r="AH44" s="243">
        <f t="shared" si="36"/>
        <v>807</v>
      </c>
      <c r="AI44" s="243">
        <f t="shared" si="36"/>
        <v>810</v>
      </c>
      <c r="AJ44" s="243">
        <f t="shared" si="36"/>
        <v>27</v>
      </c>
      <c r="AK44" s="243">
        <f t="shared" si="36"/>
        <v>30</v>
      </c>
      <c r="AL44" s="243">
        <f t="shared" si="36"/>
        <v>2</v>
      </c>
      <c r="AM44" s="243">
        <f t="shared" si="36"/>
        <v>5</v>
      </c>
      <c r="AN44" s="243">
        <f t="shared" si="36"/>
        <v>13</v>
      </c>
      <c r="AO44" s="243">
        <f t="shared" si="36"/>
        <v>8</v>
      </c>
      <c r="AP44" s="243">
        <f t="shared" si="36"/>
        <v>6</v>
      </c>
      <c r="AQ44" s="243">
        <f t="shared" si="36"/>
        <v>2</v>
      </c>
      <c r="AR44" s="243">
        <f t="shared" si="36"/>
        <v>24</v>
      </c>
      <c r="AS44" s="243">
        <f t="shared" si="36"/>
        <v>33</v>
      </c>
      <c r="AT44" s="243">
        <f t="shared" si="36"/>
        <v>855</v>
      </c>
      <c r="AU44" s="243">
        <f t="shared" si="36"/>
        <v>855</v>
      </c>
      <c r="AV44" s="243">
        <f t="shared" si="36"/>
        <v>2230</v>
      </c>
      <c r="AW44" s="243">
        <f t="shared" si="36"/>
        <v>3410</v>
      </c>
      <c r="AX44" s="243">
        <f t="shared" si="36"/>
        <v>1977</v>
      </c>
      <c r="AY44" s="243">
        <f t="shared" si="36"/>
        <v>2916</v>
      </c>
      <c r="AZ44" s="243">
        <f t="shared" si="36"/>
        <v>140</v>
      </c>
      <c r="BA44" s="243">
        <f t="shared" si="36"/>
        <v>367</v>
      </c>
      <c r="BB44" s="243">
        <f t="shared" si="36"/>
        <v>2117</v>
      </c>
      <c r="BC44" s="243">
        <f t="shared" si="36"/>
        <v>3283</v>
      </c>
      <c r="BD44" s="243">
        <f t="shared" si="36"/>
        <v>96</v>
      </c>
      <c r="BE44" s="243">
        <f t="shared" si="36"/>
        <v>108</v>
      </c>
      <c r="BF44" s="243">
        <f t="shared" si="36"/>
        <v>1</v>
      </c>
      <c r="BG44" s="243">
        <f t="shared" si="36"/>
        <v>1</v>
      </c>
      <c r="BH44" s="243">
        <f t="shared" si="36"/>
        <v>10</v>
      </c>
      <c r="BI44" s="243">
        <f t="shared" si="36"/>
        <v>10</v>
      </c>
      <c r="BJ44" s="243">
        <f t="shared" si="36"/>
        <v>107</v>
      </c>
      <c r="BK44" s="243">
        <f t="shared" si="36"/>
        <v>119</v>
      </c>
      <c r="BL44" s="243">
        <f t="shared" si="36"/>
        <v>2224</v>
      </c>
      <c r="BM44" s="243">
        <f t="shared" si="36"/>
        <v>3402</v>
      </c>
      <c r="BN44" s="243">
        <f t="shared" si="36"/>
        <v>2022</v>
      </c>
      <c r="BO44" s="243">
        <f t="shared" si="36"/>
        <v>2954</v>
      </c>
      <c r="BP44" s="243">
        <f t="shared" si="36"/>
        <v>25</v>
      </c>
      <c r="BQ44" s="243">
        <f t="shared" ref="BQ44:EB44" si="37">SUM(BQ25:BQ43)</f>
        <v>37</v>
      </c>
      <c r="BR44" s="243">
        <f t="shared" si="37"/>
        <v>84</v>
      </c>
      <c r="BS44" s="243">
        <f t="shared" si="37"/>
        <v>91</v>
      </c>
      <c r="BT44" s="243">
        <f t="shared" si="37"/>
        <v>548</v>
      </c>
      <c r="BU44" s="243">
        <f t="shared" si="37"/>
        <v>545</v>
      </c>
      <c r="BV44" s="243">
        <f t="shared" si="37"/>
        <v>410</v>
      </c>
      <c r="BW44" s="243">
        <f t="shared" si="37"/>
        <v>471</v>
      </c>
      <c r="BX44" s="243">
        <f t="shared" si="37"/>
        <v>284</v>
      </c>
      <c r="BY44" s="243">
        <f t="shared" si="37"/>
        <v>419</v>
      </c>
      <c r="BZ44" s="243">
        <f t="shared" si="37"/>
        <v>235</v>
      </c>
      <c r="CA44" s="243">
        <f t="shared" si="37"/>
        <v>425</v>
      </c>
      <c r="CB44" s="243">
        <f t="shared" si="37"/>
        <v>223</v>
      </c>
      <c r="CC44" s="243">
        <f t="shared" si="37"/>
        <v>462</v>
      </c>
      <c r="CD44" s="243">
        <f t="shared" si="37"/>
        <v>222</v>
      </c>
      <c r="CE44" s="243">
        <f t="shared" si="37"/>
        <v>518</v>
      </c>
      <c r="CF44" s="243">
        <f t="shared" si="37"/>
        <v>2031</v>
      </c>
      <c r="CG44" s="243">
        <f t="shared" si="37"/>
        <v>2968</v>
      </c>
      <c r="CH44" s="243">
        <f t="shared" si="37"/>
        <v>119</v>
      </c>
      <c r="CI44" s="243">
        <f t="shared" si="37"/>
        <v>329</v>
      </c>
      <c r="CJ44" s="243">
        <f t="shared" si="37"/>
        <v>0</v>
      </c>
      <c r="CK44" s="243">
        <f t="shared" si="37"/>
        <v>0</v>
      </c>
      <c r="CL44" s="243">
        <f t="shared" si="37"/>
        <v>0</v>
      </c>
      <c r="CM44" s="243">
        <f t="shared" si="37"/>
        <v>0</v>
      </c>
      <c r="CN44" s="243">
        <f t="shared" si="37"/>
        <v>23</v>
      </c>
      <c r="CO44" s="243">
        <f t="shared" si="37"/>
        <v>26</v>
      </c>
      <c r="CP44" s="243">
        <f t="shared" si="37"/>
        <v>19</v>
      </c>
      <c r="CQ44" s="243">
        <f t="shared" si="37"/>
        <v>27</v>
      </c>
      <c r="CR44" s="243">
        <f t="shared" si="37"/>
        <v>17</v>
      </c>
      <c r="CS44" s="243">
        <f t="shared" si="37"/>
        <v>52</v>
      </c>
      <c r="CT44" s="243">
        <f t="shared" si="37"/>
        <v>24</v>
      </c>
      <c r="CU44" s="243">
        <f t="shared" si="37"/>
        <v>77</v>
      </c>
      <c r="CV44" s="243">
        <f t="shared" si="37"/>
        <v>19</v>
      </c>
      <c r="CW44" s="243">
        <f t="shared" si="37"/>
        <v>70</v>
      </c>
      <c r="CX44" s="243">
        <f t="shared" si="37"/>
        <v>17</v>
      </c>
      <c r="CY44" s="243">
        <f t="shared" si="37"/>
        <v>78</v>
      </c>
      <c r="CZ44" s="243">
        <f t="shared" si="37"/>
        <v>119</v>
      </c>
      <c r="DA44" s="243">
        <f t="shared" si="37"/>
        <v>330</v>
      </c>
      <c r="DB44" s="243">
        <f t="shared" si="37"/>
        <v>332</v>
      </c>
      <c r="DC44" s="243">
        <f t="shared" si="37"/>
        <v>578</v>
      </c>
      <c r="DD44" s="243">
        <f t="shared" si="37"/>
        <v>33</v>
      </c>
      <c r="DE44" s="243">
        <f t="shared" si="37"/>
        <v>84</v>
      </c>
      <c r="DF44" s="243">
        <f t="shared" si="37"/>
        <v>14</v>
      </c>
      <c r="DG44" s="243">
        <f t="shared" si="37"/>
        <v>29</v>
      </c>
      <c r="DH44" s="243">
        <f t="shared" si="37"/>
        <v>88</v>
      </c>
      <c r="DI44" s="243">
        <f t="shared" si="37"/>
        <v>142</v>
      </c>
      <c r="DJ44" s="243">
        <f t="shared" si="37"/>
        <v>126</v>
      </c>
      <c r="DK44" s="243">
        <f t="shared" si="37"/>
        <v>140</v>
      </c>
      <c r="DL44" s="243">
        <f t="shared" si="37"/>
        <v>593</v>
      </c>
      <c r="DM44" s="243">
        <f t="shared" si="37"/>
        <v>973</v>
      </c>
      <c r="DN44" s="243">
        <f t="shared" si="37"/>
        <v>153</v>
      </c>
      <c r="DO44" s="243">
        <f t="shared" si="37"/>
        <v>232</v>
      </c>
      <c r="DP44" s="243">
        <f t="shared" si="37"/>
        <v>14</v>
      </c>
      <c r="DQ44" s="243">
        <f t="shared" si="37"/>
        <v>26</v>
      </c>
      <c r="DR44" s="243">
        <f t="shared" si="37"/>
        <v>7</v>
      </c>
      <c r="DS44" s="243">
        <f t="shared" si="37"/>
        <v>6</v>
      </c>
      <c r="DT44" s="243">
        <f t="shared" si="37"/>
        <v>42</v>
      </c>
      <c r="DU44" s="243">
        <f t="shared" si="37"/>
        <v>85</v>
      </c>
      <c r="DV44" s="243">
        <f t="shared" si="37"/>
        <v>170</v>
      </c>
      <c r="DW44" s="243">
        <f t="shared" si="37"/>
        <v>167</v>
      </c>
      <c r="DX44" s="243">
        <f t="shared" si="37"/>
        <v>386</v>
      </c>
      <c r="DY44" s="243">
        <f t="shared" si="37"/>
        <v>516</v>
      </c>
      <c r="DZ44" s="243">
        <f t="shared" si="37"/>
        <v>70</v>
      </c>
      <c r="EA44" s="243">
        <f t="shared" si="37"/>
        <v>126</v>
      </c>
      <c r="EB44" s="243">
        <f t="shared" si="37"/>
        <v>5</v>
      </c>
      <c r="EC44" s="243">
        <f t="shared" ref="EC44:GH44" si="38">SUM(EC25:EC43)</f>
        <v>20</v>
      </c>
      <c r="ED44" s="243">
        <f t="shared" si="38"/>
        <v>1</v>
      </c>
      <c r="EE44" s="243">
        <f t="shared" si="38"/>
        <v>3</v>
      </c>
      <c r="EF44" s="243">
        <f t="shared" si="38"/>
        <v>3</v>
      </c>
      <c r="EG44" s="243">
        <f t="shared" si="38"/>
        <v>6</v>
      </c>
      <c r="EH44" s="243">
        <f t="shared" si="38"/>
        <v>3</v>
      </c>
      <c r="EI44" s="243">
        <f t="shared" si="38"/>
        <v>6</v>
      </c>
      <c r="EJ44" s="243">
        <f t="shared" si="38"/>
        <v>82</v>
      </c>
      <c r="EK44" s="243">
        <f t="shared" si="38"/>
        <v>161</v>
      </c>
      <c r="EL44" s="243">
        <f t="shared" si="38"/>
        <v>1061</v>
      </c>
      <c r="EM44" s="243">
        <f t="shared" si="38"/>
        <v>1650</v>
      </c>
      <c r="EN44" s="243">
        <f t="shared" si="38"/>
        <v>1080</v>
      </c>
      <c r="EO44" s="243">
        <f t="shared" si="38"/>
        <v>1832</v>
      </c>
      <c r="EP44" s="243">
        <f t="shared" si="38"/>
        <v>1061</v>
      </c>
      <c r="EQ44" s="243">
        <f t="shared" si="38"/>
        <v>1802</v>
      </c>
      <c r="ER44" s="243">
        <f t="shared" si="38"/>
        <v>4</v>
      </c>
      <c r="ES44" s="243">
        <f t="shared" si="38"/>
        <v>9</v>
      </c>
      <c r="ET44" s="243">
        <f t="shared" si="38"/>
        <v>3</v>
      </c>
      <c r="EU44" s="243">
        <f t="shared" si="38"/>
        <v>8</v>
      </c>
      <c r="EV44" s="243">
        <f t="shared" si="38"/>
        <v>1</v>
      </c>
      <c r="EW44" s="243">
        <f t="shared" si="38"/>
        <v>1</v>
      </c>
      <c r="EX44" s="243">
        <f t="shared" si="38"/>
        <v>276</v>
      </c>
      <c r="EY44" s="243">
        <f t="shared" si="38"/>
        <v>596</v>
      </c>
      <c r="EZ44" s="243">
        <f t="shared" si="38"/>
        <v>17</v>
      </c>
      <c r="FA44" s="243">
        <f t="shared" si="38"/>
        <v>39</v>
      </c>
      <c r="FB44" s="243">
        <f t="shared" si="38"/>
        <v>2</v>
      </c>
      <c r="FC44" s="243">
        <f t="shared" si="38"/>
        <v>3</v>
      </c>
      <c r="FD44" s="243">
        <f t="shared" si="38"/>
        <v>2368</v>
      </c>
      <c r="FE44" s="243">
        <f t="shared" si="38"/>
        <v>2704</v>
      </c>
      <c r="FF44" s="243">
        <f t="shared" si="38"/>
        <v>102</v>
      </c>
      <c r="FG44" s="243">
        <f t="shared" si="38"/>
        <v>133</v>
      </c>
      <c r="FH44" s="243">
        <f t="shared" si="38"/>
        <v>2745</v>
      </c>
      <c r="FI44" s="243">
        <f t="shared" si="38"/>
        <v>3421</v>
      </c>
      <c r="FJ44" s="243">
        <f t="shared" si="38"/>
        <v>534</v>
      </c>
      <c r="FK44" s="243">
        <f t="shared" si="38"/>
        <v>1000</v>
      </c>
      <c r="FL44" s="243">
        <f t="shared" si="38"/>
        <v>9762</v>
      </c>
      <c r="FM44" s="243">
        <f t="shared" si="38"/>
        <v>11494</v>
      </c>
      <c r="FN44" s="243">
        <f t="shared" si="38"/>
        <v>494</v>
      </c>
      <c r="FO44" s="243">
        <f t="shared" si="38"/>
        <v>967</v>
      </c>
      <c r="FP44" s="243">
        <f t="shared" si="38"/>
        <v>9564</v>
      </c>
      <c r="FQ44" s="243">
        <f t="shared" si="38"/>
        <v>11321</v>
      </c>
      <c r="FR44" s="243">
        <f t="shared" si="38"/>
        <v>468</v>
      </c>
      <c r="FS44" s="243">
        <f t="shared" si="38"/>
        <v>889</v>
      </c>
      <c r="FT44" s="243">
        <f t="shared" si="38"/>
        <v>8750</v>
      </c>
      <c r="FU44" s="243">
        <f t="shared" si="38"/>
        <v>10258</v>
      </c>
      <c r="FV44" s="243">
        <f t="shared" si="38"/>
        <v>88</v>
      </c>
      <c r="FW44" s="243">
        <f t="shared" si="38"/>
        <v>341</v>
      </c>
      <c r="FX44" s="243">
        <f t="shared" si="38"/>
        <v>1894</v>
      </c>
      <c r="FY44" s="243">
        <f t="shared" si="38"/>
        <v>2823</v>
      </c>
      <c r="FZ44" s="243">
        <f t="shared" si="38"/>
        <v>233.80847999999997</v>
      </c>
      <c r="GA44" s="243">
        <f t="shared" si="38"/>
        <v>0</v>
      </c>
      <c r="GB44" s="243">
        <f t="shared" si="38"/>
        <v>0</v>
      </c>
      <c r="GC44" s="243">
        <f t="shared" si="38"/>
        <v>824007</v>
      </c>
      <c r="GD44" s="243">
        <f t="shared" si="38"/>
        <v>76.499449999999982</v>
      </c>
      <c r="GE44" s="243">
        <f t="shared" si="38"/>
        <v>2316</v>
      </c>
      <c r="GF44" s="243">
        <f t="shared" si="38"/>
        <v>1927.1821334275687</v>
      </c>
      <c r="GG44" s="243" t="e">
        <f t="shared" si="38"/>
        <v>#DIV/0!</v>
      </c>
      <c r="GH44" s="243" t="e">
        <f t="shared" si="38"/>
        <v>#DIV/0!</v>
      </c>
    </row>
    <row r="45" spans="1:190" x14ac:dyDescent="0.2">
      <c r="A45" s="442" t="s">
        <v>201</v>
      </c>
      <c r="B45" s="155">
        <v>1</v>
      </c>
      <c r="C45" s="156" t="s">
        <v>155</v>
      </c>
      <c r="D45" s="195">
        <v>8</v>
      </c>
      <c r="E45" s="195">
        <v>29</v>
      </c>
      <c r="F45" s="195">
        <v>1</v>
      </c>
      <c r="G45" s="195">
        <v>12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1</v>
      </c>
      <c r="N45" s="195">
        <v>0</v>
      </c>
      <c r="O45" s="195">
        <v>0</v>
      </c>
      <c r="P45" s="195">
        <v>0</v>
      </c>
      <c r="Q45" s="195">
        <v>0</v>
      </c>
      <c r="R45" s="216">
        <f t="shared" si="34"/>
        <v>9</v>
      </c>
      <c r="S45" s="216">
        <f t="shared" si="35"/>
        <v>42</v>
      </c>
      <c r="T45" s="195">
        <v>4</v>
      </c>
      <c r="U45" s="195">
        <v>13</v>
      </c>
      <c r="V45" s="195">
        <v>0</v>
      </c>
      <c r="W45" s="195">
        <v>3</v>
      </c>
      <c r="X45" s="195">
        <v>0</v>
      </c>
      <c r="Y45" s="195">
        <v>0</v>
      </c>
      <c r="Z45" s="195">
        <v>0</v>
      </c>
      <c r="AA45" s="195">
        <v>0</v>
      </c>
      <c r="AB45" s="195">
        <v>0</v>
      </c>
      <c r="AC45" s="195">
        <v>0</v>
      </c>
      <c r="AD45" s="195">
        <v>0</v>
      </c>
      <c r="AE45" s="195">
        <v>1</v>
      </c>
      <c r="AF45" s="216">
        <f t="shared" si="2"/>
        <v>4</v>
      </c>
      <c r="AG45" s="216">
        <f t="shared" si="3"/>
        <v>16</v>
      </c>
      <c r="AH45" s="195">
        <v>13</v>
      </c>
      <c r="AI45" s="195">
        <v>21</v>
      </c>
      <c r="AJ45" s="195">
        <v>0</v>
      </c>
      <c r="AK45" s="195">
        <v>0</v>
      </c>
      <c r="AL45" s="195">
        <v>0</v>
      </c>
      <c r="AM45" s="195">
        <v>0</v>
      </c>
      <c r="AN45" s="195">
        <v>0</v>
      </c>
      <c r="AO45" s="195">
        <v>0</v>
      </c>
      <c r="AP45" s="195">
        <v>0</v>
      </c>
      <c r="AQ45" s="195">
        <v>0</v>
      </c>
      <c r="AR45" s="195">
        <v>0</v>
      </c>
      <c r="AS45" s="195">
        <v>1</v>
      </c>
      <c r="AT45" s="216">
        <f t="shared" si="4"/>
        <v>13</v>
      </c>
      <c r="AU45" s="216">
        <f t="shared" si="5"/>
        <v>21</v>
      </c>
      <c r="AV45" s="278">
        <f t="shared" si="6"/>
        <v>26</v>
      </c>
      <c r="AW45" s="278">
        <f t="shared" si="7"/>
        <v>81</v>
      </c>
      <c r="AX45" s="195">
        <v>24</v>
      </c>
      <c r="AY45" s="195">
        <v>63</v>
      </c>
      <c r="AZ45" s="195">
        <v>1</v>
      </c>
      <c r="BA45" s="195">
        <v>15</v>
      </c>
      <c r="BB45" s="216">
        <f t="shared" si="8"/>
        <v>25</v>
      </c>
      <c r="BC45" s="216">
        <f t="shared" si="9"/>
        <v>78</v>
      </c>
      <c r="BD45" s="195">
        <v>1</v>
      </c>
      <c r="BE45" s="195">
        <v>5</v>
      </c>
      <c r="BF45" s="195">
        <v>0</v>
      </c>
      <c r="BG45" s="195">
        <v>0</v>
      </c>
      <c r="BH45" s="195">
        <v>0</v>
      </c>
      <c r="BI45" s="195">
        <v>0</v>
      </c>
      <c r="BJ45" s="216">
        <f t="shared" si="10"/>
        <v>1</v>
      </c>
      <c r="BK45" s="216">
        <f t="shared" si="11"/>
        <v>5</v>
      </c>
      <c r="BL45" s="278">
        <f t="shared" si="12"/>
        <v>26</v>
      </c>
      <c r="BM45" s="278">
        <f t="shared" si="13"/>
        <v>83</v>
      </c>
      <c r="BN45" s="277">
        <f t="shared" si="14"/>
        <v>25</v>
      </c>
      <c r="BO45" s="277">
        <f t="shared" si="15"/>
        <v>63</v>
      </c>
      <c r="BP45" s="195">
        <v>0</v>
      </c>
      <c r="BQ45" s="195">
        <v>2</v>
      </c>
      <c r="BR45" s="195">
        <v>1</v>
      </c>
      <c r="BS45" s="195">
        <v>4</v>
      </c>
      <c r="BT45" s="195">
        <v>0</v>
      </c>
      <c r="BU45" s="195">
        <v>7</v>
      </c>
      <c r="BV45" s="195">
        <v>6</v>
      </c>
      <c r="BW45" s="195">
        <v>9</v>
      </c>
      <c r="BX45" s="195">
        <v>1</v>
      </c>
      <c r="BY45" s="195">
        <v>7</v>
      </c>
      <c r="BZ45" s="195">
        <v>3</v>
      </c>
      <c r="CA45" s="195">
        <v>6</v>
      </c>
      <c r="CB45" s="195">
        <v>10</v>
      </c>
      <c r="CC45" s="195">
        <v>12</v>
      </c>
      <c r="CD45" s="195">
        <v>4</v>
      </c>
      <c r="CE45" s="195">
        <v>16</v>
      </c>
      <c r="CF45" s="276">
        <f t="shared" si="32"/>
        <v>25</v>
      </c>
      <c r="CG45" s="276">
        <f t="shared" si="33"/>
        <v>63</v>
      </c>
      <c r="CH45" s="277">
        <f t="shared" si="18"/>
        <v>1</v>
      </c>
      <c r="CI45" s="277">
        <f t="shared" si="19"/>
        <v>15</v>
      </c>
      <c r="CJ45" s="195">
        <v>0</v>
      </c>
      <c r="CK45" s="195">
        <v>0</v>
      </c>
      <c r="CL45" s="195">
        <v>0</v>
      </c>
      <c r="CM45" s="195">
        <v>0</v>
      </c>
      <c r="CN45" s="195">
        <v>0</v>
      </c>
      <c r="CO45" s="195">
        <v>0</v>
      </c>
      <c r="CP45" s="195">
        <v>0</v>
      </c>
      <c r="CQ45" s="195">
        <v>1</v>
      </c>
      <c r="CR45" s="195">
        <v>0</v>
      </c>
      <c r="CS45" s="195">
        <v>2</v>
      </c>
      <c r="CT45" s="195">
        <v>1</v>
      </c>
      <c r="CU45" s="195">
        <v>4</v>
      </c>
      <c r="CV45" s="195">
        <v>0</v>
      </c>
      <c r="CW45" s="195">
        <v>4</v>
      </c>
      <c r="CX45" s="195">
        <v>0</v>
      </c>
      <c r="CY45" s="195">
        <v>4</v>
      </c>
      <c r="CZ45" s="276">
        <f t="shared" si="20"/>
        <v>1</v>
      </c>
      <c r="DA45" s="276">
        <f t="shared" si="21"/>
        <v>15</v>
      </c>
      <c r="DB45" s="195">
        <v>0</v>
      </c>
      <c r="DC45" s="195">
        <v>0</v>
      </c>
      <c r="DD45" s="195">
        <v>0</v>
      </c>
      <c r="DE45" s="195">
        <v>0</v>
      </c>
      <c r="DF45" s="195">
        <v>0</v>
      </c>
      <c r="DG45" s="195">
        <v>0</v>
      </c>
      <c r="DH45" s="195">
        <v>0</v>
      </c>
      <c r="DI45" s="195">
        <v>0</v>
      </c>
      <c r="DJ45" s="195">
        <v>0</v>
      </c>
      <c r="DK45" s="195">
        <v>0</v>
      </c>
      <c r="DL45" s="276">
        <f t="shared" si="22"/>
        <v>0</v>
      </c>
      <c r="DM45" s="276">
        <f t="shared" si="23"/>
        <v>0</v>
      </c>
      <c r="DN45" s="195">
        <v>0</v>
      </c>
      <c r="DO45" s="195">
        <v>0</v>
      </c>
      <c r="DP45" s="195">
        <v>0</v>
      </c>
      <c r="DQ45" s="195">
        <v>0</v>
      </c>
      <c r="DR45" s="195">
        <v>0</v>
      </c>
      <c r="DS45" s="195">
        <v>0</v>
      </c>
      <c r="DT45" s="195">
        <v>0</v>
      </c>
      <c r="DU45" s="195">
        <v>0</v>
      </c>
      <c r="DV45" s="195">
        <v>0</v>
      </c>
      <c r="DW45" s="195">
        <v>1</v>
      </c>
      <c r="DX45" s="276">
        <f t="shared" si="24"/>
        <v>0</v>
      </c>
      <c r="DY45" s="276">
        <f t="shared" si="25"/>
        <v>1</v>
      </c>
      <c r="DZ45" s="195">
        <v>0</v>
      </c>
      <c r="EA45" s="195">
        <v>0</v>
      </c>
      <c r="EB45" s="195">
        <v>0</v>
      </c>
      <c r="EC45" s="195">
        <v>0</v>
      </c>
      <c r="ED45" s="195">
        <v>0</v>
      </c>
      <c r="EE45" s="195">
        <v>0</v>
      </c>
      <c r="EF45" s="195">
        <v>0</v>
      </c>
      <c r="EG45" s="195">
        <v>0</v>
      </c>
      <c r="EH45" s="195">
        <v>0</v>
      </c>
      <c r="EI45" s="195">
        <v>0</v>
      </c>
      <c r="EJ45" s="276">
        <f t="shared" si="26"/>
        <v>0</v>
      </c>
      <c r="EK45" s="276">
        <f t="shared" si="27"/>
        <v>0</v>
      </c>
      <c r="EL45" s="277">
        <f t="shared" si="28"/>
        <v>0</v>
      </c>
      <c r="EM45" s="277">
        <f t="shared" si="29"/>
        <v>1</v>
      </c>
      <c r="EN45" s="195">
        <v>26</v>
      </c>
      <c r="EO45" s="195">
        <v>78</v>
      </c>
      <c r="EP45" s="195">
        <v>26</v>
      </c>
      <c r="EQ45" s="195">
        <v>78</v>
      </c>
      <c r="ER45" s="195">
        <v>0</v>
      </c>
      <c r="ES45" s="195">
        <v>1</v>
      </c>
      <c r="ET45" s="195">
        <v>0</v>
      </c>
      <c r="EU45" s="195">
        <v>1</v>
      </c>
      <c r="EV45" s="195">
        <v>0</v>
      </c>
      <c r="EW45" s="195">
        <v>0</v>
      </c>
      <c r="EX45" s="195">
        <v>0</v>
      </c>
      <c r="EY45" s="195">
        <v>0</v>
      </c>
      <c r="EZ45" s="195">
        <v>0</v>
      </c>
      <c r="FA45" s="195">
        <v>0</v>
      </c>
      <c r="FB45" s="195">
        <v>0</v>
      </c>
      <c r="FC45" s="195">
        <v>0</v>
      </c>
      <c r="FD45" s="195">
        <v>0</v>
      </c>
      <c r="FE45" s="195">
        <v>0</v>
      </c>
      <c r="FF45" s="195">
        <v>0</v>
      </c>
      <c r="FG45" s="195">
        <v>0</v>
      </c>
      <c r="FH45" s="195">
        <v>0</v>
      </c>
      <c r="FI45" s="195">
        <v>0</v>
      </c>
      <c r="FJ45" s="195">
        <v>0</v>
      </c>
      <c r="FK45" s="195">
        <v>0</v>
      </c>
      <c r="FL45" s="195">
        <v>0</v>
      </c>
      <c r="FM45" s="195">
        <v>0</v>
      </c>
      <c r="FN45" s="195">
        <v>0</v>
      </c>
      <c r="FO45" s="195">
        <v>0</v>
      </c>
      <c r="FP45" s="195">
        <v>0</v>
      </c>
      <c r="FQ45" s="195">
        <v>0</v>
      </c>
      <c r="FR45" s="195">
        <v>0</v>
      </c>
      <c r="FS45" s="195">
        <v>0</v>
      </c>
      <c r="FT45" s="195">
        <v>0</v>
      </c>
      <c r="FU45" s="195">
        <v>0</v>
      </c>
      <c r="FV45" s="195">
        <v>0</v>
      </c>
      <c r="FW45" s="195">
        <v>0</v>
      </c>
      <c r="FX45" s="195">
        <v>0</v>
      </c>
      <c r="FY45" s="195">
        <v>0</v>
      </c>
      <c r="FZ45" s="195">
        <v>0</v>
      </c>
      <c r="GA45" s="195">
        <v>0</v>
      </c>
      <c r="GB45" s="195">
        <v>0</v>
      </c>
      <c r="GC45" s="195">
        <v>0</v>
      </c>
      <c r="GD45" s="195">
        <v>0</v>
      </c>
      <c r="GE45" s="195">
        <v>0</v>
      </c>
      <c r="GF45" s="195">
        <v>0</v>
      </c>
      <c r="GG45" s="195">
        <v>0</v>
      </c>
      <c r="GH45" s="195">
        <v>0</v>
      </c>
    </row>
    <row r="46" spans="1:190" x14ac:dyDescent="0.2">
      <c r="A46" s="443"/>
      <c r="B46" s="155">
        <v>2</v>
      </c>
      <c r="C46" s="158" t="s">
        <v>156</v>
      </c>
      <c r="D46" s="195">
        <v>16</v>
      </c>
      <c r="E46" s="195">
        <v>25</v>
      </c>
      <c r="F46" s="195">
        <v>3</v>
      </c>
      <c r="G46" s="195">
        <v>5</v>
      </c>
      <c r="H46" s="195">
        <v>0</v>
      </c>
      <c r="I46" s="195">
        <v>0</v>
      </c>
      <c r="J46" s="195">
        <v>0</v>
      </c>
      <c r="K46" s="195">
        <v>0</v>
      </c>
      <c r="L46" s="195">
        <v>0</v>
      </c>
      <c r="M46" s="195">
        <v>0</v>
      </c>
      <c r="N46" s="195">
        <v>0</v>
      </c>
      <c r="O46" s="195">
        <v>0</v>
      </c>
      <c r="P46" s="195">
        <v>1</v>
      </c>
      <c r="Q46" s="195">
        <v>0</v>
      </c>
      <c r="R46" s="216">
        <f t="shared" si="34"/>
        <v>19</v>
      </c>
      <c r="S46" s="216">
        <f t="shared" si="35"/>
        <v>30</v>
      </c>
      <c r="T46" s="195">
        <v>3</v>
      </c>
      <c r="U46" s="195">
        <v>9</v>
      </c>
      <c r="V46" s="195">
        <v>0</v>
      </c>
      <c r="W46" s="195">
        <v>0</v>
      </c>
      <c r="X46" s="195">
        <v>0</v>
      </c>
      <c r="Y46" s="195">
        <v>0</v>
      </c>
      <c r="Z46" s="195">
        <v>0</v>
      </c>
      <c r="AA46" s="195">
        <v>0</v>
      </c>
      <c r="AB46" s="195">
        <v>0</v>
      </c>
      <c r="AC46" s="195">
        <v>0</v>
      </c>
      <c r="AD46" s="195">
        <v>0</v>
      </c>
      <c r="AE46" s="195">
        <v>1</v>
      </c>
      <c r="AF46" s="216">
        <f t="shared" si="2"/>
        <v>3</v>
      </c>
      <c r="AG46" s="216">
        <f t="shared" si="3"/>
        <v>9</v>
      </c>
      <c r="AH46" s="195">
        <v>12</v>
      </c>
      <c r="AI46" s="195">
        <v>9</v>
      </c>
      <c r="AJ46" s="195">
        <v>1</v>
      </c>
      <c r="AK46" s="195">
        <v>1</v>
      </c>
      <c r="AL46" s="195">
        <v>0</v>
      </c>
      <c r="AM46" s="195">
        <v>0</v>
      </c>
      <c r="AN46" s="195">
        <v>0</v>
      </c>
      <c r="AO46" s="195">
        <v>0</v>
      </c>
      <c r="AP46" s="195">
        <v>0</v>
      </c>
      <c r="AQ46" s="195">
        <v>0</v>
      </c>
      <c r="AR46" s="195">
        <v>0</v>
      </c>
      <c r="AS46" s="195">
        <v>2</v>
      </c>
      <c r="AT46" s="216">
        <f t="shared" si="4"/>
        <v>13</v>
      </c>
      <c r="AU46" s="216">
        <f t="shared" si="5"/>
        <v>10</v>
      </c>
      <c r="AV46" s="278">
        <f t="shared" si="6"/>
        <v>36</v>
      </c>
      <c r="AW46" s="278">
        <f t="shared" si="7"/>
        <v>52</v>
      </c>
      <c r="AX46" s="195">
        <v>32</v>
      </c>
      <c r="AY46" s="195">
        <v>44</v>
      </c>
      <c r="AZ46" s="195">
        <v>3</v>
      </c>
      <c r="BA46" s="195">
        <v>7</v>
      </c>
      <c r="BB46" s="216">
        <f t="shared" si="8"/>
        <v>35</v>
      </c>
      <c r="BC46" s="216">
        <f t="shared" si="9"/>
        <v>51</v>
      </c>
      <c r="BD46" s="195">
        <v>0</v>
      </c>
      <c r="BE46" s="195">
        <v>1</v>
      </c>
      <c r="BF46" s="195">
        <v>1</v>
      </c>
      <c r="BG46" s="195">
        <v>0</v>
      </c>
      <c r="BH46" s="195">
        <v>0</v>
      </c>
      <c r="BI46" s="195">
        <v>0</v>
      </c>
      <c r="BJ46" s="216">
        <f t="shared" si="10"/>
        <v>1</v>
      </c>
      <c r="BK46" s="216">
        <f t="shared" si="11"/>
        <v>1</v>
      </c>
      <c r="BL46" s="278">
        <f t="shared" si="12"/>
        <v>36</v>
      </c>
      <c r="BM46" s="278">
        <f t="shared" si="13"/>
        <v>52</v>
      </c>
      <c r="BN46" s="277">
        <f t="shared" si="14"/>
        <v>31</v>
      </c>
      <c r="BO46" s="277">
        <f t="shared" si="15"/>
        <v>43</v>
      </c>
      <c r="BP46" s="195">
        <v>0</v>
      </c>
      <c r="BQ46" s="195">
        <v>0</v>
      </c>
      <c r="BR46" s="195">
        <v>1</v>
      </c>
      <c r="BS46" s="195">
        <v>1</v>
      </c>
      <c r="BT46" s="195">
        <v>1</v>
      </c>
      <c r="BU46" s="195">
        <v>4</v>
      </c>
      <c r="BV46" s="195">
        <v>7</v>
      </c>
      <c r="BW46" s="195">
        <v>10</v>
      </c>
      <c r="BX46" s="195">
        <v>2</v>
      </c>
      <c r="BY46" s="195">
        <v>8</v>
      </c>
      <c r="BZ46" s="195">
        <v>2</v>
      </c>
      <c r="CA46" s="195">
        <v>3</v>
      </c>
      <c r="CB46" s="195">
        <v>7</v>
      </c>
      <c r="CC46" s="195">
        <v>6</v>
      </c>
      <c r="CD46" s="195">
        <v>11</v>
      </c>
      <c r="CE46" s="195">
        <v>11</v>
      </c>
      <c r="CF46" s="276">
        <f t="shared" si="32"/>
        <v>31</v>
      </c>
      <c r="CG46" s="276">
        <f t="shared" si="33"/>
        <v>43</v>
      </c>
      <c r="CH46" s="277">
        <f t="shared" si="18"/>
        <v>4</v>
      </c>
      <c r="CI46" s="277">
        <f t="shared" si="19"/>
        <v>6</v>
      </c>
      <c r="CJ46" s="195">
        <v>0</v>
      </c>
      <c r="CK46" s="195">
        <v>0</v>
      </c>
      <c r="CL46" s="195">
        <v>0</v>
      </c>
      <c r="CM46" s="195">
        <v>0</v>
      </c>
      <c r="CN46" s="195">
        <v>0</v>
      </c>
      <c r="CO46" s="195">
        <v>2</v>
      </c>
      <c r="CP46" s="195">
        <v>0</v>
      </c>
      <c r="CQ46" s="195">
        <v>0</v>
      </c>
      <c r="CR46" s="195">
        <v>1</v>
      </c>
      <c r="CS46" s="195">
        <v>1</v>
      </c>
      <c r="CT46" s="195">
        <v>1</v>
      </c>
      <c r="CU46" s="195">
        <v>1</v>
      </c>
      <c r="CV46" s="195">
        <v>0</v>
      </c>
      <c r="CW46" s="195">
        <v>1</v>
      </c>
      <c r="CX46" s="195">
        <v>2</v>
      </c>
      <c r="CY46" s="195">
        <v>1</v>
      </c>
      <c r="CZ46" s="276">
        <f t="shared" si="20"/>
        <v>4</v>
      </c>
      <c r="DA46" s="276">
        <f t="shared" si="21"/>
        <v>6</v>
      </c>
      <c r="DB46" s="195">
        <v>12</v>
      </c>
      <c r="DC46" s="195">
        <v>13</v>
      </c>
      <c r="DD46" s="195">
        <v>1</v>
      </c>
      <c r="DE46" s="195">
        <v>5</v>
      </c>
      <c r="DF46" s="195">
        <v>0</v>
      </c>
      <c r="DG46" s="195">
        <v>1</v>
      </c>
      <c r="DH46" s="195">
        <v>1</v>
      </c>
      <c r="DI46" s="195">
        <v>4</v>
      </c>
      <c r="DJ46" s="195">
        <v>8</v>
      </c>
      <c r="DK46" s="195">
        <v>4</v>
      </c>
      <c r="DL46" s="276">
        <f t="shared" si="22"/>
        <v>22</v>
      </c>
      <c r="DM46" s="276">
        <f t="shared" si="23"/>
        <v>27</v>
      </c>
      <c r="DN46" s="195">
        <v>6</v>
      </c>
      <c r="DO46" s="195">
        <v>8</v>
      </c>
      <c r="DP46" s="195">
        <v>1</v>
      </c>
      <c r="DQ46" s="195">
        <v>0</v>
      </c>
      <c r="DR46" s="195">
        <v>0</v>
      </c>
      <c r="DS46" s="195">
        <v>1</v>
      </c>
      <c r="DT46" s="195">
        <v>1</v>
      </c>
      <c r="DU46" s="195">
        <v>3</v>
      </c>
      <c r="DV46" s="195">
        <v>4</v>
      </c>
      <c r="DW46" s="195">
        <v>5</v>
      </c>
      <c r="DX46" s="276">
        <f t="shared" si="24"/>
        <v>12</v>
      </c>
      <c r="DY46" s="276">
        <f t="shared" si="25"/>
        <v>17</v>
      </c>
      <c r="DZ46" s="195">
        <v>0</v>
      </c>
      <c r="EA46" s="195">
        <v>0</v>
      </c>
      <c r="EB46" s="195">
        <v>0</v>
      </c>
      <c r="EC46" s="195">
        <v>0</v>
      </c>
      <c r="ED46" s="195">
        <v>0</v>
      </c>
      <c r="EE46" s="195">
        <v>0</v>
      </c>
      <c r="EF46" s="195">
        <v>0</v>
      </c>
      <c r="EG46" s="195">
        <v>0</v>
      </c>
      <c r="EH46" s="195">
        <v>0</v>
      </c>
      <c r="EI46" s="195">
        <v>0</v>
      </c>
      <c r="EJ46" s="276">
        <f t="shared" si="26"/>
        <v>0</v>
      </c>
      <c r="EK46" s="276">
        <f t="shared" si="27"/>
        <v>0</v>
      </c>
      <c r="EL46" s="277">
        <f t="shared" si="28"/>
        <v>34</v>
      </c>
      <c r="EM46" s="277">
        <f t="shared" si="29"/>
        <v>44</v>
      </c>
      <c r="EN46" s="195">
        <v>30</v>
      </c>
      <c r="EO46" s="195">
        <v>41</v>
      </c>
      <c r="EP46" s="195">
        <v>30</v>
      </c>
      <c r="EQ46" s="195">
        <v>41</v>
      </c>
      <c r="ER46" s="195">
        <v>0</v>
      </c>
      <c r="ES46" s="195">
        <v>0</v>
      </c>
      <c r="ET46" s="195">
        <v>0</v>
      </c>
      <c r="EU46" s="195">
        <v>0</v>
      </c>
      <c r="EV46" s="195">
        <v>0</v>
      </c>
      <c r="EW46" s="195">
        <v>0</v>
      </c>
      <c r="EX46" s="195">
        <v>0</v>
      </c>
      <c r="EY46" s="195">
        <v>0</v>
      </c>
      <c r="EZ46" s="195">
        <v>0</v>
      </c>
      <c r="FA46" s="195">
        <v>0</v>
      </c>
      <c r="FB46" s="195">
        <v>0</v>
      </c>
      <c r="FC46" s="195">
        <v>0</v>
      </c>
      <c r="FD46" s="195">
        <v>0</v>
      </c>
      <c r="FE46" s="195">
        <v>0</v>
      </c>
      <c r="FF46" s="195">
        <v>0</v>
      </c>
      <c r="FG46" s="195">
        <v>0</v>
      </c>
      <c r="FH46" s="195">
        <v>0</v>
      </c>
      <c r="FI46" s="195">
        <v>0</v>
      </c>
      <c r="FJ46" s="195">
        <v>9</v>
      </c>
      <c r="FK46" s="195">
        <v>17</v>
      </c>
      <c r="FL46" s="195">
        <v>186</v>
      </c>
      <c r="FM46" s="195">
        <v>229</v>
      </c>
      <c r="FN46" s="195">
        <v>9</v>
      </c>
      <c r="FO46" s="195">
        <v>16</v>
      </c>
      <c r="FP46" s="195">
        <v>186</v>
      </c>
      <c r="FQ46" s="195">
        <v>229</v>
      </c>
      <c r="FR46" s="195">
        <v>5</v>
      </c>
      <c r="FS46" s="195">
        <v>9</v>
      </c>
      <c r="FT46" s="195">
        <v>173</v>
      </c>
      <c r="FU46" s="195">
        <v>198</v>
      </c>
      <c r="FV46" s="195">
        <v>2</v>
      </c>
      <c r="FW46" s="195">
        <v>0</v>
      </c>
      <c r="FX46" s="195">
        <v>25</v>
      </c>
      <c r="FY46" s="195">
        <v>24</v>
      </c>
      <c r="FZ46" s="195"/>
      <c r="GA46" s="195"/>
      <c r="GB46" s="195"/>
      <c r="GC46" s="195"/>
      <c r="GD46" s="195"/>
      <c r="GE46" s="195"/>
      <c r="GF46" s="195"/>
      <c r="GG46" s="195"/>
      <c r="GH46" s="195"/>
    </row>
    <row r="47" spans="1:190" x14ac:dyDescent="0.2">
      <c r="A47" s="443"/>
      <c r="B47" s="155">
        <v>3</v>
      </c>
      <c r="C47" s="156" t="s">
        <v>157</v>
      </c>
      <c r="D47" s="195">
        <v>5</v>
      </c>
      <c r="E47" s="195">
        <v>22</v>
      </c>
      <c r="F47" s="195">
        <v>2</v>
      </c>
      <c r="G47" s="195">
        <v>7</v>
      </c>
      <c r="H47" s="195">
        <v>0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0</v>
      </c>
      <c r="Q47" s="195">
        <v>3</v>
      </c>
      <c r="R47" s="216">
        <f t="shared" si="34"/>
        <v>7</v>
      </c>
      <c r="S47" s="216">
        <f t="shared" si="35"/>
        <v>29</v>
      </c>
      <c r="T47" s="195">
        <v>3</v>
      </c>
      <c r="U47" s="195">
        <v>5</v>
      </c>
      <c r="V47" s="195">
        <v>0</v>
      </c>
      <c r="W47" s="195">
        <v>1</v>
      </c>
      <c r="X47" s="195">
        <v>0</v>
      </c>
      <c r="Y47" s="195">
        <v>0</v>
      </c>
      <c r="Z47" s="195">
        <v>0</v>
      </c>
      <c r="AA47" s="195">
        <v>0</v>
      </c>
      <c r="AB47" s="195">
        <v>0</v>
      </c>
      <c r="AC47" s="195">
        <v>0</v>
      </c>
      <c r="AD47" s="195">
        <v>0</v>
      </c>
      <c r="AE47" s="195">
        <v>0</v>
      </c>
      <c r="AF47" s="216">
        <f t="shared" si="2"/>
        <v>3</v>
      </c>
      <c r="AG47" s="216">
        <f t="shared" si="3"/>
        <v>6</v>
      </c>
      <c r="AH47" s="195">
        <v>9</v>
      </c>
      <c r="AI47" s="195">
        <v>18</v>
      </c>
      <c r="AJ47" s="195">
        <v>0</v>
      </c>
      <c r="AK47" s="195">
        <v>0</v>
      </c>
      <c r="AL47" s="195">
        <v>0</v>
      </c>
      <c r="AM47" s="195">
        <v>0</v>
      </c>
      <c r="AN47" s="195">
        <v>0</v>
      </c>
      <c r="AO47" s="195">
        <v>0</v>
      </c>
      <c r="AP47" s="195">
        <v>0</v>
      </c>
      <c r="AQ47" s="195">
        <v>0</v>
      </c>
      <c r="AR47" s="195">
        <v>0</v>
      </c>
      <c r="AS47" s="195">
        <v>1</v>
      </c>
      <c r="AT47" s="216">
        <f t="shared" si="4"/>
        <v>9</v>
      </c>
      <c r="AU47" s="216">
        <f t="shared" si="5"/>
        <v>18</v>
      </c>
      <c r="AV47" s="278">
        <f t="shared" si="6"/>
        <v>19</v>
      </c>
      <c r="AW47" s="278">
        <f t="shared" si="7"/>
        <v>57</v>
      </c>
      <c r="AX47" s="195">
        <v>15</v>
      </c>
      <c r="AY47" s="195">
        <v>48</v>
      </c>
      <c r="AZ47" s="195">
        <v>2</v>
      </c>
      <c r="BA47" s="195">
        <v>8</v>
      </c>
      <c r="BB47" s="216">
        <f t="shared" si="8"/>
        <v>17</v>
      </c>
      <c r="BC47" s="216">
        <f t="shared" si="9"/>
        <v>56</v>
      </c>
      <c r="BD47" s="195">
        <v>2</v>
      </c>
      <c r="BE47" s="195">
        <v>1</v>
      </c>
      <c r="BF47" s="195">
        <v>0</v>
      </c>
      <c r="BG47" s="195">
        <v>0</v>
      </c>
      <c r="BH47" s="195">
        <v>0</v>
      </c>
      <c r="BI47" s="195">
        <v>0</v>
      </c>
      <c r="BJ47" s="216">
        <f t="shared" si="10"/>
        <v>2</v>
      </c>
      <c r="BK47" s="216">
        <f t="shared" si="11"/>
        <v>1</v>
      </c>
      <c r="BL47" s="278">
        <f t="shared" si="12"/>
        <v>19</v>
      </c>
      <c r="BM47" s="278">
        <f t="shared" si="13"/>
        <v>57</v>
      </c>
      <c r="BN47" s="277">
        <f t="shared" si="14"/>
        <v>17</v>
      </c>
      <c r="BO47" s="277">
        <f t="shared" si="15"/>
        <v>45</v>
      </c>
      <c r="BP47" s="195">
        <v>1</v>
      </c>
      <c r="BQ47" s="195">
        <v>0</v>
      </c>
      <c r="BR47" s="195">
        <v>1</v>
      </c>
      <c r="BS47" s="195">
        <v>1</v>
      </c>
      <c r="BT47" s="195">
        <v>3</v>
      </c>
      <c r="BU47" s="195">
        <v>2</v>
      </c>
      <c r="BV47" s="195">
        <v>3</v>
      </c>
      <c r="BW47" s="195">
        <v>8</v>
      </c>
      <c r="BX47" s="195">
        <v>2</v>
      </c>
      <c r="BY47" s="195">
        <v>11</v>
      </c>
      <c r="BZ47" s="195">
        <v>4</v>
      </c>
      <c r="CA47" s="195">
        <v>11</v>
      </c>
      <c r="CB47" s="195">
        <v>1</v>
      </c>
      <c r="CC47" s="195">
        <v>4</v>
      </c>
      <c r="CD47" s="195">
        <v>2</v>
      </c>
      <c r="CE47" s="195">
        <v>8</v>
      </c>
      <c r="CF47" s="276">
        <f t="shared" si="32"/>
        <v>17</v>
      </c>
      <c r="CG47" s="276">
        <f t="shared" si="33"/>
        <v>45</v>
      </c>
      <c r="CH47" s="277">
        <f t="shared" si="18"/>
        <v>2</v>
      </c>
      <c r="CI47" s="277">
        <f t="shared" si="19"/>
        <v>8</v>
      </c>
      <c r="CJ47" s="195">
        <v>0</v>
      </c>
      <c r="CK47" s="195">
        <v>0</v>
      </c>
      <c r="CL47" s="195">
        <v>1</v>
      </c>
      <c r="CM47" s="195">
        <v>0</v>
      </c>
      <c r="CN47" s="195">
        <v>0</v>
      </c>
      <c r="CO47" s="195">
        <v>0</v>
      </c>
      <c r="CP47" s="195">
        <v>0</v>
      </c>
      <c r="CQ47" s="195">
        <v>1</v>
      </c>
      <c r="CR47" s="195">
        <v>0</v>
      </c>
      <c r="CS47" s="195">
        <v>2</v>
      </c>
      <c r="CT47" s="195">
        <v>1</v>
      </c>
      <c r="CU47" s="195">
        <v>1</v>
      </c>
      <c r="CV47" s="195">
        <v>0</v>
      </c>
      <c r="CW47" s="195">
        <v>2</v>
      </c>
      <c r="CX47" s="195">
        <v>0</v>
      </c>
      <c r="CY47" s="195">
        <v>2</v>
      </c>
      <c r="CZ47" s="276">
        <f t="shared" si="20"/>
        <v>2</v>
      </c>
      <c r="DA47" s="276">
        <f t="shared" si="21"/>
        <v>8</v>
      </c>
      <c r="DB47" s="195">
        <v>1</v>
      </c>
      <c r="DC47" s="195">
        <v>6</v>
      </c>
      <c r="DD47" s="195">
        <v>0</v>
      </c>
      <c r="DE47" s="195">
        <v>0</v>
      </c>
      <c r="DF47" s="195">
        <v>0</v>
      </c>
      <c r="DG47" s="195">
        <v>0</v>
      </c>
      <c r="DH47" s="195">
        <v>2</v>
      </c>
      <c r="DI47" s="195">
        <v>1</v>
      </c>
      <c r="DJ47" s="195">
        <v>1</v>
      </c>
      <c r="DK47" s="195">
        <v>1</v>
      </c>
      <c r="DL47" s="276">
        <f t="shared" si="22"/>
        <v>4</v>
      </c>
      <c r="DM47" s="276">
        <f t="shared" si="23"/>
        <v>8</v>
      </c>
      <c r="DN47" s="195">
        <v>1</v>
      </c>
      <c r="DO47" s="195">
        <v>2</v>
      </c>
      <c r="DP47" s="195">
        <v>0</v>
      </c>
      <c r="DQ47" s="195">
        <v>0</v>
      </c>
      <c r="DR47" s="195">
        <v>0</v>
      </c>
      <c r="DS47" s="195">
        <v>0</v>
      </c>
      <c r="DT47" s="195">
        <v>1</v>
      </c>
      <c r="DU47" s="195">
        <v>3</v>
      </c>
      <c r="DV47" s="195">
        <v>2</v>
      </c>
      <c r="DW47" s="195">
        <v>1</v>
      </c>
      <c r="DX47" s="276">
        <f t="shared" si="24"/>
        <v>4</v>
      </c>
      <c r="DY47" s="276">
        <f t="shared" si="25"/>
        <v>6</v>
      </c>
      <c r="DZ47" s="195">
        <v>0</v>
      </c>
      <c r="EA47" s="195">
        <v>0</v>
      </c>
      <c r="EB47" s="195">
        <v>0</v>
      </c>
      <c r="EC47" s="195">
        <v>0</v>
      </c>
      <c r="ED47" s="195">
        <v>0</v>
      </c>
      <c r="EE47" s="195">
        <v>0</v>
      </c>
      <c r="EF47" s="195">
        <v>2</v>
      </c>
      <c r="EG47" s="195">
        <v>0</v>
      </c>
      <c r="EH47" s="195">
        <v>0</v>
      </c>
      <c r="EI47" s="195">
        <v>0</v>
      </c>
      <c r="EJ47" s="276">
        <f t="shared" si="26"/>
        <v>2</v>
      </c>
      <c r="EK47" s="276">
        <f t="shared" si="27"/>
        <v>0</v>
      </c>
      <c r="EL47" s="277">
        <f t="shared" si="28"/>
        <v>10</v>
      </c>
      <c r="EM47" s="277">
        <f t="shared" si="29"/>
        <v>14</v>
      </c>
      <c r="EN47" s="195">
        <v>15</v>
      </c>
      <c r="EO47" s="195">
        <v>47</v>
      </c>
      <c r="EP47" s="195">
        <v>15</v>
      </c>
      <c r="EQ47" s="195">
        <v>47</v>
      </c>
      <c r="ER47" s="195">
        <v>1</v>
      </c>
      <c r="ES47" s="195">
        <v>0</v>
      </c>
      <c r="ET47" s="195">
        <v>1</v>
      </c>
      <c r="EU47" s="195">
        <v>0</v>
      </c>
      <c r="EV47" s="195">
        <v>1</v>
      </c>
      <c r="EW47" s="195">
        <v>0</v>
      </c>
      <c r="EX47" s="195">
        <v>0</v>
      </c>
      <c r="EY47" s="195">
        <v>0</v>
      </c>
      <c r="EZ47" s="195">
        <v>0</v>
      </c>
      <c r="FA47" s="195">
        <v>0</v>
      </c>
      <c r="FB47" s="195">
        <v>0</v>
      </c>
      <c r="FC47" s="195">
        <v>0</v>
      </c>
      <c r="FD47" s="195">
        <v>0</v>
      </c>
      <c r="FE47" s="195">
        <v>0</v>
      </c>
      <c r="FF47" s="195">
        <v>0</v>
      </c>
      <c r="FG47" s="195">
        <v>0</v>
      </c>
      <c r="FH47" s="195">
        <v>0</v>
      </c>
      <c r="FI47" s="195">
        <v>0</v>
      </c>
      <c r="FJ47" s="195">
        <v>6</v>
      </c>
      <c r="FK47" s="195">
        <v>16</v>
      </c>
      <c r="FL47" s="195">
        <v>103</v>
      </c>
      <c r="FM47" s="195">
        <v>129</v>
      </c>
      <c r="FN47" s="195">
        <v>5</v>
      </c>
      <c r="FO47" s="195">
        <v>15</v>
      </c>
      <c r="FP47" s="195">
        <v>102</v>
      </c>
      <c r="FQ47" s="195">
        <v>112</v>
      </c>
      <c r="FR47" s="195">
        <v>4</v>
      </c>
      <c r="FS47" s="195">
        <v>12</v>
      </c>
      <c r="FT47" s="195">
        <v>92</v>
      </c>
      <c r="FU47" s="195">
        <v>97</v>
      </c>
      <c r="FV47" s="195">
        <v>0</v>
      </c>
      <c r="FW47" s="195">
        <v>2</v>
      </c>
      <c r="FX47" s="195">
        <v>13</v>
      </c>
      <c r="FY47" s="195">
        <v>45</v>
      </c>
      <c r="FZ47" s="195"/>
      <c r="GA47" s="195"/>
      <c r="GB47" s="195"/>
      <c r="GC47" s="195"/>
      <c r="GD47" s="195"/>
      <c r="GE47" s="195"/>
      <c r="GF47" s="195"/>
      <c r="GG47" s="195"/>
      <c r="GH47" s="195"/>
    </row>
    <row r="48" spans="1:190" x14ac:dyDescent="0.2">
      <c r="A48" s="443"/>
      <c r="B48" s="155">
        <v>4</v>
      </c>
      <c r="C48" s="156" t="s">
        <v>158</v>
      </c>
      <c r="D48" s="195">
        <v>18</v>
      </c>
      <c r="E48" s="195">
        <v>36</v>
      </c>
      <c r="F48" s="195">
        <v>3</v>
      </c>
      <c r="G48" s="195">
        <v>9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216">
        <f t="shared" si="34"/>
        <v>21</v>
      </c>
      <c r="S48" s="216">
        <f t="shared" si="35"/>
        <v>45</v>
      </c>
      <c r="T48" s="195">
        <v>2</v>
      </c>
      <c r="U48" s="195">
        <v>10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1</v>
      </c>
      <c r="AB48" s="195">
        <v>0</v>
      </c>
      <c r="AC48" s="195">
        <v>1</v>
      </c>
      <c r="AD48" s="195">
        <v>0</v>
      </c>
      <c r="AE48" s="195">
        <v>0</v>
      </c>
      <c r="AF48" s="216">
        <f t="shared" si="2"/>
        <v>2</v>
      </c>
      <c r="AG48" s="216">
        <f t="shared" si="3"/>
        <v>12</v>
      </c>
      <c r="AH48" s="195">
        <v>12</v>
      </c>
      <c r="AI48" s="195">
        <v>17</v>
      </c>
      <c r="AJ48" s="195">
        <v>1</v>
      </c>
      <c r="AK48" s="195">
        <v>1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216">
        <f t="shared" si="4"/>
        <v>13</v>
      </c>
      <c r="AU48" s="216">
        <f t="shared" si="5"/>
        <v>18</v>
      </c>
      <c r="AV48" s="278">
        <f t="shared" si="6"/>
        <v>36</v>
      </c>
      <c r="AW48" s="278">
        <f t="shared" si="7"/>
        <v>75</v>
      </c>
      <c r="AX48" s="195">
        <v>29</v>
      </c>
      <c r="AY48" s="195">
        <v>62</v>
      </c>
      <c r="AZ48" s="195">
        <v>4</v>
      </c>
      <c r="BA48" s="195">
        <v>11</v>
      </c>
      <c r="BB48" s="216">
        <f t="shared" si="8"/>
        <v>33</v>
      </c>
      <c r="BC48" s="216">
        <f t="shared" si="9"/>
        <v>73</v>
      </c>
      <c r="BD48" s="195">
        <v>2</v>
      </c>
      <c r="BE48" s="195">
        <v>1</v>
      </c>
      <c r="BF48" s="195">
        <v>0</v>
      </c>
      <c r="BG48" s="195">
        <v>0</v>
      </c>
      <c r="BH48" s="195">
        <v>1</v>
      </c>
      <c r="BI48" s="195">
        <v>1</v>
      </c>
      <c r="BJ48" s="216">
        <f t="shared" si="10"/>
        <v>3</v>
      </c>
      <c r="BK48" s="216">
        <f t="shared" si="11"/>
        <v>2</v>
      </c>
      <c r="BL48" s="278">
        <f t="shared" si="12"/>
        <v>36</v>
      </c>
      <c r="BM48" s="278">
        <f t="shared" si="13"/>
        <v>75</v>
      </c>
      <c r="BN48" s="277">
        <f t="shared" si="14"/>
        <v>32</v>
      </c>
      <c r="BO48" s="277">
        <f t="shared" si="15"/>
        <v>63</v>
      </c>
      <c r="BP48" s="195">
        <v>0</v>
      </c>
      <c r="BQ48" s="195">
        <v>1</v>
      </c>
      <c r="BR48" s="195">
        <v>3</v>
      </c>
      <c r="BS48" s="195">
        <v>1</v>
      </c>
      <c r="BT48" s="195">
        <v>4</v>
      </c>
      <c r="BU48" s="195">
        <v>11</v>
      </c>
      <c r="BV48" s="195">
        <v>4</v>
      </c>
      <c r="BW48" s="195">
        <v>7</v>
      </c>
      <c r="BX48" s="195">
        <v>4</v>
      </c>
      <c r="BY48" s="195">
        <v>9</v>
      </c>
      <c r="BZ48" s="195">
        <v>7</v>
      </c>
      <c r="CA48" s="195">
        <v>13</v>
      </c>
      <c r="CB48" s="195">
        <v>8</v>
      </c>
      <c r="CC48" s="195">
        <v>10</v>
      </c>
      <c r="CD48" s="195">
        <v>2</v>
      </c>
      <c r="CE48" s="195">
        <v>10</v>
      </c>
      <c r="CF48" s="276">
        <f t="shared" si="32"/>
        <v>32</v>
      </c>
      <c r="CG48" s="276">
        <f t="shared" si="33"/>
        <v>62</v>
      </c>
      <c r="CH48" s="277">
        <f t="shared" si="18"/>
        <v>4</v>
      </c>
      <c r="CI48" s="277">
        <f t="shared" si="19"/>
        <v>10</v>
      </c>
      <c r="CJ48" s="195">
        <v>0</v>
      </c>
      <c r="CK48" s="195">
        <v>0</v>
      </c>
      <c r="CL48" s="195">
        <v>0</v>
      </c>
      <c r="CM48" s="195">
        <v>0</v>
      </c>
      <c r="CN48" s="195">
        <v>0</v>
      </c>
      <c r="CO48" s="195">
        <v>0</v>
      </c>
      <c r="CP48" s="195">
        <v>1</v>
      </c>
      <c r="CQ48" s="195">
        <v>2</v>
      </c>
      <c r="CR48" s="195">
        <v>1</v>
      </c>
      <c r="CS48" s="195">
        <v>0</v>
      </c>
      <c r="CT48" s="195">
        <v>0</v>
      </c>
      <c r="CU48" s="195">
        <v>1</v>
      </c>
      <c r="CV48" s="195">
        <v>0</v>
      </c>
      <c r="CW48" s="195">
        <v>2</v>
      </c>
      <c r="CX48" s="195">
        <v>2</v>
      </c>
      <c r="CY48" s="195">
        <v>5</v>
      </c>
      <c r="CZ48" s="276">
        <f t="shared" si="20"/>
        <v>4</v>
      </c>
      <c r="DA48" s="276">
        <f t="shared" si="21"/>
        <v>10</v>
      </c>
      <c r="DB48" s="195">
        <v>7</v>
      </c>
      <c r="DC48" s="195">
        <v>24</v>
      </c>
      <c r="DD48" s="195">
        <v>0</v>
      </c>
      <c r="DE48" s="195">
        <v>9</v>
      </c>
      <c r="DF48" s="195">
        <v>0</v>
      </c>
      <c r="DG48" s="195">
        <v>0</v>
      </c>
      <c r="DH48" s="195">
        <v>1</v>
      </c>
      <c r="DI48" s="195">
        <v>1</v>
      </c>
      <c r="DJ48" s="195">
        <v>1</v>
      </c>
      <c r="DK48" s="195">
        <v>3</v>
      </c>
      <c r="DL48" s="276">
        <f t="shared" si="22"/>
        <v>9</v>
      </c>
      <c r="DM48" s="276">
        <f t="shared" si="23"/>
        <v>37</v>
      </c>
      <c r="DN48" s="195">
        <v>9</v>
      </c>
      <c r="DO48" s="195">
        <v>8</v>
      </c>
      <c r="DP48" s="195">
        <v>1</v>
      </c>
      <c r="DQ48" s="195">
        <v>1</v>
      </c>
      <c r="DR48" s="195">
        <v>1</v>
      </c>
      <c r="DS48" s="195">
        <v>0</v>
      </c>
      <c r="DT48" s="195">
        <v>0</v>
      </c>
      <c r="DU48" s="195">
        <v>10</v>
      </c>
      <c r="DV48" s="195">
        <v>11</v>
      </c>
      <c r="DW48" s="195">
        <v>11</v>
      </c>
      <c r="DX48" s="276">
        <f t="shared" si="24"/>
        <v>22</v>
      </c>
      <c r="DY48" s="276">
        <f t="shared" si="25"/>
        <v>30</v>
      </c>
      <c r="DZ48" s="195">
        <v>0</v>
      </c>
      <c r="EA48" s="195">
        <v>4</v>
      </c>
      <c r="EB48" s="195">
        <v>0</v>
      </c>
      <c r="EC48" s="195">
        <v>0</v>
      </c>
      <c r="ED48" s="195">
        <v>0</v>
      </c>
      <c r="EE48" s="195">
        <v>0</v>
      </c>
      <c r="EF48" s="195">
        <v>0</v>
      </c>
      <c r="EG48" s="195">
        <v>0</v>
      </c>
      <c r="EH48" s="195">
        <v>0</v>
      </c>
      <c r="EI48" s="195">
        <v>1</v>
      </c>
      <c r="EJ48" s="276">
        <f t="shared" si="26"/>
        <v>0</v>
      </c>
      <c r="EK48" s="276">
        <f t="shared" si="27"/>
        <v>5</v>
      </c>
      <c r="EL48" s="277">
        <f t="shared" si="28"/>
        <v>31</v>
      </c>
      <c r="EM48" s="277">
        <f t="shared" si="29"/>
        <v>72</v>
      </c>
      <c r="EN48" s="195">
        <v>36</v>
      </c>
      <c r="EO48" s="195">
        <v>73</v>
      </c>
      <c r="EP48" s="195">
        <v>36</v>
      </c>
      <c r="EQ48" s="195">
        <v>73</v>
      </c>
      <c r="ER48" s="195">
        <v>2</v>
      </c>
      <c r="ES48" s="195">
        <v>4</v>
      </c>
      <c r="ET48" s="195">
        <v>2</v>
      </c>
      <c r="EU48" s="195">
        <v>4</v>
      </c>
      <c r="EV48" s="195">
        <v>2</v>
      </c>
      <c r="EW48" s="195">
        <v>4</v>
      </c>
      <c r="EX48" s="195">
        <v>6</v>
      </c>
      <c r="EY48" s="195">
        <v>1</v>
      </c>
      <c r="EZ48" s="195">
        <v>0</v>
      </c>
      <c r="FA48" s="195">
        <v>1</v>
      </c>
      <c r="FB48" s="195">
        <v>0</v>
      </c>
      <c r="FC48" s="195">
        <v>0</v>
      </c>
      <c r="FD48" s="195">
        <v>20</v>
      </c>
      <c r="FE48" s="195">
        <v>12</v>
      </c>
      <c r="FF48" s="195">
        <v>3</v>
      </c>
      <c r="FG48" s="195">
        <v>2</v>
      </c>
      <c r="FH48" s="195">
        <v>29</v>
      </c>
      <c r="FI48" s="195">
        <v>16</v>
      </c>
      <c r="FJ48" s="195">
        <v>4</v>
      </c>
      <c r="FK48" s="195">
        <v>13</v>
      </c>
      <c r="FL48" s="195">
        <v>441</v>
      </c>
      <c r="FM48" s="195">
        <v>345</v>
      </c>
      <c r="FN48" s="195">
        <v>4</v>
      </c>
      <c r="FO48" s="195">
        <v>13</v>
      </c>
      <c r="FP48" s="195">
        <v>441</v>
      </c>
      <c r="FQ48" s="195">
        <v>354</v>
      </c>
      <c r="FR48" s="195">
        <v>4</v>
      </c>
      <c r="FS48" s="195">
        <v>13</v>
      </c>
      <c r="FT48" s="195">
        <v>414</v>
      </c>
      <c r="FU48" s="195">
        <v>343</v>
      </c>
      <c r="FV48" s="195">
        <v>0</v>
      </c>
      <c r="FW48" s="195">
        <v>1</v>
      </c>
      <c r="FX48" s="195">
        <v>46</v>
      </c>
      <c r="FY48" s="195">
        <v>100</v>
      </c>
      <c r="FZ48" s="195">
        <v>0</v>
      </c>
      <c r="GA48" s="195">
        <v>0</v>
      </c>
      <c r="GB48" s="195">
        <v>0</v>
      </c>
      <c r="GC48" s="195">
        <v>0</v>
      </c>
      <c r="GD48" s="195">
        <v>0</v>
      </c>
      <c r="GE48" s="195">
        <v>0</v>
      </c>
      <c r="GF48" s="195">
        <v>0</v>
      </c>
      <c r="GG48" s="195">
        <v>0</v>
      </c>
      <c r="GH48" s="195">
        <v>0</v>
      </c>
    </row>
    <row r="49" spans="1:190" x14ac:dyDescent="0.2">
      <c r="A49" s="443"/>
      <c r="B49" s="155">
        <v>5</v>
      </c>
      <c r="C49" s="156" t="s">
        <v>159</v>
      </c>
      <c r="D49" s="195">
        <v>64</v>
      </c>
      <c r="E49" s="195">
        <v>131</v>
      </c>
      <c r="F49" s="195">
        <v>6</v>
      </c>
      <c r="G49" s="195">
        <v>16</v>
      </c>
      <c r="H49" s="195">
        <v>0</v>
      </c>
      <c r="I49" s="195">
        <v>5</v>
      </c>
      <c r="J49" s="195">
        <v>2</v>
      </c>
      <c r="K49" s="195">
        <v>1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5">
        <v>1</v>
      </c>
      <c r="R49" s="216">
        <f t="shared" si="34"/>
        <v>72</v>
      </c>
      <c r="S49" s="216">
        <f t="shared" si="35"/>
        <v>153</v>
      </c>
      <c r="T49" s="195">
        <v>13</v>
      </c>
      <c r="U49" s="195">
        <v>21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195">
        <v>0</v>
      </c>
      <c r="AB49" s="195">
        <v>0</v>
      </c>
      <c r="AC49" s="195">
        <v>0</v>
      </c>
      <c r="AD49" s="195">
        <v>1</v>
      </c>
      <c r="AE49" s="195">
        <v>0</v>
      </c>
      <c r="AF49" s="216">
        <f t="shared" si="2"/>
        <v>13</v>
      </c>
      <c r="AG49" s="216">
        <f t="shared" si="3"/>
        <v>21</v>
      </c>
      <c r="AH49" s="195">
        <v>21</v>
      </c>
      <c r="AI49" s="195">
        <v>32</v>
      </c>
      <c r="AJ49" s="195">
        <v>0</v>
      </c>
      <c r="AK49" s="195">
        <v>3</v>
      </c>
      <c r="AL49" s="195">
        <v>0</v>
      </c>
      <c r="AM49" s="195">
        <v>0</v>
      </c>
      <c r="AN49" s="195">
        <v>0</v>
      </c>
      <c r="AO49" s="195">
        <v>0</v>
      </c>
      <c r="AP49" s="195">
        <v>1</v>
      </c>
      <c r="AQ49" s="195">
        <v>0</v>
      </c>
      <c r="AR49" s="195">
        <v>1</v>
      </c>
      <c r="AS49" s="195">
        <v>2</v>
      </c>
      <c r="AT49" s="216">
        <f t="shared" si="4"/>
        <v>22</v>
      </c>
      <c r="AU49" s="216">
        <f t="shared" si="5"/>
        <v>35</v>
      </c>
      <c r="AV49" s="278">
        <f t="shared" si="6"/>
        <v>109</v>
      </c>
      <c r="AW49" s="278">
        <f t="shared" si="7"/>
        <v>212</v>
      </c>
      <c r="AX49" s="195">
        <v>97</v>
      </c>
      <c r="AY49" s="195">
        <v>179</v>
      </c>
      <c r="AZ49" s="195">
        <v>8</v>
      </c>
      <c r="BA49" s="195">
        <v>26</v>
      </c>
      <c r="BB49" s="216">
        <f t="shared" si="8"/>
        <v>105</v>
      </c>
      <c r="BC49" s="216">
        <f t="shared" si="9"/>
        <v>205</v>
      </c>
      <c r="BD49" s="195">
        <v>6</v>
      </c>
      <c r="BE49" s="195">
        <v>5</v>
      </c>
      <c r="BF49" s="195">
        <v>0</v>
      </c>
      <c r="BG49" s="195">
        <v>0</v>
      </c>
      <c r="BH49" s="195">
        <v>0</v>
      </c>
      <c r="BI49" s="195">
        <v>0</v>
      </c>
      <c r="BJ49" s="216">
        <f t="shared" si="10"/>
        <v>6</v>
      </c>
      <c r="BK49" s="216">
        <f t="shared" si="11"/>
        <v>5</v>
      </c>
      <c r="BL49" s="278">
        <f t="shared" si="12"/>
        <v>111</v>
      </c>
      <c r="BM49" s="278">
        <f t="shared" si="13"/>
        <v>210</v>
      </c>
      <c r="BN49" s="277">
        <f t="shared" si="14"/>
        <v>98</v>
      </c>
      <c r="BO49" s="277">
        <f t="shared" si="15"/>
        <v>184</v>
      </c>
      <c r="BP49" s="195">
        <v>2</v>
      </c>
      <c r="BQ49" s="195">
        <v>0</v>
      </c>
      <c r="BR49" s="195">
        <v>4</v>
      </c>
      <c r="BS49" s="195">
        <v>5</v>
      </c>
      <c r="BT49" s="195">
        <v>29</v>
      </c>
      <c r="BU49" s="195">
        <v>31</v>
      </c>
      <c r="BV49" s="195">
        <v>16</v>
      </c>
      <c r="BW49" s="195">
        <v>37</v>
      </c>
      <c r="BX49" s="195">
        <v>13</v>
      </c>
      <c r="BY49" s="195">
        <v>24</v>
      </c>
      <c r="BZ49" s="195">
        <v>11</v>
      </c>
      <c r="CA49" s="195">
        <v>26</v>
      </c>
      <c r="CB49" s="195">
        <v>11</v>
      </c>
      <c r="CC49" s="195">
        <v>22</v>
      </c>
      <c r="CD49" s="195">
        <v>12</v>
      </c>
      <c r="CE49" s="195">
        <v>39</v>
      </c>
      <c r="CF49" s="276">
        <f t="shared" si="32"/>
        <v>98</v>
      </c>
      <c r="CG49" s="276">
        <f t="shared" si="33"/>
        <v>184</v>
      </c>
      <c r="CH49" s="277">
        <f t="shared" si="18"/>
        <v>6</v>
      </c>
      <c r="CI49" s="277">
        <f t="shared" si="19"/>
        <v>19</v>
      </c>
      <c r="CJ49" s="195">
        <v>0</v>
      </c>
      <c r="CK49" s="195">
        <v>0</v>
      </c>
      <c r="CL49" s="195">
        <v>0</v>
      </c>
      <c r="CM49" s="195">
        <v>0</v>
      </c>
      <c r="CN49" s="195">
        <v>0</v>
      </c>
      <c r="CO49" s="195">
        <v>3</v>
      </c>
      <c r="CP49" s="195">
        <v>0</v>
      </c>
      <c r="CQ49" s="195">
        <v>2</v>
      </c>
      <c r="CR49" s="195">
        <v>2</v>
      </c>
      <c r="CS49" s="195">
        <v>5</v>
      </c>
      <c r="CT49" s="195">
        <v>0</v>
      </c>
      <c r="CU49" s="195">
        <v>3</v>
      </c>
      <c r="CV49" s="195">
        <v>2</v>
      </c>
      <c r="CW49" s="195">
        <v>2</v>
      </c>
      <c r="CX49" s="195">
        <v>2</v>
      </c>
      <c r="CY49" s="195">
        <v>4</v>
      </c>
      <c r="CZ49" s="276">
        <f t="shared" si="20"/>
        <v>6</v>
      </c>
      <c r="DA49" s="276">
        <f t="shared" si="21"/>
        <v>19</v>
      </c>
      <c r="DB49" s="195">
        <v>44</v>
      </c>
      <c r="DC49" s="195">
        <v>90</v>
      </c>
      <c r="DD49" s="195">
        <v>4</v>
      </c>
      <c r="DE49" s="195">
        <v>13</v>
      </c>
      <c r="DF49" s="195">
        <v>2</v>
      </c>
      <c r="DG49" s="195">
        <v>6</v>
      </c>
      <c r="DH49" s="195">
        <v>10</v>
      </c>
      <c r="DI49" s="195">
        <v>14</v>
      </c>
      <c r="DJ49" s="195">
        <v>13</v>
      </c>
      <c r="DK49" s="195">
        <v>13</v>
      </c>
      <c r="DL49" s="276">
        <f t="shared" si="22"/>
        <v>73</v>
      </c>
      <c r="DM49" s="276">
        <f t="shared" si="23"/>
        <v>136</v>
      </c>
      <c r="DN49" s="195">
        <v>8</v>
      </c>
      <c r="DO49" s="195">
        <v>19</v>
      </c>
      <c r="DP49" s="195">
        <v>1</v>
      </c>
      <c r="DQ49" s="195">
        <v>3</v>
      </c>
      <c r="DR49" s="195">
        <v>0</v>
      </c>
      <c r="DS49" s="195">
        <v>1</v>
      </c>
      <c r="DT49" s="195">
        <v>4</v>
      </c>
      <c r="DU49" s="195">
        <v>1</v>
      </c>
      <c r="DV49" s="195">
        <v>8</v>
      </c>
      <c r="DW49" s="195">
        <v>17</v>
      </c>
      <c r="DX49" s="276">
        <f t="shared" si="24"/>
        <v>21</v>
      </c>
      <c r="DY49" s="276">
        <f t="shared" si="25"/>
        <v>41</v>
      </c>
      <c r="DZ49" s="195">
        <v>11</v>
      </c>
      <c r="EA49" s="195">
        <v>21</v>
      </c>
      <c r="EB49" s="195">
        <v>1</v>
      </c>
      <c r="EC49" s="195">
        <v>0</v>
      </c>
      <c r="ED49" s="195">
        <v>0</v>
      </c>
      <c r="EE49" s="195">
        <v>1</v>
      </c>
      <c r="EF49" s="195">
        <v>2</v>
      </c>
      <c r="EG49" s="195">
        <v>3</v>
      </c>
      <c r="EH49" s="195">
        <v>1</v>
      </c>
      <c r="EI49" s="195">
        <v>4</v>
      </c>
      <c r="EJ49" s="276">
        <f t="shared" si="26"/>
        <v>15</v>
      </c>
      <c r="EK49" s="276">
        <f t="shared" si="27"/>
        <v>29</v>
      </c>
      <c r="EL49" s="277">
        <f t="shared" si="28"/>
        <v>109</v>
      </c>
      <c r="EM49" s="277">
        <f t="shared" si="29"/>
        <v>206</v>
      </c>
      <c r="EN49" s="195">
        <v>100</v>
      </c>
      <c r="EO49" s="195">
        <v>191</v>
      </c>
      <c r="EP49" s="195">
        <v>100</v>
      </c>
      <c r="EQ49" s="195">
        <v>191</v>
      </c>
      <c r="ER49" s="195">
        <v>2</v>
      </c>
      <c r="ES49" s="195">
        <v>4</v>
      </c>
      <c r="ET49" s="195">
        <v>2</v>
      </c>
      <c r="EU49" s="195">
        <v>4</v>
      </c>
      <c r="EV49" s="195">
        <v>0</v>
      </c>
      <c r="EW49" s="195">
        <v>0</v>
      </c>
      <c r="EX49" s="195">
        <v>15</v>
      </c>
      <c r="EY49" s="195">
        <v>36</v>
      </c>
      <c r="EZ49" s="195">
        <v>7</v>
      </c>
      <c r="FA49" s="195">
        <v>6</v>
      </c>
      <c r="FB49" s="195">
        <v>0</v>
      </c>
      <c r="FC49" s="195">
        <v>0</v>
      </c>
      <c r="FD49" s="195">
        <v>46</v>
      </c>
      <c r="FE49" s="195">
        <v>75</v>
      </c>
      <c r="FF49" s="195">
        <v>5</v>
      </c>
      <c r="FG49" s="195">
        <v>7</v>
      </c>
      <c r="FH49" s="195">
        <v>73</v>
      </c>
      <c r="FI49" s="195">
        <v>124</v>
      </c>
      <c r="FJ49" s="195">
        <v>53</v>
      </c>
      <c r="FK49" s="195">
        <v>102</v>
      </c>
      <c r="FL49" s="195">
        <v>1011</v>
      </c>
      <c r="FM49" s="195">
        <v>1147</v>
      </c>
      <c r="FN49" s="195">
        <v>53</v>
      </c>
      <c r="FO49" s="195">
        <v>97</v>
      </c>
      <c r="FP49" s="195">
        <v>1016</v>
      </c>
      <c r="FQ49" s="195">
        <v>1163</v>
      </c>
      <c r="FR49" s="195">
        <v>45</v>
      </c>
      <c r="FS49" s="195">
        <v>92</v>
      </c>
      <c r="FT49" s="195">
        <v>939</v>
      </c>
      <c r="FU49" s="195">
        <v>1081</v>
      </c>
      <c r="FV49" s="195">
        <v>5</v>
      </c>
      <c r="FW49" s="195">
        <v>16</v>
      </c>
      <c r="FX49" s="195">
        <v>114</v>
      </c>
      <c r="FY49" s="195">
        <v>252</v>
      </c>
      <c r="FZ49" s="195">
        <v>0</v>
      </c>
      <c r="GA49" s="195">
        <v>0</v>
      </c>
      <c r="GB49" s="195">
        <v>0</v>
      </c>
      <c r="GC49" s="195">
        <v>0</v>
      </c>
      <c r="GD49" s="195">
        <v>0</v>
      </c>
      <c r="GE49" s="195">
        <v>0</v>
      </c>
      <c r="GF49" s="195">
        <v>0</v>
      </c>
      <c r="GG49" s="195">
        <v>0</v>
      </c>
      <c r="GH49" s="195">
        <v>0</v>
      </c>
    </row>
    <row r="50" spans="1:190" x14ac:dyDescent="0.2">
      <c r="A50" s="443"/>
      <c r="B50" s="155">
        <v>6</v>
      </c>
      <c r="C50" s="156" t="s">
        <v>160</v>
      </c>
      <c r="D50" s="195">
        <v>43</v>
      </c>
      <c r="E50" s="195">
        <v>54</v>
      </c>
      <c r="F50" s="195">
        <v>6</v>
      </c>
      <c r="G50" s="195">
        <v>11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2</v>
      </c>
      <c r="Q50" s="195">
        <v>1</v>
      </c>
      <c r="R50" s="216">
        <f t="shared" si="34"/>
        <v>49</v>
      </c>
      <c r="S50" s="216">
        <f t="shared" si="35"/>
        <v>65</v>
      </c>
      <c r="T50" s="195">
        <v>9</v>
      </c>
      <c r="U50" s="195">
        <v>15</v>
      </c>
      <c r="V50" s="195">
        <v>0</v>
      </c>
      <c r="W50" s="195">
        <v>0</v>
      </c>
      <c r="X50" s="195">
        <v>0</v>
      </c>
      <c r="Y50" s="195">
        <v>0</v>
      </c>
      <c r="Z50" s="195">
        <v>0</v>
      </c>
      <c r="AA50" s="195">
        <v>0</v>
      </c>
      <c r="AB50" s="195">
        <v>0</v>
      </c>
      <c r="AC50" s="195">
        <v>0</v>
      </c>
      <c r="AD50" s="195">
        <v>0</v>
      </c>
      <c r="AE50" s="195">
        <v>1</v>
      </c>
      <c r="AF50" s="216">
        <f t="shared" si="2"/>
        <v>9</v>
      </c>
      <c r="AG50" s="216">
        <f t="shared" si="3"/>
        <v>15</v>
      </c>
      <c r="AH50" s="195">
        <v>29</v>
      </c>
      <c r="AI50" s="195">
        <v>49</v>
      </c>
      <c r="AJ50" s="195">
        <v>2</v>
      </c>
      <c r="AK50" s="195">
        <v>0</v>
      </c>
      <c r="AL50" s="195">
        <v>1</v>
      </c>
      <c r="AM50" s="195">
        <v>0</v>
      </c>
      <c r="AN50" s="195">
        <v>2</v>
      </c>
      <c r="AO50" s="195">
        <v>1</v>
      </c>
      <c r="AP50" s="195">
        <v>2</v>
      </c>
      <c r="AQ50" s="195">
        <v>0</v>
      </c>
      <c r="AR50" s="195">
        <v>0</v>
      </c>
      <c r="AS50" s="195">
        <v>3</v>
      </c>
      <c r="AT50" s="216">
        <f t="shared" si="4"/>
        <v>36</v>
      </c>
      <c r="AU50" s="216">
        <f t="shared" si="5"/>
        <v>50</v>
      </c>
      <c r="AV50" s="278">
        <f t="shared" si="6"/>
        <v>96</v>
      </c>
      <c r="AW50" s="278">
        <f t="shared" si="7"/>
        <v>135</v>
      </c>
      <c r="AX50" s="195">
        <v>81</v>
      </c>
      <c r="AY50" s="195">
        <v>119</v>
      </c>
      <c r="AZ50" s="195">
        <v>11</v>
      </c>
      <c r="BA50" s="195">
        <v>11</v>
      </c>
      <c r="BB50" s="216">
        <f t="shared" si="8"/>
        <v>92</v>
      </c>
      <c r="BC50" s="216">
        <f t="shared" si="9"/>
        <v>130</v>
      </c>
      <c r="BD50" s="195">
        <v>4</v>
      </c>
      <c r="BE50" s="195">
        <v>4</v>
      </c>
      <c r="BF50" s="195">
        <v>0</v>
      </c>
      <c r="BG50" s="195">
        <v>0</v>
      </c>
      <c r="BH50" s="195">
        <v>0</v>
      </c>
      <c r="BI50" s="195">
        <v>1</v>
      </c>
      <c r="BJ50" s="216">
        <f t="shared" si="10"/>
        <v>4</v>
      </c>
      <c r="BK50" s="216">
        <f t="shared" si="11"/>
        <v>5</v>
      </c>
      <c r="BL50" s="278">
        <f t="shared" si="12"/>
        <v>96</v>
      </c>
      <c r="BM50" s="278">
        <f t="shared" si="13"/>
        <v>135</v>
      </c>
      <c r="BN50" s="277">
        <f t="shared" si="14"/>
        <v>81</v>
      </c>
      <c r="BO50" s="277">
        <f t="shared" si="15"/>
        <v>118</v>
      </c>
      <c r="BP50" s="195">
        <v>1</v>
      </c>
      <c r="BQ50" s="195">
        <v>2</v>
      </c>
      <c r="BR50" s="195">
        <v>8</v>
      </c>
      <c r="BS50" s="195">
        <v>3</v>
      </c>
      <c r="BT50" s="195">
        <v>23</v>
      </c>
      <c r="BU50" s="195">
        <v>27</v>
      </c>
      <c r="BV50" s="195">
        <v>17</v>
      </c>
      <c r="BW50" s="195">
        <v>29</v>
      </c>
      <c r="BX50" s="195">
        <v>9</v>
      </c>
      <c r="BY50" s="195">
        <v>14</v>
      </c>
      <c r="BZ50" s="195">
        <v>8</v>
      </c>
      <c r="CA50" s="195">
        <v>18</v>
      </c>
      <c r="CB50" s="195">
        <v>8</v>
      </c>
      <c r="CC50" s="195">
        <v>12</v>
      </c>
      <c r="CD50" s="195">
        <v>7</v>
      </c>
      <c r="CE50" s="195">
        <v>13</v>
      </c>
      <c r="CF50" s="276">
        <f t="shared" si="32"/>
        <v>81</v>
      </c>
      <c r="CG50" s="276">
        <f t="shared" si="33"/>
        <v>118</v>
      </c>
      <c r="CH50" s="277">
        <f t="shared" si="18"/>
        <v>8</v>
      </c>
      <c r="CI50" s="277">
        <f t="shared" si="19"/>
        <v>11</v>
      </c>
      <c r="CJ50" s="195">
        <v>0</v>
      </c>
      <c r="CK50" s="195">
        <v>0</v>
      </c>
      <c r="CL50" s="195">
        <v>0</v>
      </c>
      <c r="CM50" s="195">
        <v>1</v>
      </c>
      <c r="CN50" s="195">
        <v>3</v>
      </c>
      <c r="CO50" s="195">
        <v>1</v>
      </c>
      <c r="CP50" s="195">
        <v>0</v>
      </c>
      <c r="CQ50" s="195">
        <v>2</v>
      </c>
      <c r="CR50" s="195">
        <v>2</v>
      </c>
      <c r="CS50" s="195">
        <v>0</v>
      </c>
      <c r="CT50" s="195">
        <v>1</v>
      </c>
      <c r="CU50" s="195">
        <v>1</v>
      </c>
      <c r="CV50" s="195">
        <v>0</v>
      </c>
      <c r="CW50" s="195">
        <v>1</v>
      </c>
      <c r="CX50" s="195">
        <v>2</v>
      </c>
      <c r="CY50" s="195">
        <v>5</v>
      </c>
      <c r="CZ50" s="276">
        <f t="shared" si="20"/>
        <v>8</v>
      </c>
      <c r="DA50" s="276">
        <f t="shared" si="21"/>
        <v>11</v>
      </c>
      <c r="DB50" s="195">
        <v>6</v>
      </c>
      <c r="DC50" s="195">
        <v>4</v>
      </c>
      <c r="DD50" s="195">
        <v>4</v>
      </c>
      <c r="DE50" s="195">
        <v>0</v>
      </c>
      <c r="DF50" s="195">
        <v>1</v>
      </c>
      <c r="DG50" s="195">
        <v>0</v>
      </c>
      <c r="DH50" s="195">
        <v>1</v>
      </c>
      <c r="DI50" s="195">
        <v>3</v>
      </c>
      <c r="DJ50" s="195">
        <v>4</v>
      </c>
      <c r="DK50" s="195">
        <v>2</v>
      </c>
      <c r="DL50" s="276">
        <f t="shared" si="22"/>
        <v>16</v>
      </c>
      <c r="DM50" s="276">
        <f t="shared" si="23"/>
        <v>9</v>
      </c>
      <c r="DN50" s="195">
        <v>15</v>
      </c>
      <c r="DO50" s="195">
        <v>13</v>
      </c>
      <c r="DP50" s="195">
        <v>1</v>
      </c>
      <c r="DQ50" s="195">
        <v>1</v>
      </c>
      <c r="DR50" s="195">
        <v>0</v>
      </c>
      <c r="DS50" s="195">
        <v>0</v>
      </c>
      <c r="DT50" s="195">
        <v>4</v>
      </c>
      <c r="DU50" s="195">
        <v>3</v>
      </c>
      <c r="DV50" s="195">
        <v>4</v>
      </c>
      <c r="DW50" s="195">
        <v>7</v>
      </c>
      <c r="DX50" s="276">
        <f t="shared" si="24"/>
        <v>24</v>
      </c>
      <c r="DY50" s="276">
        <f t="shared" si="25"/>
        <v>24</v>
      </c>
      <c r="DZ50" s="195">
        <v>2</v>
      </c>
      <c r="EA50" s="195">
        <v>0</v>
      </c>
      <c r="EB50" s="195">
        <v>0</v>
      </c>
      <c r="EC50" s="195">
        <v>0</v>
      </c>
      <c r="ED50" s="195">
        <v>0</v>
      </c>
      <c r="EE50" s="195">
        <v>0</v>
      </c>
      <c r="EF50" s="195">
        <v>0</v>
      </c>
      <c r="EG50" s="195">
        <v>1</v>
      </c>
      <c r="EH50" s="195">
        <v>0</v>
      </c>
      <c r="EI50" s="195">
        <v>1</v>
      </c>
      <c r="EJ50" s="276">
        <f t="shared" si="26"/>
        <v>2</v>
      </c>
      <c r="EK50" s="276">
        <f t="shared" si="27"/>
        <v>2</v>
      </c>
      <c r="EL50" s="277">
        <f t="shared" si="28"/>
        <v>42</v>
      </c>
      <c r="EM50" s="277">
        <f t="shared" si="29"/>
        <v>35</v>
      </c>
      <c r="EN50" s="195">
        <v>48</v>
      </c>
      <c r="EO50" s="195">
        <v>63</v>
      </c>
      <c r="EP50" s="195">
        <v>48</v>
      </c>
      <c r="EQ50" s="195">
        <v>63</v>
      </c>
      <c r="ER50" s="195">
        <v>1</v>
      </c>
      <c r="ES50" s="195">
        <v>1</v>
      </c>
      <c r="ET50" s="195">
        <v>1</v>
      </c>
      <c r="EU50" s="195">
        <v>1</v>
      </c>
      <c r="EV50" s="195">
        <v>1</v>
      </c>
      <c r="EW50" s="195">
        <v>0</v>
      </c>
      <c r="EX50" s="195">
        <v>0</v>
      </c>
      <c r="EY50" s="195">
        <v>0</v>
      </c>
      <c r="EZ50" s="195">
        <v>0</v>
      </c>
      <c r="FA50" s="195">
        <v>0</v>
      </c>
      <c r="FB50" s="195">
        <v>0</v>
      </c>
      <c r="FC50" s="195">
        <v>0</v>
      </c>
      <c r="FD50" s="195">
        <v>0</v>
      </c>
      <c r="FE50" s="195">
        <v>0</v>
      </c>
      <c r="FF50" s="195">
        <v>0</v>
      </c>
      <c r="FG50" s="195">
        <v>0</v>
      </c>
      <c r="FH50" s="195">
        <v>0</v>
      </c>
      <c r="FI50" s="195">
        <v>0</v>
      </c>
      <c r="FJ50" s="195">
        <v>5</v>
      </c>
      <c r="FK50" s="195">
        <v>5</v>
      </c>
      <c r="FL50" s="195">
        <v>245</v>
      </c>
      <c r="FM50" s="195">
        <v>319</v>
      </c>
      <c r="FN50" s="195">
        <v>5</v>
      </c>
      <c r="FO50" s="195">
        <v>5</v>
      </c>
      <c r="FP50" s="195">
        <v>245</v>
      </c>
      <c r="FQ50" s="195">
        <v>319</v>
      </c>
      <c r="FR50" s="195">
        <v>5</v>
      </c>
      <c r="FS50" s="195">
        <v>5</v>
      </c>
      <c r="FT50" s="195">
        <v>245</v>
      </c>
      <c r="FU50" s="195">
        <v>319</v>
      </c>
      <c r="FV50" s="195">
        <v>1</v>
      </c>
      <c r="FW50" s="195">
        <v>0</v>
      </c>
      <c r="FX50" s="195">
        <v>30</v>
      </c>
      <c r="FY50" s="195">
        <v>15</v>
      </c>
      <c r="FZ50" s="195"/>
      <c r="GA50" s="195"/>
      <c r="GB50" s="195"/>
      <c r="GC50" s="195"/>
      <c r="GD50" s="195"/>
      <c r="GE50" s="195"/>
      <c r="GF50" s="195"/>
      <c r="GG50" s="195"/>
      <c r="GH50" s="195"/>
    </row>
    <row r="51" spans="1:190" x14ac:dyDescent="0.2">
      <c r="A51" s="443"/>
      <c r="B51" s="155">
        <v>7</v>
      </c>
      <c r="C51" s="156" t="s">
        <v>161</v>
      </c>
      <c r="D51" s="195">
        <v>11</v>
      </c>
      <c r="E51" s="195">
        <v>17</v>
      </c>
      <c r="F51" s="195">
        <v>1</v>
      </c>
      <c r="G51" s="195">
        <v>0</v>
      </c>
      <c r="H51" s="195">
        <v>0</v>
      </c>
      <c r="I51" s="195">
        <v>1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216">
        <f t="shared" si="34"/>
        <v>12</v>
      </c>
      <c r="S51" s="216">
        <f t="shared" si="35"/>
        <v>18</v>
      </c>
      <c r="T51" s="195">
        <v>3</v>
      </c>
      <c r="U51" s="195">
        <v>8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5">
        <v>0</v>
      </c>
      <c r="AC51" s="195">
        <v>0</v>
      </c>
      <c r="AD51" s="195">
        <v>0</v>
      </c>
      <c r="AE51" s="195">
        <v>0</v>
      </c>
      <c r="AF51" s="216">
        <f t="shared" si="2"/>
        <v>3</v>
      </c>
      <c r="AG51" s="216">
        <f t="shared" si="3"/>
        <v>8</v>
      </c>
      <c r="AH51" s="195">
        <v>7</v>
      </c>
      <c r="AI51" s="195">
        <v>8</v>
      </c>
      <c r="AJ51" s="195">
        <v>0</v>
      </c>
      <c r="AK51" s="195">
        <v>0</v>
      </c>
      <c r="AL51" s="195">
        <v>0</v>
      </c>
      <c r="AM51" s="195">
        <v>0</v>
      </c>
      <c r="AN51" s="195">
        <v>0</v>
      </c>
      <c r="AO51" s="195">
        <v>0</v>
      </c>
      <c r="AP51" s="195">
        <v>0</v>
      </c>
      <c r="AQ51" s="195">
        <v>0</v>
      </c>
      <c r="AR51" s="195">
        <v>0</v>
      </c>
      <c r="AS51" s="195">
        <v>0</v>
      </c>
      <c r="AT51" s="216">
        <f t="shared" si="4"/>
        <v>7</v>
      </c>
      <c r="AU51" s="216">
        <f t="shared" si="5"/>
        <v>8</v>
      </c>
      <c r="AV51" s="278">
        <f t="shared" si="6"/>
        <v>22</v>
      </c>
      <c r="AW51" s="278">
        <f t="shared" si="7"/>
        <v>34</v>
      </c>
      <c r="AX51" s="195">
        <v>21</v>
      </c>
      <c r="AY51" s="195">
        <v>33</v>
      </c>
      <c r="AZ51" s="195">
        <v>1</v>
      </c>
      <c r="BA51" s="195">
        <v>1</v>
      </c>
      <c r="BB51" s="216">
        <f t="shared" si="8"/>
        <v>22</v>
      </c>
      <c r="BC51" s="216">
        <f t="shared" si="9"/>
        <v>34</v>
      </c>
      <c r="BD51" s="195">
        <v>0</v>
      </c>
      <c r="BE51" s="195">
        <v>0</v>
      </c>
      <c r="BF51" s="195">
        <v>0</v>
      </c>
      <c r="BG51" s="195">
        <v>0</v>
      </c>
      <c r="BH51" s="195">
        <v>0</v>
      </c>
      <c r="BI51" s="195">
        <v>0</v>
      </c>
      <c r="BJ51" s="216">
        <f t="shared" si="10"/>
        <v>0</v>
      </c>
      <c r="BK51" s="216">
        <f t="shared" si="11"/>
        <v>0</v>
      </c>
      <c r="BL51" s="278">
        <f t="shared" si="12"/>
        <v>22</v>
      </c>
      <c r="BM51" s="278">
        <f t="shared" si="13"/>
        <v>34</v>
      </c>
      <c r="BN51" s="277">
        <f t="shared" si="14"/>
        <v>21</v>
      </c>
      <c r="BO51" s="277">
        <f t="shared" si="15"/>
        <v>33</v>
      </c>
      <c r="BP51" s="195">
        <v>2</v>
      </c>
      <c r="BQ51" s="195">
        <v>0</v>
      </c>
      <c r="BR51" s="195">
        <v>2</v>
      </c>
      <c r="BS51" s="195">
        <v>0</v>
      </c>
      <c r="BT51" s="195">
        <v>5</v>
      </c>
      <c r="BU51" s="195">
        <v>7</v>
      </c>
      <c r="BV51" s="195">
        <v>3</v>
      </c>
      <c r="BW51" s="195">
        <v>4</v>
      </c>
      <c r="BX51" s="195">
        <v>2</v>
      </c>
      <c r="BY51" s="195">
        <v>6</v>
      </c>
      <c r="BZ51" s="195">
        <v>2</v>
      </c>
      <c r="CA51" s="195">
        <v>4</v>
      </c>
      <c r="CB51" s="195">
        <v>4</v>
      </c>
      <c r="CC51" s="195">
        <v>3</v>
      </c>
      <c r="CD51" s="195">
        <v>1</v>
      </c>
      <c r="CE51" s="195">
        <v>9</v>
      </c>
      <c r="CF51" s="276">
        <f t="shared" si="32"/>
        <v>21</v>
      </c>
      <c r="CG51" s="276">
        <f t="shared" si="33"/>
        <v>33</v>
      </c>
      <c r="CH51" s="277">
        <f t="shared" si="18"/>
        <v>1</v>
      </c>
      <c r="CI51" s="277">
        <f t="shared" si="19"/>
        <v>0</v>
      </c>
      <c r="CJ51" s="195">
        <v>0</v>
      </c>
      <c r="CK51" s="195">
        <v>0</v>
      </c>
      <c r="CL51" s="195">
        <v>1</v>
      </c>
      <c r="CM51" s="195">
        <v>0</v>
      </c>
      <c r="CN51" s="195">
        <v>0</v>
      </c>
      <c r="CO51" s="195">
        <v>0</v>
      </c>
      <c r="CP51" s="195">
        <v>0</v>
      </c>
      <c r="CQ51" s="195">
        <v>0</v>
      </c>
      <c r="CR51" s="195">
        <v>0</v>
      </c>
      <c r="CS51" s="195">
        <v>0</v>
      </c>
      <c r="CT51" s="195">
        <v>0</v>
      </c>
      <c r="CU51" s="195">
        <v>0</v>
      </c>
      <c r="CV51" s="195">
        <v>0</v>
      </c>
      <c r="CW51" s="195">
        <v>0</v>
      </c>
      <c r="CX51" s="195">
        <v>0</v>
      </c>
      <c r="CY51" s="195">
        <v>0</v>
      </c>
      <c r="CZ51" s="276">
        <f t="shared" si="20"/>
        <v>1</v>
      </c>
      <c r="DA51" s="276">
        <f t="shared" si="21"/>
        <v>0</v>
      </c>
      <c r="DB51" s="195">
        <v>0</v>
      </c>
      <c r="DC51" s="195">
        <v>0</v>
      </c>
      <c r="DD51" s="195">
        <v>0</v>
      </c>
      <c r="DE51" s="195">
        <v>0</v>
      </c>
      <c r="DF51" s="195">
        <v>0</v>
      </c>
      <c r="DG51" s="195">
        <v>0</v>
      </c>
      <c r="DH51" s="195">
        <v>0</v>
      </c>
      <c r="DI51" s="195">
        <v>0</v>
      </c>
      <c r="DJ51" s="195">
        <v>0</v>
      </c>
      <c r="DK51" s="195">
        <v>0</v>
      </c>
      <c r="DL51" s="276">
        <f t="shared" si="22"/>
        <v>0</v>
      </c>
      <c r="DM51" s="276">
        <f t="shared" si="23"/>
        <v>0</v>
      </c>
      <c r="DN51" s="195">
        <v>0</v>
      </c>
      <c r="DO51" s="195">
        <v>2</v>
      </c>
      <c r="DP51" s="195">
        <v>0</v>
      </c>
      <c r="DQ51" s="195">
        <v>0</v>
      </c>
      <c r="DR51" s="195">
        <v>0</v>
      </c>
      <c r="DS51" s="195">
        <v>0</v>
      </c>
      <c r="DT51" s="195">
        <v>1</v>
      </c>
      <c r="DU51" s="195">
        <v>0</v>
      </c>
      <c r="DV51" s="195">
        <v>3</v>
      </c>
      <c r="DW51" s="195">
        <v>2</v>
      </c>
      <c r="DX51" s="276">
        <f t="shared" si="24"/>
        <v>4</v>
      </c>
      <c r="DY51" s="276">
        <f t="shared" si="25"/>
        <v>4</v>
      </c>
      <c r="DZ51" s="195">
        <v>1</v>
      </c>
      <c r="EA51" s="195">
        <v>0</v>
      </c>
      <c r="EB51" s="195">
        <v>0</v>
      </c>
      <c r="EC51" s="195">
        <v>0</v>
      </c>
      <c r="ED51" s="195">
        <v>0</v>
      </c>
      <c r="EE51" s="195">
        <v>0</v>
      </c>
      <c r="EF51" s="195">
        <v>0</v>
      </c>
      <c r="EG51" s="195">
        <v>0</v>
      </c>
      <c r="EH51" s="195">
        <v>0</v>
      </c>
      <c r="EI51" s="195">
        <v>0</v>
      </c>
      <c r="EJ51" s="276">
        <f t="shared" si="26"/>
        <v>1</v>
      </c>
      <c r="EK51" s="276">
        <f t="shared" si="27"/>
        <v>0</v>
      </c>
      <c r="EL51" s="277">
        <f t="shared" si="28"/>
        <v>5</v>
      </c>
      <c r="EM51" s="277">
        <f t="shared" si="29"/>
        <v>4</v>
      </c>
      <c r="EN51" s="195">
        <v>24</v>
      </c>
      <c r="EO51" s="195">
        <v>27</v>
      </c>
      <c r="EP51" s="195">
        <v>24</v>
      </c>
      <c r="EQ51" s="195">
        <v>27</v>
      </c>
      <c r="ER51" s="195">
        <v>1</v>
      </c>
      <c r="ES51" s="195">
        <v>0</v>
      </c>
      <c r="ET51" s="195">
        <v>1</v>
      </c>
      <c r="EU51" s="195">
        <v>0</v>
      </c>
      <c r="EV51" s="195">
        <v>0</v>
      </c>
      <c r="EW51" s="195">
        <v>0</v>
      </c>
      <c r="EX51" s="195">
        <v>0</v>
      </c>
      <c r="EY51" s="195">
        <v>0</v>
      </c>
      <c r="EZ51" s="195">
        <v>0</v>
      </c>
      <c r="FA51" s="195">
        <v>0</v>
      </c>
      <c r="FB51" s="195">
        <v>0</v>
      </c>
      <c r="FC51" s="195">
        <v>0</v>
      </c>
      <c r="FD51" s="195">
        <v>0</v>
      </c>
      <c r="FE51" s="195">
        <v>0</v>
      </c>
      <c r="FF51" s="195">
        <v>0</v>
      </c>
      <c r="FG51" s="195">
        <v>0</v>
      </c>
      <c r="FH51" s="195">
        <v>0</v>
      </c>
      <c r="FI51" s="195">
        <v>0</v>
      </c>
      <c r="FJ51" s="195">
        <v>4</v>
      </c>
      <c r="FK51" s="195">
        <v>6</v>
      </c>
      <c r="FL51" s="195">
        <v>168</v>
      </c>
      <c r="FM51" s="195">
        <v>222</v>
      </c>
      <c r="FN51" s="195">
        <v>4</v>
      </c>
      <c r="FO51" s="195">
        <v>6</v>
      </c>
      <c r="FP51" s="195">
        <v>168</v>
      </c>
      <c r="FQ51" s="195">
        <v>222</v>
      </c>
      <c r="FR51" s="195">
        <v>3</v>
      </c>
      <c r="FS51" s="195">
        <v>6</v>
      </c>
      <c r="FT51" s="195">
        <v>165</v>
      </c>
      <c r="FU51" s="195">
        <v>214</v>
      </c>
      <c r="FV51" s="195">
        <v>0</v>
      </c>
      <c r="FW51" s="195">
        <v>1</v>
      </c>
      <c r="FX51" s="195">
        <v>19</v>
      </c>
      <c r="FY51" s="195">
        <v>44</v>
      </c>
      <c r="FZ51" s="195"/>
      <c r="GA51" s="195"/>
      <c r="GB51" s="195"/>
      <c r="GC51" s="195"/>
      <c r="GD51" s="195"/>
      <c r="GE51" s="195"/>
      <c r="GF51" s="195"/>
      <c r="GG51" s="195"/>
      <c r="GH51" s="195"/>
    </row>
    <row r="52" spans="1:190" x14ac:dyDescent="0.2">
      <c r="A52" s="443"/>
      <c r="B52" s="155">
        <v>8</v>
      </c>
      <c r="C52" s="156" t="s">
        <v>162</v>
      </c>
      <c r="D52" s="195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216">
        <f t="shared" si="34"/>
        <v>0</v>
      </c>
      <c r="S52" s="216">
        <f t="shared" si="35"/>
        <v>0</v>
      </c>
      <c r="T52" s="195">
        <v>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5">
        <v>0</v>
      </c>
      <c r="AC52" s="195">
        <v>0</v>
      </c>
      <c r="AD52" s="195">
        <v>0</v>
      </c>
      <c r="AE52" s="195">
        <v>0</v>
      </c>
      <c r="AF52" s="216">
        <f t="shared" si="2"/>
        <v>0</v>
      </c>
      <c r="AG52" s="216">
        <f t="shared" si="3"/>
        <v>0</v>
      </c>
      <c r="AH52" s="195">
        <v>0</v>
      </c>
      <c r="AI52" s="195">
        <v>0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195">
        <v>0</v>
      </c>
      <c r="AS52" s="195">
        <v>0</v>
      </c>
      <c r="AT52" s="216">
        <f t="shared" si="4"/>
        <v>0</v>
      </c>
      <c r="AU52" s="216">
        <f t="shared" si="5"/>
        <v>0</v>
      </c>
      <c r="AV52" s="278">
        <f t="shared" si="6"/>
        <v>0</v>
      </c>
      <c r="AW52" s="278">
        <f t="shared" si="7"/>
        <v>0</v>
      </c>
      <c r="AX52" s="195">
        <v>0</v>
      </c>
      <c r="AY52" s="195">
        <v>0</v>
      </c>
      <c r="AZ52" s="195">
        <v>0</v>
      </c>
      <c r="BA52" s="195">
        <v>0</v>
      </c>
      <c r="BB52" s="216">
        <f t="shared" si="8"/>
        <v>0</v>
      </c>
      <c r="BC52" s="216">
        <f t="shared" si="9"/>
        <v>0</v>
      </c>
      <c r="BD52" s="195">
        <v>0</v>
      </c>
      <c r="BE52" s="195">
        <v>0</v>
      </c>
      <c r="BF52" s="195">
        <v>0</v>
      </c>
      <c r="BG52" s="195">
        <v>0</v>
      </c>
      <c r="BH52" s="195">
        <v>0</v>
      </c>
      <c r="BI52" s="195">
        <v>0</v>
      </c>
      <c r="BJ52" s="216">
        <f t="shared" si="10"/>
        <v>0</v>
      </c>
      <c r="BK52" s="216">
        <f t="shared" si="11"/>
        <v>0</v>
      </c>
      <c r="BL52" s="278">
        <f t="shared" si="12"/>
        <v>0</v>
      </c>
      <c r="BM52" s="278">
        <f t="shared" si="13"/>
        <v>0</v>
      </c>
      <c r="BN52" s="277">
        <f t="shared" si="14"/>
        <v>0</v>
      </c>
      <c r="BO52" s="277">
        <f t="shared" si="15"/>
        <v>0</v>
      </c>
      <c r="BP52" s="195">
        <v>0</v>
      </c>
      <c r="BQ52" s="195">
        <v>0</v>
      </c>
      <c r="BR52" s="195">
        <v>0</v>
      </c>
      <c r="BS52" s="195">
        <v>0</v>
      </c>
      <c r="BT52" s="195">
        <v>0</v>
      </c>
      <c r="BU52" s="195">
        <v>0</v>
      </c>
      <c r="BV52" s="195">
        <v>0</v>
      </c>
      <c r="BW52" s="195">
        <v>0</v>
      </c>
      <c r="BX52" s="195">
        <v>0</v>
      </c>
      <c r="BY52" s="195">
        <v>0</v>
      </c>
      <c r="BZ52" s="195">
        <v>0</v>
      </c>
      <c r="CA52" s="195">
        <v>0</v>
      </c>
      <c r="CB52" s="195">
        <v>0</v>
      </c>
      <c r="CC52" s="195">
        <v>0</v>
      </c>
      <c r="CD52" s="195">
        <v>0</v>
      </c>
      <c r="CE52" s="195">
        <v>0</v>
      </c>
      <c r="CF52" s="276">
        <f t="shared" si="32"/>
        <v>0</v>
      </c>
      <c r="CG52" s="276">
        <f t="shared" si="33"/>
        <v>0</v>
      </c>
      <c r="CH52" s="277">
        <f t="shared" si="18"/>
        <v>0</v>
      </c>
      <c r="CI52" s="277">
        <f t="shared" si="19"/>
        <v>0</v>
      </c>
      <c r="CJ52" s="195">
        <v>0</v>
      </c>
      <c r="CK52" s="195">
        <v>0</v>
      </c>
      <c r="CL52" s="195">
        <v>0</v>
      </c>
      <c r="CM52" s="195">
        <v>0</v>
      </c>
      <c r="CN52" s="195">
        <v>0</v>
      </c>
      <c r="CO52" s="195">
        <v>0</v>
      </c>
      <c r="CP52" s="195">
        <v>0</v>
      </c>
      <c r="CQ52" s="195">
        <v>0</v>
      </c>
      <c r="CR52" s="195">
        <v>0</v>
      </c>
      <c r="CS52" s="195">
        <v>0</v>
      </c>
      <c r="CT52" s="195">
        <v>0</v>
      </c>
      <c r="CU52" s="195">
        <v>0</v>
      </c>
      <c r="CV52" s="195">
        <v>0</v>
      </c>
      <c r="CW52" s="195">
        <v>0</v>
      </c>
      <c r="CX52" s="195">
        <v>0</v>
      </c>
      <c r="CY52" s="195">
        <v>0</v>
      </c>
      <c r="CZ52" s="276">
        <f t="shared" si="20"/>
        <v>0</v>
      </c>
      <c r="DA52" s="276">
        <f t="shared" si="21"/>
        <v>0</v>
      </c>
      <c r="DB52" s="195">
        <v>0</v>
      </c>
      <c r="DC52" s="195">
        <v>0</v>
      </c>
      <c r="DD52" s="195">
        <v>0</v>
      </c>
      <c r="DE52" s="195">
        <v>0</v>
      </c>
      <c r="DF52" s="195">
        <v>0</v>
      </c>
      <c r="DG52" s="195">
        <v>0</v>
      </c>
      <c r="DH52" s="195">
        <v>0</v>
      </c>
      <c r="DI52" s="195">
        <v>0</v>
      </c>
      <c r="DJ52" s="195">
        <v>0</v>
      </c>
      <c r="DK52" s="195">
        <v>0</v>
      </c>
      <c r="DL52" s="276">
        <f t="shared" si="22"/>
        <v>0</v>
      </c>
      <c r="DM52" s="276">
        <f t="shared" si="23"/>
        <v>0</v>
      </c>
      <c r="DN52" s="195">
        <v>0</v>
      </c>
      <c r="DO52" s="195">
        <v>0</v>
      </c>
      <c r="DP52" s="195">
        <v>0</v>
      </c>
      <c r="DQ52" s="195">
        <v>0</v>
      </c>
      <c r="DR52" s="195">
        <v>0</v>
      </c>
      <c r="DS52" s="195">
        <v>0</v>
      </c>
      <c r="DT52" s="195">
        <v>0</v>
      </c>
      <c r="DU52" s="195">
        <v>0</v>
      </c>
      <c r="DV52" s="195">
        <v>0</v>
      </c>
      <c r="DW52" s="195">
        <v>0</v>
      </c>
      <c r="DX52" s="276">
        <f t="shared" si="24"/>
        <v>0</v>
      </c>
      <c r="DY52" s="276">
        <f t="shared" si="25"/>
        <v>0</v>
      </c>
      <c r="DZ52" s="195">
        <v>0</v>
      </c>
      <c r="EA52" s="195">
        <v>0</v>
      </c>
      <c r="EB52" s="195">
        <v>0</v>
      </c>
      <c r="EC52" s="195">
        <v>0</v>
      </c>
      <c r="ED52" s="195">
        <v>0</v>
      </c>
      <c r="EE52" s="195">
        <v>0</v>
      </c>
      <c r="EF52" s="195">
        <v>0</v>
      </c>
      <c r="EG52" s="195">
        <v>0</v>
      </c>
      <c r="EH52" s="195">
        <v>0</v>
      </c>
      <c r="EI52" s="195">
        <v>0</v>
      </c>
      <c r="EJ52" s="276">
        <f t="shared" si="26"/>
        <v>0</v>
      </c>
      <c r="EK52" s="276">
        <f t="shared" si="27"/>
        <v>0</v>
      </c>
      <c r="EL52" s="277">
        <f t="shared" si="28"/>
        <v>0</v>
      </c>
      <c r="EM52" s="277">
        <f t="shared" si="29"/>
        <v>0</v>
      </c>
      <c r="EN52" s="195">
        <v>0</v>
      </c>
      <c r="EO52" s="195">
        <v>0</v>
      </c>
      <c r="EP52" s="195">
        <v>0</v>
      </c>
      <c r="EQ52" s="195">
        <v>0</v>
      </c>
      <c r="ER52" s="195">
        <v>0</v>
      </c>
      <c r="ES52" s="195">
        <v>0</v>
      </c>
      <c r="ET52" s="195">
        <v>0</v>
      </c>
      <c r="EU52" s="195">
        <v>0</v>
      </c>
      <c r="EV52" s="195">
        <v>0</v>
      </c>
      <c r="EW52" s="195">
        <v>0</v>
      </c>
      <c r="EX52" s="195">
        <v>0</v>
      </c>
      <c r="EY52" s="195">
        <v>0</v>
      </c>
      <c r="EZ52" s="195">
        <v>0</v>
      </c>
      <c r="FA52" s="195">
        <v>0</v>
      </c>
      <c r="FB52" s="195">
        <v>0</v>
      </c>
      <c r="FC52" s="195">
        <v>0</v>
      </c>
      <c r="FD52" s="195">
        <v>0</v>
      </c>
      <c r="FE52" s="195">
        <v>0</v>
      </c>
      <c r="FF52" s="195">
        <v>0</v>
      </c>
      <c r="FG52" s="195">
        <v>0</v>
      </c>
      <c r="FH52" s="195">
        <v>0</v>
      </c>
      <c r="FI52" s="195">
        <v>0</v>
      </c>
      <c r="FJ52" s="195">
        <v>0</v>
      </c>
      <c r="FK52" s="195">
        <v>0</v>
      </c>
      <c r="FL52" s="195">
        <v>5</v>
      </c>
      <c r="FM52" s="195">
        <v>4</v>
      </c>
      <c r="FN52" s="195">
        <v>0</v>
      </c>
      <c r="FO52" s="195">
        <v>0</v>
      </c>
      <c r="FP52" s="195">
        <v>5</v>
      </c>
      <c r="FQ52" s="195">
        <v>4</v>
      </c>
      <c r="FR52" s="195">
        <v>0</v>
      </c>
      <c r="FS52" s="195">
        <v>0</v>
      </c>
      <c r="FT52" s="195">
        <v>4</v>
      </c>
      <c r="FU52" s="195">
        <v>4</v>
      </c>
      <c r="FV52" s="195">
        <v>0</v>
      </c>
      <c r="FW52" s="195">
        <v>0</v>
      </c>
      <c r="FX52" s="195">
        <v>0</v>
      </c>
      <c r="FY52" s="195">
        <v>0</v>
      </c>
      <c r="FZ52" s="195"/>
      <c r="GA52" s="195"/>
      <c r="GB52" s="195"/>
      <c r="GC52" s="195"/>
      <c r="GD52" s="195"/>
      <c r="GE52" s="195"/>
      <c r="GF52" s="195"/>
      <c r="GG52" s="195"/>
      <c r="GH52" s="195"/>
    </row>
    <row r="53" spans="1:190" x14ac:dyDescent="0.2">
      <c r="A53" s="443"/>
      <c r="B53" s="155">
        <v>9</v>
      </c>
      <c r="C53" s="156" t="s">
        <v>163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216">
        <f t="shared" si="34"/>
        <v>0</v>
      </c>
      <c r="S53" s="216">
        <f t="shared" si="35"/>
        <v>0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195">
        <v>0</v>
      </c>
      <c r="AE53" s="195">
        <v>0</v>
      </c>
      <c r="AF53" s="216">
        <f t="shared" si="2"/>
        <v>0</v>
      </c>
      <c r="AG53" s="216">
        <f t="shared" si="3"/>
        <v>0</v>
      </c>
      <c r="AH53" s="195">
        <v>0</v>
      </c>
      <c r="AI53" s="195">
        <v>0</v>
      </c>
      <c r="AJ53" s="195">
        <v>0</v>
      </c>
      <c r="AK53" s="195">
        <v>0</v>
      </c>
      <c r="AL53" s="195">
        <v>0</v>
      </c>
      <c r="AM53" s="195">
        <v>0</v>
      </c>
      <c r="AN53" s="195">
        <v>0</v>
      </c>
      <c r="AO53" s="195">
        <v>0</v>
      </c>
      <c r="AP53" s="195">
        <v>0</v>
      </c>
      <c r="AQ53" s="195">
        <v>0</v>
      </c>
      <c r="AR53" s="195">
        <v>0</v>
      </c>
      <c r="AS53" s="195">
        <v>0</v>
      </c>
      <c r="AT53" s="216">
        <f t="shared" si="4"/>
        <v>0</v>
      </c>
      <c r="AU53" s="216">
        <f t="shared" si="5"/>
        <v>0</v>
      </c>
      <c r="AV53" s="278">
        <f t="shared" si="6"/>
        <v>0</v>
      </c>
      <c r="AW53" s="278">
        <f t="shared" si="7"/>
        <v>0</v>
      </c>
      <c r="AX53" s="195">
        <v>0</v>
      </c>
      <c r="AY53" s="195">
        <v>0</v>
      </c>
      <c r="AZ53" s="195">
        <v>0</v>
      </c>
      <c r="BA53" s="195">
        <v>0</v>
      </c>
      <c r="BB53" s="216">
        <f t="shared" si="8"/>
        <v>0</v>
      </c>
      <c r="BC53" s="216">
        <f t="shared" si="9"/>
        <v>0</v>
      </c>
      <c r="BD53" s="195">
        <v>0</v>
      </c>
      <c r="BE53" s="195">
        <v>0</v>
      </c>
      <c r="BF53" s="195">
        <v>0</v>
      </c>
      <c r="BG53" s="195">
        <v>0</v>
      </c>
      <c r="BH53" s="195">
        <v>0</v>
      </c>
      <c r="BI53" s="195">
        <v>0</v>
      </c>
      <c r="BJ53" s="216">
        <f t="shared" si="10"/>
        <v>0</v>
      </c>
      <c r="BK53" s="216">
        <f t="shared" si="11"/>
        <v>0</v>
      </c>
      <c r="BL53" s="278">
        <f t="shared" si="12"/>
        <v>0</v>
      </c>
      <c r="BM53" s="278">
        <f t="shared" si="13"/>
        <v>0</v>
      </c>
      <c r="BN53" s="277">
        <f t="shared" si="14"/>
        <v>0</v>
      </c>
      <c r="BO53" s="277">
        <f t="shared" si="15"/>
        <v>0</v>
      </c>
      <c r="BP53" s="195">
        <v>0</v>
      </c>
      <c r="BQ53" s="195">
        <v>0</v>
      </c>
      <c r="BR53" s="195">
        <v>0</v>
      </c>
      <c r="BS53" s="195">
        <v>0</v>
      </c>
      <c r="BT53" s="195">
        <v>0</v>
      </c>
      <c r="BU53" s="195">
        <v>0</v>
      </c>
      <c r="BV53" s="195">
        <v>0</v>
      </c>
      <c r="BW53" s="195">
        <v>0</v>
      </c>
      <c r="BX53" s="195">
        <v>0</v>
      </c>
      <c r="BY53" s="195">
        <v>0</v>
      </c>
      <c r="BZ53" s="195">
        <v>0</v>
      </c>
      <c r="CA53" s="195">
        <v>0</v>
      </c>
      <c r="CB53" s="195">
        <v>0</v>
      </c>
      <c r="CC53" s="195">
        <v>0</v>
      </c>
      <c r="CD53" s="195">
        <v>0</v>
      </c>
      <c r="CE53" s="195">
        <v>0</v>
      </c>
      <c r="CF53" s="276">
        <f t="shared" si="32"/>
        <v>0</v>
      </c>
      <c r="CG53" s="276">
        <f t="shared" si="33"/>
        <v>0</v>
      </c>
      <c r="CH53" s="277">
        <f t="shared" si="18"/>
        <v>0</v>
      </c>
      <c r="CI53" s="277">
        <f t="shared" si="19"/>
        <v>0</v>
      </c>
      <c r="CJ53" s="195">
        <v>0</v>
      </c>
      <c r="CK53" s="195">
        <v>0</v>
      </c>
      <c r="CL53" s="195">
        <v>0</v>
      </c>
      <c r="CM53" s="195">
        <v>0</v>
      </c>
      <c r="CN53" s="195">
        <v>0</v>
      </c>
      <c r="CO53" s="195">
        <v>0</v>
      </c>
      <c r="CP53" s="195">
        <v>0</v>
      </c>
      <c r="CQ53" s="195">
        <v>0</v>
      </c>
      <c r="CR53" s="195">
        <v>0</v>
      </c>
      <c r="CS53" s="195">
        <v>0</v>
      </c>
      <c r="CT53" s="195">
        <v>0</v>
      </c>
      <c r="CU53" s="195">
        <v>0</v>
      </c>
      <c r="CV53" s="195">
        <v>0</v>
      </c>
      <c r="CW53" s="195">
        <v>0</v>
      </c>
      <c r="CX53" s="195">
        <v>0</v>
      </c>
      <c r="CY53" s="195">
        <v>0</v>
      </c>
      <c r="CZ53" s="276">
        <f t="shared" si="20"/>
        <v>0</v>
      </c>
      <c r="DA53" s="276">
        <f t="shared" si="21"/>
        <v>0</v>
      </c>
      <c r="DB53" s="195">
        <v>0</v>
      </c>
      <c r="DC53" s="195">
        <v>0</v>
      </c>
      <c r="DD53" s="195">
        <v>0</v>
      </c>
      <c r="DE53" s="195">
        <v>0</v>
      </c>
      <c r="DF53" s="195">
        <v>0</v>
      </c>
      <c r="DG53" s="195">
        <v>0</v>
      </c>
      <c r="DH53" s="195">
        <v>0</v>
      </c>
      <c r="DI53" s="195">
        <v>0</v>
      </c>
      <c r="DJ53" s="195">
        <v>0</v>
      </c>
      <c r="DK53" s="195">
        <v>0</v>
      </c>
      <c r="DL53" s="276">
        <f t="shared" si="22"/>
        <v>0</v>
      </c>
      <c r="DM53" s="276">
        <f t="shared" si="23"/>
        <v>0</v>
      </c>
      <c r="DN53" s="195">
        <v>0</v>
      </c>
      <c r="DO53" s="195">
        <v>0</v>
      </c>
      <c r="DP53" s="195">
        <v>0</v>
      </c>
      <c r="DQ53" s="195">
        <v>0</v>
      </c>
      <c r="DR53" s="195">
        <v>0</v>
      </c>
      <c r="DS53" s="195">
        <v>0</v>
      </c>
      <c r="DT53" s="195">
        <v>0</v>
      </c>
      <c r="DU53" s="195">
        <v>0</v>
      </c>
      <c r="DV53" s="195">
        <v>0</v>
      </c>
      <c r="DW53" s="195">
        <v>0</v>
      </c>
      <c r="DX53" s="276">
        <f t="shared" si="24"/>
        <v>0</v>
      </c>
      <c r="DY53" s="276">
        <f t="shared" si="25"/>
        <v>0</v>
      </c>
      <c r="DZ53" s="195">
        <v>0</v>
      </c>
      <c r="EA53" s="195">
        <v>0</v>
      </c>
      <c r="EB53" s="195">
        <v>0</v>
      </c>
      <c r="EC53" s="195">
        <v>0</v>
      </c>
      <c r="ED53" s="195">
        <v>0</v>
      </c>
      <c r="EE53" s="195">
        <v>0</v>
      </c>
      <c r="EF53" s="195">
        <v>0</v>
      </c>
      <c r="EG53" s="195">
        <v>0</v>
      </c>
      <c r="EH53" s="195">
        <v>0</v>
      </c>
      <c r="EI53" s="195">
        <v>0</v>
      </c>
      <c r="EJ53" s="276">
        <f t="shared" si="26"/>
        <v>0</v>
      </c>
      <c r="EK53" s="276">
        <f t="shared" si="27"/>
        <v>0</v>
      </c>
      <c r="EL53" s="277">
        <f t="shared" si="28"/>
        <v>0</v>
      </c>
      <c r="EM53" s="277">
        <f t="shared" si="29"/>
        <v>0</v>
      </c>
      <c r="EN53" s="195">
        <v>0</v>
      </c>
      <c r="EO53" s="195">
        <v>0</v>
      </c>
      <c r="EP53" s="195">
        <v>0</v>
      </c>
      <c r="EQ53" s="195">
        <v>0</v>
      </c>
      <c r="ER53" s="195">
        <v>0</v>
      </c>
      <c r="ES53" s="195">
        <v>0</v>
      </c>
      <c r="ET53" s="195">
        <v>0</v>
      </c>
      <c r="EU53" s="195">
        <v>0</v>
      </c>
      <c r="EV53" s="195">
        <v>0</v>
      </c>
      <c r="EW53" s="195">
        <v>0</v>
      </c>
      <c r="EX53" s="195">
        <v>0</v>
      </c>
      <c r="EY53" s="195">
        <v>0</v>
      </c>
      <c r="EZ53" s="195">
        <v>0</v>
      </c>
      <c r="FA53" s="195">
        <v>0</v>
      </c>
      <c r="FB53" s="195">
        <v>0</v>
      </c>
      <c r="FC53" s="195">
        <v>0</v>
      </c>
      <c r="FD53" s="195">
        <v>0</v>
      </c>
      <c r="FE53" s="195">
        <v>0</v>
      </c>
      <c r="FF53" s="195">
        <v>0</v>
      </c>
      <c r="FG53" s="195">
        <v>0</v>
      </c>
      <c r="FH53" s="195">
        <v>0</v>
      </c>
      <c r="FI53" s="195">
        <v>0</v>
      </c>
      <c r="FJ53" s="195">
        <v>0</v>
      </c>
      <c r="FK53" s="195">
        <v>0</v>
      </c>
      <c r="FL53" s="195">
        <v>13</v>
      </c>
      <c r="FM53" s="195">
        <v>24</v>
      </c>
      <c r="FN53" s="195">
        <v>0</v>
      </c>
      <c r="FO53" s="195">
        <v>0</v>
      </c>
      <c r="FP53" s="195">
        <v>13</v>
      </c>
      <c r="FQ53" s="195">
        <v>24</v>
      </c>
      <c r="FR53" s="195">
        <v>0</v>
      </c>
      <c r="FS53" s="195">
        <v>0</v>
      </c>
      <c r="FT53" s="195">
        <v>13</v>
      </c>
      <c r="FU53" s="195">
        <v>24</v>
      </c>
      <c r="FV53" s="195">
        <v>0</v>
      </c>
      <c r="FW53" s="195">
        <v>0</v>
      </c>
      <c r="FX53" s="195">
        <v>0</v>
      </c>
      <c r="FY53" s="195">
        <v>0</v>
      </c>
      <c r="FZ53" s="195"/>
      <c r="GA53" s="195"/>
      <c r="GB53" s="195"/>
      <c r="GC53" s="195"/>
      <c r="GD53" s="195"/>
      <c r="GE53" s="195"/>
      <c r="GF53" s="195"/>
      <c r="GG53" s="195"/>
      <c r="GH53" s="195"/>
    </row>
    <row r="54" spans="1:190" x14ac:dyDescent="0.2">
      <c r="A54" s="443"/>
      <c r="B54" s="155">
        <v>10</v>
      </c>
      <c r="C54" s="156" t="s">
        <v>164</v>
      </c>
      <c r="D54" s="195">
        <v>2</v>
      </c>
      <c r="E54" s="195">
        <v>4</v>
      </c>
      <c r="F54" s="195"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216">
        <f t="shared" si="34"/>
        <v>2</v>
      </c>
      <c r="S54" s="216">
        <f t="shared" si="35"/>
        <v>4</v>
      </c>
      <c r="T54" s="195">
        <v>1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5">
        <v>0</v>
      </c>
      <c r="AD54" s="195">
        <v>0</v>
      </c>
      <c r="AE54" s="195">
        <v>0</v>
      </c>
      <c r="AF54" s="216">
        <f t="shared" si="2"/>
        <v>1</v>
      </c>
      <c r="AG54" s="216">
        <f t="shared" si="3"/>
        <v>0</v>
      </c>
      <c r="AH54" s="195">
        <v>3</v>
      </c>
      <c r="AI54" s="195">
        <v>5</v>
      </c>
      <c r="AJ54" s="195">
        <v>0</v>
      </c>
      <c r="AK54" s="195">
        <v>0</v>
      </c>
      <c r="AL54" s="195">
        <v>0</v>
      </c>
      <c r="AM54" s="195">
        <v>0</v>
      </c>
      <c r="AN54" s="195">
        <v>0</v>
      </c>
      <c r="AO54" s="195">
        <v>0</v>
      </c>
      <c r="AP54" s="195">
        <v>0</v>
      </c>
      <c r="AQ54" s="195">
        <v>0</v>
      </c>
      <c r="AR54" s="195">
        <v>0</v>
      </c>
      <c r="AS54" s="195">
        <v>0</v>
      </c>
      <c r="AT54" s="216">
        <f t="shared" si="4"/>
        <v>3</v>
      </c>
      <c r="AU54" s="216">
        <f t="shared" si="5"/>
        <v>5</v>
      </c>
      <c r="AV54" s="278">
        <f t="shared" si="6"/>
        <v>6</v>
      </c>
      <c r="AW54" s="278">
        <f t="shared" si="7"/>
        <v>9</v>
      </c>
      <c r="AX54" s="195">
        <v>6</v>
      </c>
      <c r="AY54" s="195">
        <v>9</v>
      </c>
      <c r="AZ54" s="195">
        <v>0</v>
      </c>
      <c r="BA54" s="195">
        <v>0</v>
      </c>
      <c r="BB54" s="216">
        <f t="shared" si="8"/>
        <v>6</v>
      </c>
      <c r="BC54" s="216">
        <f t="shared" si="9"/>
        <v>9</v>
      </c>
      <c r="BD54" s="195">
        <v>0</v>
      </c>
      <c r="BE54" s="195">
        <v>0</v>
      </c>
      <c r="BF54" s="195">
        <v>0</v>
      </c>
      <c r="BG54" s="195">
        <v>0</v>
      </c>
      <c r="BH54" s="195">
        <v>0</v>
      </c>
      <c r="BI54" s="195">
        <v>0</v>
      </c>
      <c r="BJ54" s="216">
        <f t="shared" si="10"/>
        <v>0</v>
      </c>
      <c r="BK54" s="216">
        <f t="shared" si="11"/>
        <v>0</v>
      </c>
      <c r="BL54" s="278">
        <f t="shared" si="12"/>
        <v>6</v>
      </c>
      <c r="BM54" s="278">
        <f t="shared" si="13"/>
        <v>9</v>
      </c>
      <c r="BN54" s="277">
        <f t="shared" si="14"/>
        <v>6</v>
      </c>
      <c r="BO54" s="277">
        <f t="shared" si="15"/>
        <v>9</v>
      </c>
      <c r="BP54" s="195">
        <v>0</v>
      </c>
      <c r="BQ54" s="195">
        <v>0</v>
      </c>
      <c r="BR54" s="195">
        <v>0</v>
      </c>
      <c r="BS54" s="195">
        <v>0</v>
      </c>
      <c r="BT54" s="195">
        <v>1</v>
      </c>
      <c r="BU54" s="195">
        <v>0</v>
      </c>
      <c r="BV54" s="195">
        <v>1</v>
      </c>
      <c r="BW54" s="195">
        <v>0</v>
      </c>
      <c r="BX54" s="195">
        <v>3</v>
      </c>
      <c r="BY54" s="195">
        <v>1</v>
      </c>
      <c r="BZ54" s="195">
        <v>0</v>
      </c>
      <c r="CA54" s="195">
        <v>4</v>
      </c>
      <c r="CB54" s="195">
        <v>0</v>
      </c>
      <c r="CC54" s="195">
        <v>3</v>
      </c>
      <c r="CD54" s="195">
        <v>1</v>
      </c>
      <c r="CE54" s="195">
        <v>1</v>
      </c>
      <c r="CF54" s="276">
        <f t="shared" si="32"/>
        <v>6</v>
      </c>
      <c r="CG54" s="276">
        <f t="shared" si="33"/>
        <v>9</v>
      </c>
      <c r="CH54" s="277">
        <f t="shared" si="18"/>
        <v>0</v>
      </c>
      <c r="CI54" s="277">
        <f t="shared" si="19"/>
        <v>0</v>
      </c>
      <c r="CJ54" s="195">
        <v>0</v>
      </c>
      <c r="CK54" s="195">
        <v>0</v>
      </c>
      <c r="CL54" s="195">
        <v>0</v>
      </c>
      <c r="CM54" s="195">
        <v>0</v>
      </c>
      <c r="CN54" s="195">
        <v>0</v>
      </c>
      <c r="CO54" s="195">
        <v>0</v>
      </c>
      <c r="CP54" s="195">
        <v>0</v>
      </c>
      <c r="CQ54" s="195">
        <v>0</v>
      </c>
      <c r="CR54" s="195">
        <v>0</v>
      </c>
      <c r="CS54" s="195">
        <v>0</v>
      </c>
      <c r="CT54" s="195">
        <v>0</v>
      </c>
      <c r="CU54" s="195">
        <v>0</v>
      </c>
      <c r="CV54" s="195">
        <v>0</v>
      </c>
      <c r="CW54" s="195">
        <v>0</v>
      </c>
      <c r="CX54" s="195">
        <v>0</v>
      </c>
      <c r="CY54" s="195">
        <v>0</v>
      </c>
      <c r="CZ54" s="276">
        <f t="shared" si="20"/>
        <v>0</v>
      </c>
      <c r="DA54" s="276">
        <f t="shared" si="21"/>
        <v>0</v>
      </c>
      <c r="DB54" s="195">
        <v>0</v>
      </c>
      <c r="DC54" s="195">
        <v>0</v>
      </c>
      <c r="DD54" s="195">
        <v>0</v>
      </c>
      <c r="DE54" s="195">
        <v>0</v>
      </c>
      <c r="DF54" s="195">
        <v>0</v>
      </c>
      <c r="DG54" s="195">
        <v>0</v>
      </c>
      <c r="DH54" s="195">
        <v>0</v>
      </c>
      <c r="DI54" s="195">
        <v>0</v>
      </c>
      <c r="DJ54" s="195">
        <v>0</v>
      </c>
      <c r="DK54" s="195">
        <v>0</v>
      </c>
      <c r="DL54" s="276">
        <f t="shared" si="22"/>
        <v>0</v>
      </c>
      <c r="DM54" s="276">
        <f t="shared" si="23"/>
        <v>0</v>
      </c>
      <c r="DN54" s="195">
        <v>0</v>
      </c>
      <c r="DO54" s="195">
        <v>0</v>
      </c>
      <c r="DP54" s="195">
        <v>0</v>
      </c>
      <c r="DQ54" s="195">
        <v>0</v>
      </c>
      <c r="DR54" s="195">
        <v>0</v>
      </c>
      <c r="DS54" s="195">
        <v>0</v>
      </c>
      <c r="DT54" s="195">
        <v>0</v>
      </c>
      <c r="DU54" s="195">
        <v>0</v>
      </c>
      <c r="DV54" s="195">
        <v>1</v>
      </c>
      <c r="DW54" s="195">
        <v>1</v>
      </c>
      <c r="DX54" s="276">
        <f t="shared" si="24"/>
        <v>1</v>
      </c>
      <c r="DY54" s="276">
        <f t="shared" si="25"/>
        <v>1</v>
      </c>
      <c r="DZ54" s="195">
        <v>0</v>
      </c>
      <c r="EA54" s="195">
        <v>0</v>
      </c>
      <c r="EB54" s="195">
        <v>0</v>
      </c>
      <c r="EC54" s="195">
        <v>0</v>
      </c>
      <c r="ED54" s="195">
        <v>0</v>
      </c>
      <c r="EE54" s="195">
        <v>0</v>
      </c>
      <c r="EF54" s="195">
        <v>0</v>
      </c>
      <c r="EG54" s="195">
        <v>0</v>
      </c>
      <c r="EH54" s="195">
        <v>0</v>
      </c>
      <c r="EI54" s="195">
        <v>0</v>
      </c>
      <c r="EJ54" s="276">
        <f t="shared" si="26"/>
        <v>0</v>
      </c>
      <c r="EK54" s="276">
        <f t="shared" si="27"/>
        <v>0</v>
      </c>
      <c r="EL54" s="277">
        <f t="shared" si="28"/>
        <v>1</v>
      </c>
      <c r="EM54" s="277">
        <f t="shared" si="29"/>
        <v>1</v>
      </c>
      <c r="EN54" s="195">
        <v>2</v>
      </c>
      <c r="EO54" s="195">
        <v>5</v>
      </c>
      <c r="EP54" s="195">
        <v>2</v>
      </c>
      <c r="EQ54" s="195">
        <v>5</v>
      </c>
      <c r="ER54" s="195">
        <v>0</v>
      </c>
      <c r="ES54" s="195">
        <v>0</v>
      </c>
      <c r="ET54" s="195">
        <v>0</v>
      </c>
      <c r="EU54" s="195">
        <v>0</v>
      </c>
      <c r="EV54" s="195">
        <v>0</v>
      </c>
      <c r="EW54" s="195">
        <v>0</v>
      </c>
      <c r="EX54" s="195">
        <v>0</v>
      </c>
      <c r="EY54" s="195">
        <v>0</v>
      </c>
      <c r="EZ54" s="195">
        <v>0</v>
      </c>
      <c r="FA54" s="195">
        <v>0</v>
      </c>
      <c r="FB54" s="195">
        <v>0</v>
      </c>
      <c r="FC54" s="195">
        <v>0</v>
      </c>
      <c r="FD54" s="195">
        <v>0</v>
      </c>
      <c r="FE54" s="195">
        <v>0</v>
      </c>
      <c r="FF54" s="195">
        <v>0</v>
      </c>
      <c r="FG54" s="195">
        <v>0</v>
      </c>
      <c r="FH54" s="195">
        <v>0</v>
      </c>
      <c r="FI54" s="195">
        <v>0</v>
      </c>
      <c r="FJ54" s="195">
        <v>2</v>
      </c>
      <c r="FK54" s="195">
        <v>1</v>
      </c>
      <c r="FL54" s="195">
        <v>64</v>
      </c>
      <c r="FM54" s="195">
        <v>50</v>
      </c>
      <c r="FN54" s="195">
        <v>2</v>
      </c>
      <c r="FO54" s="195">
        <v>1</v>
      </c>
      <c r="FP54" s="195">
        <v>64</v>
      </c>
      <c r="FQ54" s="195">
        <v>50</v>
      </c>
      <c r="FR54" s="195">
        <v>2</v>
      </c>
      <c r="FS54" s="195">
        <v>1</v>
      </c>
      <c r="FT54" s="195">
        <v>64</v>
      </c>
      <c r="FU54" s="195">
        <v>50</v>
      </c>
      <c r="FV54" s="195">
        <v>1</v>
      </c>
      <c r="FW54" s="195">
        <v>0</v>
      </c>
      <c r="FX54" s="195">
        <v>9</v>
      </c>
      <c r="FY54" s="195">
        <v>17</v>
      </c>
      <c r="FZ54" s="195"/>
      <c r="GA54" s="195"/>
      <c r="GB54" s="195"/>
      <c r="GC54" s="195"/>
      <c r="GD54" s="195"/>
      <c r="GE54" s="195"/>
      <c r="GF54" s="195"/>
      <c r="GG54" s="195"/>
      <c r="GH54" s="195"/>
    </row>
    <row r="55" spans="1:190" x14ac:dyDescent="0.2">
      <c r="A55" s="443"/>
      <c r="B55" s="155">
        <v>11</v>
      </c>
      <c r="C55" s="156" t="s">
        <v>242</v>
      </c>
      <c r="D55" s="195">
        <v>32</v>
      </c>
      <c r="E55" s="195">
        <v>69</v>
      </c>
      <c r="F55" s="195">
        <v>5</v>
      </c>
      <c r="G55" s="195">
        <v>16</v>
      </c>
      <c r="H55" s="195">
        <v>0</v>
      </c>
      <c r="I55" s="195">
        <v>2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1</v>
      </c>
      <c r="Q55" s="195">
        <v>0</v>
      </c>
      <c r="R55" s="216">
        <f t="shared" si="34"/>
        <v>37</v>
      </c>
      <c r="S55" s="216">
        <f t="shared" si="35"/>
        <v>87</v>
      </c>
      <c r="T55" s="195">
        <v>12</v>
      </c>
      <c r="U55" s="195">
        <v>10</v>
      </c>
      <c r="V55" s="195">
        <v>2</v>
      </c>
      <c r="W55" s="195">
        <v>1</v>
      </c>
      <c r="X55" s="195">
        <v>0</v>
      </c>
      <c r="Y55" s="195">
        <v>0</v>
      </c>
      <c r="Z55" s="195">
        <v>0</v>
      </c>
      <c r="AA55" s="195">
        <v>1</v>
      </c>
      <c r="AB55" s="195">
        <v>0</v>
      </c>
      <c r="AC55" s="195">
        <v>0</v>
      </c>
      <c r="AD55" s="195">
        <v>0</v>
      </c>
      <c r="AE55" s="195">
        <v>0</v>
      </c>
      <c r="AF55" s="216">
        <f t="shared" si="2"/>
        <v>14</v>
      </c>
      <c r="AG55" s="216">
        <f t="shared" si="3"/>
        <v>12</v>
      </c>
      <c r="AH55" s="195">
        <v>23</v>
      </c>
      <c r="AI55" s="195">
        <v>24</v>
      </c>
      <c r="AJ55" s="195">
        <v>0</v>
      </c>
      <c r="AK55" s="195">
        <v>1</v>
      </c>
      <c r="AL55" s="195">
        <v>0</v>
      </c>
      <c r="AM55" s="195">
        <v>1</v>
      </c>
      <c r="AN55" s="195">
        <v>0</v>
      </c>
      <c r="AO55" s="195">
        <v>0</v>
      </c>
      <c r="AP55" s="195">
        <v>0</v>
      </c>
      <c r="AQ55" s="195">
        <v>0</v>
      </c>
      <c r="AR55" s="195">
        <v>0</v>
      </c>
      <c r="AS55" s="195">
        <v>0</v>
      </c>
      <c r="AT55" s="216">
        <f t="shared" si="4"/>
        <v>23</v>
      </c>
      <c r="AU55" s="216">
        <f t="shared" si="5"/>
        <v>26</v>
      </c>
      <c r="AV55" s="278">
        <f t="shared" si="6"/>
        <v>75</v>
      </c>
      <c r="AW55" s="278">
        <f t="shared" si="7"/>
        <v>125</v>
      </c>
      <c r="AX55" s="195">
        <v>64</v>
      </c>
      <c r="AY55" s="195">
        <v>99</v>
      </c>
      <c r="AZ55" s="195">
        <v>7</v>
      </c>
      <c r="BA55" s="195">
        <v>21</v>
      </c>
      <c r="BB55" s="216">
        <f t="shared" si="8"/>
        <v>71</v>
      </c>
      <c r="BC55" s="216">
        <f t="shared" si="9"/>
        <v>120</v>
      </c>
      <c r="BD55" s="195">
        <v>4</v>
      </c>
      <c r="BE55" s="195">
        <v>5</v>
      </c>
      <c r="BF55" s="195">
        <v>0</v>
      </c>
      <c r="BG55" s="195">
        <v>0</v>
      </c>
      <c r="BH55" s="195">
        <v>0</v>
      </c>
      <c r="BI55" s="195">
        <v>0</v>
      </c>
      <c r="BJ55" s="216">
        <f t="shared" si="10"/>
        <v>4</v>
      </c>
      <c r="BK55" s="216">
        <f t="shared" si="11"/>
        <v>5</v>
      </c>
      <c r="BL55" s="278">
        <f t="shared" si="12"/>
        <v>75</v>
      </c>
      <c r="BM55" s="278">
        <f t="shared" si="13"/>
        <v>125</v>
      </c>
      <c r="BN55" s="277">
        <f t="shared" si="14"/>
        <v>67</v>
      </c>
      <c r="BO55" s="277">
        <f t="shared" si="15"/>
        <v>103</v>
      </c>
      <c r="BP55" s="195">
        <v>1</v>
      </c>
      <c r="BQ55" s="195">
        <v>2</v>
      </c>
      <c r="BR55" s="195">
        <v>3</v>
      </c>
      <c r="BS55" s="195">
        <v>2</v>
      </c>
      <c r="BT55" s="195">
        <v>15</v>
      </c>
      <c r="BU55" s="195">
        <v>8</v>
      </c>
      <c r="BV55" s="195">
        <v>10</v>
      </c>
      <c r="BW55" s="195">
        <v>14</v>
      </c>
      <c r="BX55" s="195">
        <v>5</v>
      </c>
      <c r="BY55" s="195">
        <v>12</v>
      </c>
      <c r="BZ55" s="195">
        <v>6</v>
      </c>
      <c r="CA55" s="195">
        <v>20</v>
      </c>
      <c r="CB55" s="195">
        <v>8</v>
      </c>
      <c r="CC55" s="195">
        <v>20</v>
      </c>
      <c r="CD55" s="195">
        <v>19</v>
      </c>
      <c r="CE55" s="195">
        <v>25</v>
      </c>
      <c r="CF55" s="276">
        <f t="shared" si="32"/>
        <v>67</v>
      </c>
      <c r="CG55" s="276">
        <f t="shared" si="33"/>
        <v>103</v>
      </c>
      <c r="CH55" s="277">
        <f t="shared" si="18"/>
        <v>7</v>
      </c>
      <c r="CI55" s="277">
        <f t="shared" si="19"/>
        <v>18</v>
      </c>
      <c r="CJ55" s="195">
        <v>0</v>
      </c>
      <c r="CK55" s="195">
        <v>0</v>
      </c>
      <c r="CL55" s="195">
        <v>0</v>
      </c>
      <c r="CM55" s="195">
        <v>0</v>
      </c>
      <c r="CN55" s="195">
        <v>0</v>
      </c>
      <c r="CO55" s="195">
        <v>2</v>
      </c>
      <c r="CP55" s="195">
        <v>0</v>
      </c>
      <c r="CQ55" s="195">
        <v>1</v>
      </c>
      <c r="CR55" s="195">
        <v>1</v>
      </c>
      <c r="CS55" s="195">
        <v>4</v>
      </c>
      <c r="CT55" s="195">
        <v>2</v>
      </c>
      <c r="CU55" s="195">
        <v>6</v>
      </c>
      <c r="CV55" s="195">
        <v>1</v>
      </c>
      <c r="CW55" s="195">
        <v>2</v>
      </c>
      <c r="CX55" s="195">
        <v>3</v>
      </c>
      <c r="CY55" s="195">
        <v>3</v>
      </c>
      <c r="CZ55" s="276">
        <f t="shared" si="20"/>
        <v>7</v>
      </c>
      <c r="DA55" s="276">
        <f t="shared" si="21"/>
        <v>18</v>
      </c>
      <c r="DB55" s="195">
        <v>6</v>
      </c>
      <c r="DC55" s="195">
        <v>11</v>
      </c>
      <c r="DD55" s="195">
        <v>2</v>
      </c>
      <c r="DE55" s="195">
        <v>5</v>
      </c>
      <c r="DF55" s="195">
        <v>0</v>
      </c>
      <c r="DG55" s="195">
        <v>0</v>
      </c>
      <c r="DH55" s="195">
        <v>1</v>
      </c>
      <c r="DI55" s="195">
        <v>1</v>
      </c>
      <c r="DJ55" s="195">
        <v>1</v>
      </c>
      <c r="DK55" s="195">
        <v>0</v>
      </c>
      <c r="DL55" s="276">
        <f t="shared" si="22"/>
        <v>10</v>
      </c>
      <c r="DM55" s="276">
        <f t="shared" si="23"/>
        <v>17</v>
      </c>
      <c r="DN55" s="195">
        <v>15</v>
      </c>
      <c r="DO55" s="195">
        <v>18</v>
      </c>
      <c r="DP55" s="195">
        <v>1</v>
      </c>
      <c r="DQ55" s="195">
        <v>7</v>
      </c>
      <c r="DR55" s="195">
        <v>0</v>
      </c>
      <c r="DS55" s="195">
        <v>1</v>
      </c>
      <c r="DT55" s="195">
        <v>6</v>
      </c>
      <c r="DU55" s="195">
        <v>3</v>
      </c>
      <c r="DV55" s="195">
        <v>11</v>
      </c>
      <c r="DW55" s="195">
        <v>19</v>
      </c>
      <c r="DX55" s="276">
        <f t="shared" si="24"/>
        <v>33</v>
      </c>
      <c r="DY55" s="276">
        <f t="shared" si="25"/>
        <v>48</v>
      </c>
      <c r="DZ55" s="195">
        <v>0</v>
      </c>
      <c r="EA55" s="195">
        <v>2</v>
      </c>
      <c r="EB55" s="195">
        <v>0</v>
      </c>
      <c r="EC55" s="195">
        <v>0</v>
      </c>
      <c r="ED55" s="195">
        <v>0</v>
      </c>
      <c r="EE55" s="195">
        <v>0</v>
      </c>
      <c r="EF55" s="195">
        <v>0</v>
      </c>
      <c r="EG55" s="195">
        <v>0</v>
      </c>
      <c r="EH55" s="195">
        <v>0</v>
      </c>
      <c r="EI55" s="195">
        <v>0</v>
      </c>
      <c r="EJ55" s="276">
        <f t="shared" si="26"/>
        <v>0</v>
      </c>
      <c r="EK55" s="276">
        <f t="shared" si="27"/>
        <v>2</v>
      </c>
      <c r="EL55" s="277">
        <f t="shared" si="28"/>
        <v>43</v>
      </c>
      <c r="EM55" s="277">
        <f t="shared" si="29"/>
        <v>67</v>
      </c>
      <c r="EN55" s="195">
        <v>57</v>
      </c>
      <c r="EO55" s="195">
        <v>97</v>
      </c>
      <c r="EP55" s="195">
        <v>57</v>
      </c>
      <c r="EQ55" s="195">
        <v>97</v>
      </c>
      <c r="ER55" s="195">
        <v>1</v>
      </c>
      <c r="ES55" s="195">
        <v>0</v>
      </c>
      <c r="ET55" s="195">
        <v>1</v>
      </c>
      <c r="EU55" s="195">
        <v>0</v>
      </c>
      <c r="EV55" s="195">
        <v>0</v>
      </c>
      <c r="EW55" s="195">
        <v>0</v>
      </c>
      <c r="EX55" s="195">
        <v>0</v>
      </c>
      <c r="EY55" s="195">
        <v>0</v>
      </c>
      <c r="EZ55" s="195">
        <v>0</v>
      </c>
      <c r="FA55" s="195">
        <v>0</v>
      </c>
      <c r="FB55" s="195">
        <v>0</v>
      </c>
      <c r="FC55" s="195">
        <v>0</v>
      </c>
      <c r="FD55" s="195">
        <v>0</v>
      </c>
      <c r="FE55" s="195">
        <v>0</v>
      </c>
      <c r="FF55" s="195">
        <v>0</v>
      </c>
      <c r="FG55" s="195">
        <v>0</v>
      </c>
      <c r="FH55" s="195">
        <v>0</v>
      </c>
      <c r="FI55" s="195">
        <v>0</v>
      </c>
      <c r="FJ55" s="195">
        <v>19</v>
      </c>
      <c r="FK55" s="195">
        <v>55</v>
      </c>
      <c r="FL55" s="195">
        <v>348</v>
      </c>
      <c r="FM55" s="195">
        <v>411</v>
      </c>
      <c r="FN55" s="195">
        <v>17</v>
      </c>
      <c r="FO55" s="195">
        <v>53</v>
      </c>
      <c r="FP55" s="195">
        <v>350</v>
      </c>
      <c r="FQ55" s="195">
        <v>413</v>
      </c>
      <c r="FR55" s="195">
        <v>19</v>
      </c>
      <c r="FS55" s="195">
        <v>54</v>
      </c>
      <c r="FT55" s="195">
        <v>340</v>
      </c>
      <c r="FU55" s="195">
        <v>385</v>
      </c>
      <c r="FV55" s="195">
        <v>0</v>
      </c>
      <c r="FW55" s="195">
        <v>7</v>
      </c>
      <c r="FX55" s="195">
        <v>88</v>
      </c>
      <c r="FY55" s="195">
        <v>190</v>
      </c>
      <c r="FZ55" s="195"/>
      <c r="GA55" s="195"/>
      <c r="GB55" s="195"/>
      <c r="GC55" s="195"/>
      <c r="GD55" s="195"/>
      <c r="GE55" s="195"/>
      <c r="GF55" s="195"/>
      <c r="GG55" s="195"/>
      <c r="GH55" s="195"/>
    </row>
    <row r="56" spans="1:190" x14ac:dyDescent="0.2">
      <c r="A56" s="443"/>
      <c r="B56" s="155">
        <v>12</v>
      </c>
      <c r="C56" s="156" t="s">
        <v>239</v>
      </c>
      <c r="D56" s="195">
        <v>33</v>
      </c>
      <c r="E56" s="195">
        <v>72</v>
      </c>
      <c r="F56" s="195">
        <v>3</v>
      </c>
      <c r="G56" s="195">
        <v>14</v>
      </c>
      <c r="H56" s="195">
        <v>0</v>
      </c>
      <c r="I56" s="195">
        <v>1</v>
      </c>
      <c r="J56" s="195">
        <v>0</v>
      </c>
      <c r="K56" s="195">
        <v>1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1</v>
      </c>
      <c r="R56" s="216">
        <f t="shared" si="34"/>
        <v>36</v>
      </c>
      <c r="S56" s="216">
        <f t="shared" si="35"/>
        <v>88</v>
      </c>
      <c r="T56" s="195">
        <v>7</v>
      </c>
      <c r="U56" s="195">
        <v>10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0</v>
      </c>
      <c r="AB56" s="195">
        <v>0</v>
      </c>
      <c r="AC56" s="195">
        <v>0</v>
      </c>
      <c r="AD56" s="195">
        <v>0</v>
      </c>
      <c r="AE56" s="195">
        <v>3</v>
      </c>
      <c r="AF56" s="216">
        <f t="shared" si="2"/>
        <v>7</v>
      </c>
      <c r="AG56" s="216">
        <f t="shared" si="3"/>
        <v>10</v>
      </c>
      <c r="AH56" s="195">
        <v>17</v>
      </c>
      <c r="AI56" s="195">
        <v>23</v>
      </c>
      <c r="AJ56" s="195">
        <v>0</v>
      </c>
      <c r="AK56" s="195">
        <v>0</v>
      </c>
      <c r="AL56" s="195">
        <v>0</v>
      </c>
      <c r="AM56" s="195">
        <v>0</v>
      </c>
      <c r="AN56" s="195">
        <v>0</v>
      </c>
      <c r="AO56" s="195">
        <v>1</v>
      </c>
      <c r="AP56" s="195">
        <v>0</v>
      </c>
      <c r="AQ56" s="195">
        <v>0</v>
      </c>
      <c r="AR56" s="195">
        <v>0</v>
      </c>
      <c r="AS56" s="195">
        <v>0</v>
      </c>
      <c r="AT56" s="216">
        <f t="shared" si="4"/>
        <v>17</v>
      </c>
      <c r="AU56" s="216">
        <f t="shared" si="5"/>
        <v>24</v>
      </c>
      <c r="AV56" s="278">
        <f t="shared" si="6"/>
        <v>60</v>
      </c>
      <c r="AW56" s="278">
        <f t="shared" si="7"/>
        <v>126</v>
      </c>
      <c r="AX56" s="195">
        <v>51</v>
      </c>
      <c r="AY56" s="195">
        <v>105</v>
      </c>
      <c r="AZ56" s="195">
        <v>3</v>
      </c>
      <c r="BA56" s="195">
        <v>17</v>
      </c>
      <c r="BB56" s="216">
        <f t="shared" si="8"/>
        <v>54</v>
      </c>
      <c r="BC56" s="216">
        <f t="shared" si="9"/>
        <v>122</v>
      </c>
      <c r="BD56" s="195">
        <v>5</v>
      </c>
      <c r="BE56" s="195">
        <v>3</v>
      </c>
      <c r="BF56" s="195">
        <v>0</v>
      </c>
      <c r="BG56" s="195">
        <v>0</v>
      </c>
      <c r="BH56" s="195">
        <v>0</v>
      </c>
      <c r="BI56" s="195">
        <v>1</v>
      </c>
      <c r="BJ56" s="216">
        <f t="shared" si="10"/>
        <v>5</v>
      </c>
      <c r="BK56" s="216">
        <f t="shared" si="11"/>
        <v>4</v>
      </c>
      <c r="BL56" s="278">
        <f t="shared" si="12"/>
        <v>59</v>
      </c>
      <c r="BM56" s="278">
        <f t="shared" si="13"/>
        <v>126</v>
      </c>
      <c r="BN56" s="277">
        <f t="shared" si="14"/>
        <v>57</v>
      </c>
      <c r="BO56" s="277">
        <f t="shared" si="15"/>
        <v>105</v>
      </c>
      <c r="BP56" s="195">
        <v>0</v>
      </c>
      <c r="BQ56" s="195">
        <v>2</v>
      </c>
      <c r="BR56" s="195">
        <v>5</v>
      </c>
      <c r="BS56" s="195">
        <v>4</v>
      </c>
      <c r="BT56" s="195">
        <v>16</v>
      </c>
      <c r="BU56" s="195">
        <v>15</v>
      </c>
      <c r="BV56" s="195">
        <v>8</v>
      </c>
      <c r="BW56" s="195">
        <v>22</v>
      </c>
      <c r="BX56" s="195">
        <v>5</v>
      </c>
      <c r="BY56" s="195">
        <v>17</v>
      </c>
      <c r="BZ56" s="195">
        <v>4</v>
      </c>
      <c r="CA56" s="195">
        <v>5</v>
      </c>
      <c r="CB56" s="195">
        <v>4</v>
      </c>
      <c r="CC56" s="195">
        <v>18</v>
      </c>
      <c r="CD56" s="195">
        <v>5</v>
      </c>
      <c r="CE56" s="195">
        <v>25</v>
      </c>
      <c r="CF56" s="276">
        <f t="shared" si="32"/>
        <v>47</v>
      </c>
      <c r="CG56" s="276">
        <f t="shared" si="33"/>
        <v>108</v>
      </c>
      <c r="CH56" s="277">
        <f t="shared" si="18"/>
        <v>3</v>
      </c>
      <c r="CI56" s="277">
        <f t="shared" si="19"/>
        <v>14</v>
      </c>
      <c r="CJ56" s="195">
        <v>0</v>
      </c>
      <c r="CK56" s="195">
        <v>0</v>
      </c>
      <c r="CL56" s="195">
        <v>0</v>
      </c>
      <c r="CM56" s="195">
        <v>0</v>
      </c>
      <c r="CN56" s="195">
        <v>0</v>
      </c>
      <c r="CO56" s="195">
        <v>0</v>
      </c>
      <c r="CP56" s="195">
        <v>1</v>
      </c>
      <c r="CQ56" s="195">
        <v>1</v>
      </c>
      <c r="CR56" s="195">
        <v>0</v>
      </c>
      <c r="CS56" s="195">
        <v>4</v>
      </c>
      <c r="CT56" s="195">
        <v>0</v>
      </c>
      <c r="CU56" s="195">
        <v>1</v>
      </c>
      <c r="CV56" s="195">
        <v>1</v>
      </c>
      <c r="CW56" s="195">
        <v>1</v>
      </c>
      <c r="CX56" s="195">
        <v>0</v>
      </c>
      <c r="CY56" s="195">
        <v>7</v>
      </c>
      <c r="CZ56" s="276">
        <f t="shared" si="20"/>
        <v>2</v>
      </c>
      <c r="DA56" s="276">
        <f t="shared" si="21"/>
        <v>14</v>
      </c>
      <c r="DB56" s="195">
        <v>5</v>
      </c>
      <c r="DC56" s="195">
        <v>10</v>
      </c>
      <c r="DD56" s="195">
        <v>1</v>
      </c>
      <c r="DE56" s="195">
        <v>1</v>
      </c>
      <c r="DF56" s="195">
        <v>0</v>
      </c>
      <c r="DG56" s="195">
        <v>0</v>
      </c>
      <c r="DH56" s="195">
        <v>3</v>
      </c>
      <c r="DI56" s="195">
        <v>0</v>
      </c>
      <c r="DJ56" s="195">
        <v>2</v>
      </c>
      <c r="DK56" s="195">
        <v>2</v>
      </c>
      <c r="DL56" s="276">
        <f t="shared" si="22"/>
        <v>11</v>
      </c>
      <c r="DM56" s="276">
        <f t="shared" si="23"/>
        <v>13</v>
      </c>
      <c r="DN56" s="195">
        <v>5</v>
      </c>
      <c r="DO56" s="195">
        <v>13</v>
      </c>
      <c r="DP56" s="195">
        <v>0</v>
      </c>
      <c r="DQ56" s="195">
        <v>0</v>
      </c>
      <c r="DR56" s="195">
        <v>0</v>
      </c>
      <c r="DS56" s="195">
        <v>0</v>
      </c>
      <c r="DT56" s="195">
        <v>1</v>
      </c>
      <c r="DU56" s="195">
        <v>2</v>
      </c>
      <c r="DV56" s="195">
        <v>8</v>
      </c>
      <c r="DW56" s="195">
        <v>9</v>
      </c>
      <c r="DX56" s="276">
        <f t="shared" si="24"/>
        <v>14</v>
      </c>
      <c r="DY56" s="276">
        <f t="shared" si="25"/>
        <v>24</v>
      </c>
      <c r="DZ56" s="195">
        <v>2</v>
      </c>
      <c r="EA56" s="195">
        <v>1</v>
      </c>
      <c r="EB56" s="195">
        <v>0</v>
      </c>
      <c r="EC56" s="195">
        <v>0</v>
      </c>
      <c r="ED56" s="195">
        <v>0</v>
      </c>
      <c r="EE56" s="195">
        <v>0</v>
      </c>
      <c r="EF56" s="195">
        <v>1</v>
      </c>
      <c r="EG56" s="195">
        <v>0</v>
      </c>
      <c r="EH56" s="195">
        <v>0</v>
      </c>
      <c r="EI56" s="195">
        <v>6</v>
      </c>
      <c r="EJ56" s="276">
        <f t="shared" si="26"/>
        <v>3</v>
      </c>
      <c r="EK56" s="276">
        <f t="shared" si="27"/>
        <v>7</v>
      </c>
      <c r="EL56" s="277">
        <f t="shared" si="28"/>
        <v>28</v>
      </c>
      <c r="EM56" s="277">
        <f t="shared" si="29"/>
        <v>44</v>
      </c>
      <c r="EN56" s="195">
        <v>34</v>
      </c>
      <c r="EO56" s="195">
        <v>69</v>
      </c>
      <c r="EP56" s="195">
        <v>34</v>
      </c>
      <c r="EQ56" s="195">
        <v>69</v>
      </c>
      <c r="ER56" s="195">
        <v>0</v>
      </c>
      <c r="ES56" s="195">
        <v>4</v>
      </c>
      <c r="ET56" s="195">
        <v>0</v>
      </c>
      <c r="EU56" s="195">
        <v>4</v>
      </c>
      <c r="EV56" s="195">
        <v>0</v>
      </c>
      <c r="EW56" s="195">
        <v>4</v>
      </c>
      <c r="EX56" s="195">
        <v>0</v>
      </c>
      <c r="EY56" s="195">
        <v>0</v>
      </c>
      <c r="EZ56" s="195">
        <v>0</v>
      </c>
      <c r="FA56" s="195">
        <v>0</v>
      </c>
      <c r="FB56" s="195">
        <v>0</v>
      </c>
      <c r="FC56" s="195">
        <v>0</v>
      </c>
      <c r="FD56" s="195">
        <v>0</v>
      </c>
      <c r="FE56" s="195">
        <v>0</v>
      </c>
      <c r="FF56" s="195">
        <v>0</v>
      </c>
      <c r="FG56" s="195">
        <v>0</v>
      </c>
      <c r="FH56" s="195">
        <v>0</v>
      </c>
      <c r="FI56" s="195">
        <v>0</v>
      </c>
      <c r="FJ56" s="195">
        <v>21</v>
      </c>
      <c r="FK56" s="195">
        <v>36</v>
      </c>
      <c r="FL56" s="195">
        <v>160</v>
      </c>
      <c r="FM56" s="195">
        <v>260</v>
      </c>
      <c r="FN56" s="195">
        <v>21</v>
      </c>
      <c r="FO56" s="195">
        <v>36</v>
      </c>
      <c r="FP56" s="195">
        <v>160</v>
      </c>
      <c r="FQ56" s="195">
        <v>260</v>
      </c>
      <c r="FR56" s="195">
        <v>21</v>
      </c>
      <c r="FS56" s="195">
        <v>35</v>
      </c>
      <c r="FT56" s="195">
        <v>160</v>
      </c>
      <c r="FU56" s="195">
        <v>261</v>
      </c>
      <c r="FV56" s="195">
        <v>1</v>
      </c>
      <c r="FW56" s="195">
        <v>3</v>
      </c>
      <c r="FX56" s="195">
        <v>43</v>
      </c>
      <c r="FY56" s="195">
        <v>87</v>
      </c>
      <c r="FZ56" s="195">
        <v>0</v>
      </c>
      <c r="GA56" s="195">
        <v>0</v>
      </c>
      <c r="GB56" s="195">
        <v>0</v>
      </c>
      <c r="GC56" s="195">
        <v>0</v>
      </c>
      <c r="GD56" s="195">
        <v>0</v>
      </c>
      <c r="GE56" s="195">
        <v>0</v>
      </c>
      <c r="GF56" s="195">
        <v>0</v>
      </c>
      <c r="GG56" s="195">
        <v>0</v>
      </c>
      <c r="GH56" s="195">
        <v>0</v>
      </c>
    </row>
    <row r="57" spans="1:190" x14ac:dyDescent="0.2">
      <c r="A57" s="443"/>
      <c r="B57" s="155">
        <v>13</v>
      </c>
      <c r="C57" s="156" t="s">
        <v>165</v>
      </c>
      <c r="D57" s="195">
        <v>17</v>
      </c>
      <c r="E57" s="195">
        <v>48</v>
      </c>
      <c r="F57" s="195">
        <v>0</v>
      </c>
      <c r="G57" s="195">
        <v>6</v>
      </c>
      <c r="H57" s="195">
        <v>1</v>
      </c>
      <c r="I57" s="195">
        <v>0</v>
      </c>
      <c r="J57" s="195">
        <v>0</v>
      </c>
      <c r="K57" s="195">
        <v>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1</v>
      </c>
      <c r="R57" s="216">
        <f t="shared" si="34"/>
        <v>18</v>
      </c>
      <c r="S57" s="216">
        <f t="shared" si="35"/>
        <v>54</v>
      </c>
      <c r="T57" s="195">
        <v>4</v>
      </c>
      <c r="U57" s="195">
        <v>16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  <c r="AB57" s="195">
        <v>0</v>
      </c>
      <c r="AC57" s="195">
        <v>0</v>
      </c>
      <c r="AD57" s="195">
        <v>0</v>
      </c>
      <c r="AE57" s="195">
        <v>0</v>
      </c>
      <c r="AF57" s="216">
        <f t="shared" si="2"/>
        <v>4</v>
      </c>
      <c r="AG57" s="216">
        <f t="shared" si="3"/>
        <v>16</v>
      </c>
      <c r="AH57" s="195">
        <v>18</v>
      </c>
      <c r="AI57" s="195">
        <v>32</v>
      </c>
      <c r="AJ57" s="195">
        <v>1</v>
      </c>
      <c r="AK57" s="195">
        <v>0</v>
      </c>
      <c r="AL57" s="195">
        <v>0</v>
      </c>
      <c r="AM57" s="195">
        <v>0</v>
      </c>
      <c r="AN57" s="195">
        <v>0</v>
      </c>
      <c r="AO57" s="195">
        <v>0</v>
      </c>
      <c r="AP57" s="195">
        <v>0</v>
      </c>
      <c r="AQ57" s="195">
        <v>0</v>
      </c>
      <c r="AR57" s="195">
        <v>0</v>
      </c>
      <c r="AS57" s="195">
        <v>0</v>
      </c>
      <c r="AT57" s="216">
        <f t="shared" si="4"/>
        <v>19</v>
      </c>
      <c r="AU57" s="216">
        <f t="shared" si="5"/>
        <v>32</v>
      </c>
      <c r="AV57" s="278">
        <f t="shared" si="6"/>
        <v>41</v>
      </c>
      <c r="AW57" s="278">
        <f t="shared" si="7"/>
        <v>103</v>
      </c>
      <c r="AX57" s="195">
        <v>38</v>
      </c>
      <c r="AY57" s="195">
        <v>91</v>
      </c>
      <c r="AZ57" s="195">
        <v>2</v>
      </c>
      <c r="BA57" s="195">
        <v>7</v>
      </c>
      <c r="BB57" s="216">
        <f t="shared" si="8"/>
        <v>40</v>
      </c>
      <c r="BC57" s="216">
        <f t="shared" si="9"/>
        <v>98</v>
      </c>
      <c r="BD57" s="195">
        <v>1</v>
      </c>
      <c r="BE57" s="195">
        <v>5</v>
      </c>
      <c r="BF57" s="195">
        <v>0</v>
      </c>
      <c r="BG57" s="195">
        <v>0</v>
      </c>
      <c r="BH57" s="195">
        <v>0</v>
      </c>
      <c r="BI57" s="195">
        <v>0</v>
      </c>
      <c r="BJ57" s="216">
        <f t="shared" si="10"/>
        <v>1</v>
      </c>
      <c r="BK57" s="216">
        <f t="shared" si="11"/>
        <v>5</v>
      </c>
      <c r="BL57" s="278">
        <f t="shared" si="12"/>
        <v>41</v>
      </c>
      <c r="BM57" s="278">
        <f t="shared" si="13"/>
        <v>103</v>
      </c>
      <c r="BN57" s="277">
        <f t="shared" si="14"/>
        <v>39</v>
      </c>
      <c r="BO57" s="277">
        <f t="shared" si="15"/>
        <v>96</v>
      </c>
      <c r="BP57" s="195">
        <v>1</v>
      </c>
      <c r="BQ57" s="195">
        <v>2</v>
      </c>
      <c r="BR57" s="195">
        <v>0</v>
      </c>
      <c r="BS57" s="195">
        <v>3</v>
      </c>
      <c r="BT57" s="195">
        <v>10</v>
      </c>
      <c r="BU57" s="195">
        <v>15</v>
      </c>
      <c r="BV57" s="195">
        <v>3</v>
      </c>
      <c r="BW57" s="195">
        <v>12</v>
      </c>
      <c r="BX57" s="195">
        <v>2</v>
      </c>
      <c r="BY57" s="195">
        <v>14</v>
      </c>
      <c r="BZ57" s="195">
        <v>4</v>
      </c>
      <c r="CA57" s="195">
        <v>13</v>
      </c>
      <c r="CB57" s="195">
        <v>12</v>
      </c>
      <c r="CC57" s="195">
        <v>17</v>
      </c>
      <c r="CD57" s="195">
        <v>7</v>
      </c>
      <c r="CE57" s="195">
        <v>20</v>
      </c>
      <c r="CF57" s="276">
        <f t="shared" si="32"/>
        <v>39</v>
      </c>
      <c r="CG57" s="276">
        <f t="shared" si="33"/>
        <v>96</v>
      </c>
      <c r="CH57" s="277">
        <f t="shared" si="18"/>
        <v>1</v>
      </c>
      <c r="CI57" s="277">
        <f t="shared" si="19"/>
        <v>6</v>
      </c>
      <c r="CJ57" s="195">
        <v>0</v>
      </c>
      <c r="CK57" s="195">
        <v>0</v>
      </c>
      <c r="CL57" s="195">
        <v>0</v>
      </c>
      <c r="CM57" s="195">
        <v>0</v>
      </c>
      <c r="CN57" s="195">
        <v>0</v>
      </c>
      <c r="CO57" s="195">
        <v>0</v>
      </c>
      <c r="CP57" s="195">
        <v>0</v>
      </c>
      <c r="CQ57" s="195">
        <v>0</v>
      </c>
      <c r="CR57" s="195">
        <v>0</v>
      </c>
      <c r="CS57" s="195">
        <v>1</v>
      </c>
      <c r="CT57" s="195">
        <v>0</v>
      </c>
      <c r="CU57" s="195">
        <v>2</v>
      </c>
      <c r="CV57" s="195">
        <v>1</v>
      </c>
      <c r="CW57" s="195">
        <v>1</v>
      </c>
      <c r="CX57" s="195">
        <v>0</v>
      </c>
      <c r="CY57" s="195">
        <v>2</v>
      </c>
      <c r="CZ57" s="276">
        <f t="shared" si="20"/>
        <v>1</v>
      </c>
      <c r="DA57" s="276">
        <f t="shared" si="21"/>
        <v>6</v>
      </c>
      <c r="DB57" s="195">
        <v>1</v>
      </c>
      <c r="DC57" s="195">
        <v>0</v>
      </c>
      <c r="DD57" s="195">
        <v>0</v>
      </c>
      <c r="DE57" s="195">
        <v>0</v>
      </c>
      <c r="DF57" s="195">
        <v>0</v>
      </c>
      <c r="DG57" s="195">
        <v>0</v>
      </c>
      <c r="DH57" s="195">
        <v>0</v>
      </c>
      <c r="DI57" s="195">
        <v>1</v>
      </c>
      <c r="DJ57" s="195">
        <v>0</v>
      </c>
      <c r="DK57" s="195">
        <v>0</v>
      </c>
      <c r="DL57" s="276">
        <f t="shared" si="22"/>
        <v>1</v>
      </c>
      <c r="DM57" s="276">
        <f t="shared" si="23"/>
        <v>1</v>
      </c>
      <c r="DN57" s="195">
        <v>9</v>
      </c>
      <c r="DO57" s="195">
        <v>21</v>
      </c>
      <c r="DP57" s="195">
        <v>0</v>
      </c>
      <c r="DQ57" s="195">
        <v>1</v>
      </c>
      <c r="DR57" s="195">
        <v>0</v>
      </c>
      <c r="DS57" s="195">
        <v>0</v>
      </c>
      <c r="DT57" s="195">
        <v>3</v>
      </c>
      <c r="DU57" s="195">
        <v>11</v>
      </c>
      <c r="DV57" s="195">
        <v>16</v>
      </c>
      <c r="DW57" s="195">
        <v>22</v>
      </c>
      <c r="DX57" s="276">
        <f t="shared" si="24"/>
        <v>28</v>
      </c>
      <c r="DY57" s="276">
        <f t="shared" si="25"/>
        <v>55</v>
      </c>
      <c r="DZ57" s="195">
        <v>0</v>
      </c>
      <c r="EA57" s="195">
        <v>0</v>
      </c>
      <c r="EB57" s="195">
        <v>0</v>
      </c>
      <c r="EC57" s="195">
        <v>0</v>
      </c>
      <c r="ED57" s="195">
        <v>0</v>
      </c>
      <c r="EE57" s="195">
        <v>0</v>
      </c>
      <c r="EF57" s="195">
        <v>0</v>
      </c>
      <c r="EG57" s="195">
        <v>0</v>
      </c>
      <c r="EH57" s="195">
        <v>0</v>
      </c>
      <c r="EI57" s="195">
        <v>0</v>
      </c>
      <c r="EJ57" s="276">
        <f t="shared" si="26"/>
        <v>0</v>
      </c>
      <c r="EK57" s="276">
        <f t="shared" si="27"/>
        <v>0</v>
      </c>
      <c r="EL57" s="277">
        <f t="shared" si="28"/>
        <v>29</v>
      </c>
      <c r="EM57" s="277">
        <f t="shared" si="29"/>
        <v>56</v>
      </c>
      <c r="EN57" s="195">
        <v>37</v>
      </c>
      <c r="EO57" s="195">
        <v>88</v>
      </c>
      <c r="EP57" s="195">
        <v>37</v>
      </c>
      <c r="EQ57" s="195">
        <v>88</v>
      </c>
      <c r="ER57" s="195">
        <v>1</v>
      </c>
      <c r="ES57" s="195">
        <v>0</v>
      </c>
      <c r="ET57" s="195">
        <v>1</v>
      </c>
      <c r="EU57" s="195">
        <v>0</v>
      </c>
      <c r="EV57" s="195">
        <v>1</v>
      </c>
      <c r="EW57" s="195">
        <v>0</v>
      </c>
      <c r="EX57" s="195">
        <v>49</v>
      </c>
      <c r="EY57" s="195">
        <v>136</v>
      </c>
      <c r="EZ57" s="195">
        <v>6</v>
      </c>
      <c r="FA57" s="195">
        <v>18</v>
      </c>
      <c r="FB57" s="195">
        <v>1</v>
      </c>
      <c r="FC57" s="195">
        <v>3</v>
      </c>
      <c r="FD57" s="195">
        <v>192</v>
      </c>
      <c r="FE57" s="195">
        <v>280</v>
      </c>
      <c r="FF57" s="195">
        <v>57</v>
      </c>
      <c r="FG57" s="195">
        <v>9</v>
      </c>
      <c r="FH57" s="195">
        <v>305</v>
      </c>
      <c r="FI57" s="195">
        <v>446</v>
      </c>
      <c r="FJ57" s="195">
        <v>32</v>
      </c>
      <c r="FK57" s="195">
        <v>100</v>
      </c>
      <c r="FL57" s="195">
        <v>708</v>
      </c>
      <c r="FM57" s="195">
        <v>1021</v>
      </c>
      <c r="FN57" s="195">
        <v>26</v>
      </c>
      <c r="FO57" s="195">
        <v>78</v>
      </c>
      <c r="FP57" s="195">
        <v>714</v>
      </c>
      <c r="FQ57" s="195">
        <v>1043</v>
      </c>
      <c r="FR57" s="195">
        <v>32</v>
      </c>
      <c r="FS57" s="195">
        <v>100</v>
      </c>
      <c r="FT57" s="195">
        <v>373</v>
      </c>
      <c r="FU57" s="195">
        <v>474</v>
      </c>
      <c r="FV57" s="195">
        <v>1</v>
      </c>
      <c r="FW57" s="195">
        <v>6</v>
      </c>
      <c r="FX57" s="195">
        <v>58</v>
      </c>
      <c r="FY57" s="195">
        <v>131</v>
      </c>
      <c r="FZ57" s="195">
        <v>0</v>
      </c>
      <c r="GA57" s="195">
        <v>0</v>
      </c>
      <c r="GB57" s="195">
        <v>0</v>
      </c>
      <c r="GC57" s="195">
        <v>0</v>
      </c>
      <c r="GD57" s="195">
        <v>0</v>
      </c>
      <c r="GE57" s="195">
        <v>0</v>
      </c>
      <c r="GF57" s="195">
        <v>0</v>
      </c>
      <c r="GG57" s="195">
        <v>0</v>
      </c>
      <c r="GH57" s="195">
        <v>0</v>
      </c>
    </row>
    <row r="58" spans="1:190" x14ac:dyDescent="0.2">
      <c r="A58" s="443"/>
      <c r="B58" s="155">
        <v>14</v>
      </c>
      <c r="C58" s="168" t="s">
        <v>166</v>
      </c>
      <c r="D58" s="195">
        <v>9</v>
      </c>
      <c r="E58" s="195">
        <v>6</v>
      </c>
      <c r="F58" s="195">
        <v>1</v>
      </c>
      <c r="G58" s="195">
        <v>2</v>
      </c>
      <c r="H58" s="195">
        <v>0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216">
        <f t="shared" si="34"/>
        <v>10</v>
      </c>
      <c r="S58" s="216">
        <f t="shared" si="35"/>
        <v>8</v>
      </c>
      <c r="T58" s="195">
        <v>2</v>
      </c>
      <c r="U58" s="195">
        <v>4</v>
      </c>
      <c r="V58" s="195">
        <v>0</v>
      </c>
      <c r="W58" s="195">
        <v>0</v>
      </c>
      <c r="X58" s="195">
        <v>0</v>
      </c>
      <c r="Y58" s="195">
        <v>0</v>
      </c>
      <c r="Z58" s="195">
        <v>0</v>
      </c>
      <c r="AA58" s="195">
        <v>0</v>
      </c>
      <c r="AB58" s="195">
        <v>0</v>
      </c>
      <c r="AC58" s="195">
        <v>0</v>
      </c>
      <c r="AD58" s="195">
        <v>0</v>
      </c>
      <c r="AE58" s="195">
        <v>0</v>
      </c>
      <c r="AF58" s="216">
        <f t="shared" si="2"/>
        <v>2</v>
      </c>
      <c r="AG58" s="216">
        <f t="shared" si="3"/>
        <v>4</v>
      </c>
      <c r="AH58" s="195">
        <v>4</v>
      </c>
      <c r="AI58" s="195">
        <v>5</v>
      </c>
      <c r="AJ58" s="195">
        <v>0</v>
      </c>
      <c r="AK58" s="195">
        <v>0</v>
      </c>
      <c r="AL58" s="195">
        <v>0</v>
      </c>
      <c r="AM58" s="195">
        <v>0</v>
      </c>
      <c r="AN58" s="195">
        <v>0</v>
      </c>
      <c r="AO58" s="195">
        <v>0</v>
      </c>
      <c r="AP58" s="195">
        <v>0</v>
      </c>
      <c r="AQ58" s="195">
        <v>0</v>
      </c>
      <c r="AR58" s="195">
        <v>0</v>
      </c>
      <c r="AS58" s="195">
        <v>1</v>
      </c>
      <c r="AT58" s="216">
        <f t="shared" si="4"/>
        <v>4</v>
      </c>
      <c r="AU58" s="216">
        <f t="shared" si="5"/>
        <v>5</v>
      </c>
      <c r="AV58" s="278">
        <f t="shared" si="6"/>
        <v>16</v>
      </c>
      <c r="AW58" s="278">
        <f t="shared" si="7"/>
        <v>18</v>
      </c>
      <c r="AX58" s="195">
        <v>15</v>
      </c>
      <c r="AY58" s="195">
        <v>15</v>
      </c>
      <c r="AZ58" s="195">
        <v>1</v>
      </c>
      <c r="BA58" s="195">
        <v>2</v>
      </c>
      <c r="BB58" s="216">
        <f t="shared" si="8"/>
        <v>16</v>
      </c>
      <c r="BC58" s="216">
        <f t="shared" si="9"/>
        <v>17</v>
      </c>
      <c r="BD58" s="195">
        <v>0</v>
      </c>
      <c r="BE58" s="195">
        <v>1</v>
      </c>
      <c r="BF58" s="195">
        <v>0</v>
      </c>
      <c r="BG58" s="195">
        <v>0</v>
      </c>
      <c r="BH58" s="195">
        <v>0</v>
      </c>
      <c r="BI58" s="195">
        <v>0</v>
      </c>
      <c r="BJ58" s="216">
        <f t="shared" si="10"/>
        <v>0</v>
      </c>
      <c r="BK58" s="216">
        <f t="shared" si="11"/>
        <v>1</v>
      </c>
      <c r="BL58" s="278">
        <f t="shared" si="12"/>
        <v>16</v>
      </c>
      <c r="BM58" s="278">
        <f t="shared" si="13"/>
        <v>18</v>
      </c>
      <c r="BN58" s="277">
        <f t="shared" si="14"/>
        <v>15</v>
      </c>
      <c r="BO58" s="277">
        <f t="shared" si="15"/>
        <v>15</v>
      </c>
      <c r="BP58" s="195">
        <v>0</v>
      </c>
      <c r="BQ58" s="195">
        <v>0</v>
      </c>
      <c r="BR58" s="195">
        <v>0</v>
      </c>
      <c r="BS58" s="195">
        <v>1</v>
      </c>
      <c r="BT58" s="195">
        <v>3</v>
      </c>
      <c r="BU58" s="195">
        <v>3</v>
      </c>
      <c r="BV58" s="195">
        <v>2</v>
      </c>
      <c r="BW58" s="195">
        <v>4</v>
      </c>
      <c r="BX58" s="195">
        <v>2</v>
      </c>
      <c r="BY58" s="195">
        <v>2</v>
      </c>
      <c r="BZ58" s="195">
        <v>3</v>
      </c>
      <c r="CA58" s="195">
        <v>2</v>
      </c>
      <c r="CB58" s="195">
        <v>3</v>
      </c>
      <c r="CC58" s="195">
        <v>1</v>
      </c>
      <c r="CD58" s="195">
        <v>2</v>
      </c>
      <c r="CE58" s="195">
        <v>2</v>
      </c>
      <c r="CF58" s="276">
        <f t="shared" si="32"/>
        <v>15</v>
      </c>
      <c r="CG58" s="276">
        <f t="shared" si="33"/>
        <v>15</v>
      </c>
      <c r="CH58" s="277">
        <f t="shared" si="18"/>
        <v>1</v>
      </c>
      <c r="CI58" s="277">
        <f t="shared" si="19"/>
        <v>2</v>
      </c>
      <c r="CJ58" s="195">
        <v>0</v>
      </c>
      <c r="CK58" s="195">
        <v>0</v>
      </c>
      <c r="CL58" s="195">
        <v>0</v>
      </c>
      <c r="CM58" s="195">
        <v>0</v>
      </c>
      <c r="CN58" s="195">
        <v>0</v>
      </c>
      <c r="CO58" s="195">
        <v>0</v>
      </c>
      <c r="CP58" s="195">
        <v>0</v>
      </c>
      <c r="CQ58" s="195">
        <v>0</v>
      </c>
      <c r="CR58" s="195">
        <v>0</v>
      </c>
      <c r="CS58" s="195">
        <v>0</v>
      </c>
      <c r="CT58" s="195">
        <v>1</v>
      </c>
      <c r="CU58" s="195">
        <v>0</v>
      </c>
      <c r="CV58" s="195">
        <v>0</v>
      </c>
      <c r="CW58" s="195">
        <v>2</v>
      </c>
      <c r="CX58" s="195">
        <v>0</v>
      </c>
      <c r="CY58" s="195">
        <v>0</v>
      </c>
      <c r="CZ58" s="276">
        <f t="shared" si="20"/>
        <v>1</v>
      </c>
      <c r="DA58" s="276">
        <f t="shared" si="21"/>
        <v>2</v>
      </c>
      <c r="DB58" s="195">
        <v>0</v>
      </c>
      <c r="DC58" s="195">
        <v>0</v>
      </c>
      <c r="DD58" s="195">
        <v>0</v>
      </c>
      <c r="DE58" s="195">
        <v>0</v>
      </c>
      <c r="DF58" s="195">
        <v>0</v>
      </c>
      <c r="DG58" s="195">
        <v>0</v>
      </c>
      <c r="DH58" s="195">
        <v>0</v>
      </c>
      <c r="DI58" s="195">
        <v>0</v>
      </c>
      <c r="DJ58" s="195">
        <v>0</v>
      </c>
      <c r="DK58" s="195">
        <v>0</v>
      </c>
      <c r="DL58" s="276">
        <f t="shared" si="22"/>
        <v>0</v>
      </c>
      <c r="DM58" s="276">
        <f t="shared" si="23"/>
        <v>0</v>
      </c>
      <c r="DN58" s="195">
        <v>0</v>
      </c>
      <c r="DO58" s="195">
        <v>0</v>
      </c>
      <c r="DP58" s="195">
        <v>0</v>
      </c>
      <c r="DQ58" s="195">
        <v>0</v>
      </c>
      <c r="DR58" s="195">
        <v>0</v>
      </c>
      <c r="DS58" s="195">
        <v>0</v>
      </c>
      <c r="DT58" s="195">
        <v>0</v>
      </c>
      <c r="DU58" s="195">
        <v>0</v>
      </c>
      <c r="DV58" s="195">
        <v>0</v>
      </c>
      <c r="DW58" s="195">
        <v>0</v>
      </c>
      <c r="DX58" s="276">
        <f t="shared" si="24"/>
        <v>0</v>
      </c>
      <c r="DY58" s="276">
        <f t="shared" si="25"/>
        <v>0</v>
      </c>
      <c r="DZ58" s="195">
        <v>0</v>
      </c>
      <c r="EA58" s="195">
        <v>0</v>
      </c>
      <c r="EB58" s="195">
        <v>0</v>
      </c>
      <c r="EC58" s="195">
        <v>0</v>
      </c>
      <c r="ED58" s="195">
        <v>0</v>
      </c>
      <c r="EE58" s="195">
        <v>0</v>
      </c>
      <c r="EF58" s="195">
        <v>0</v>
      </c>
      <c r="EG58" s="195">
        <v>0</v>
      </c>
      <c r="EH58" s="195">
        <v>0</v>
      </c>
      <c r="EI58" s="195">
        <v>0</v>
      </c>
      <c r="EJ58" s="276">
        <f t="shared" si="26"/>
        <v>0</v>
      </c>
      <c r="EK58" s="276">
        <f t="shared" si="27"/>
        <v>0</v>
      </c>
      <c r="EL58" s="277">
        <f t="shared" si="28"/>
        <v>0</v>
      </c>
      <c r="EM58" s="277">
        <f t="shared" si="29"/>
        <v>0</v>
      </c>
      <c r="EN58" s="195">
        <v>15</v>
      </c>
      <c r="EO58" s="195">
        <v>18</v>
      </c>
      <c r="EP58" s="195">
        <v>5</v>
      </c>
      <c r="EQ58" s="195">
        <v>11</v>
      </c>
      <c r="ER58" s="195">
        <v>0</v>
      </c>
      <c r="ES58" s="195">
        <v>0</v>
      </c>
      <c r="ET58" s="195">
        <v>0</v>
      </c>
      <c r="EU58" s="195">
        <v>0</v>
      </c>
      <c r="EV58" s="195">
        <v>0</v>
      </c>
      <c r="EW58" s="195">
        <v>0</v>
      </c>
      <c r="EX58" s="195">
        <v>0</v>
      </c>
      <c r="EY58" s="195">
        <v>0</v>
      </c>
      <c r="EZ58" s="195">
        <v>0</v>
      </c>
      <c r="FA58" s="195">
        <v>0</v>
      </c>
      <c r="FB58" s="195">
        <v>0</v>
      </c>
      <c r="FC58" s="195">
        <v>0</v>
      </c>
      <c r="FD58" s="195">
        <v>0</v>
      </c>
      <c r="FE58" s="195">
        <v>0</v>
      </c>
      <c r="FF58" s="195">
        <v>0</v>
      </c>
      <c r="FG58" s="195">
        <v>0</v>
      </c>
      <c r="FH58" s="195">
        <v>0</v>
      </c>
      <c r="FI58" s="195">
        <v>0</v>
      </c>
      <c r="FJ58" s="195">
        <v>2</v>
      </c>
      <c r="FK58" s="195">
        <v>6</v>
      </c>
      <c r="FL58" s="195">
        <v>79</v>
      </c>
      <c r="FM58" s="195">
        <v>81</v>
      </c>
      <c r="FN58" s="195">
        <v>2</v>
      </c>
      <c r="FO58" s="195">
        <v>6</v>
      </c>
      <c r="FP58" s="195">
        <v>79</v>
      </c>
      <c r="FQ58" s="195">
        <v>81</v>
      </c>
      <c r="FR58" s="195">
        <v>2</v>
      </c>
      <c r="FS58" s="195">
        <v>5</v>
      </c>
      <c r="FT58" s="195">
        <v>72</v>
      </c>
      <c r="FU58" s="195">
        <v>68</v>
      </c>
      <c r="FV58" s="195">
        <v>1</v>
      </c>
      <c r="FW58" s="195">
        <v>1</v>
      </c>
      <c r="FX58" s="195">
        <v>43</v>
      </c>
      <c r="FY58" s="195">
        <v>40</v>
      </c>
      <c r="FZ58" s="195"/>
      <c r="GA58" s="195"/>
      <c r="GB58" s="195"/>
      <c r="GC58" s="195"/>
      <c r="GD58" s="195"/>
      <c r="GE58" s="195"/>
      <c r="GF58" s="195"/>
      <c r="GG58" s="195"/>
      <c r="GH58" s="195"/>
    </row>
    <row r="59" spans="1:190" x14ac:dyDescent="0.2">
      <c r="A59" s="443"/>
      <c r="B59" s="155">
        <v>15</v>
      </c>
      <c r="C59" s="168" t="s">
        <v>167</v>
      </c>
      <c r="D59" s="195">
        <v>97</v>
      </c>
      <c r="E59" s="195">
        <v>193</v>
      </c>
      <c r="F59" s="195">
        <v>8</v>
      </c>
      <c r="G59" s="195">
        <v>38</v>
      </c>
      <c r="H59" s="195">
        <v>1</v>
      </c>
      <c r="I59" s="195">
        <v>0</v>
      </c>
      <c r="J59" s="195">
        <v>2</v>
      </c>
      <c r="K59" s="195">
        <v>1</v>
      </c>
      <c r="L59" s="195">
        <v>0</v>
      </c>
      <c r="M59" s="195">
        <v>4</v>
      </c>
      <c r="N59" s="195">
        <v>0</v>
      </c>
      <c r="O59" s="195">
        <v>0</v>
      </c>
      <c r="P59" s="195">
        <v>3</v>
      </c>
      <c r="Q59" s="195">
        <v>4</v>
      </c>
      <c r="R59" s="216">
        <f t="shared" si="34"/>
        <v>108</v>
      </c>
      <c r="S59" s="216">
        <f t="shared" si="35"/>
        <v>236</v>
      </c>
      <c r="T59" s="195">
        <v>28</v>
      </c>
      <c r="U59" s="195">
        <v>57</v>
      </c>
      <c r="V59" s="195">
        <v>2</v>
      </c>
      <c r="W59" s="195">
        <v>2</v>
      </c>
      <c r="X59" s="195">
        <v>0</v>
      </c>
      <c r="Y59" s="195">
        <v>0</v>
      </c>
      <c r="Z59" s="195">
        <v>0</v>
      </c>
      <c r="AA59" s="195">
        <v>1</v>
      </c>
      <c r="AB59" s="195">
        <v>0</v>
      </c>
      <c r="AC59" s="195">
        <v>0</v>
      </c>
      <c r="AD59" s="195">
        <v>1</v>
      </c>
      <c r="AE59" s="195">
        <v>0</v>
      </c>
      <c r="AF59" s="216">
        <f t="shared" si="2"/>
        <v>30</v>
      </c>
      <c r="AG59" s="216">
        <f t="shared" si="3"/>
        <v>60</v>
      </c>
      <c r="AH59" s="195">
        <v>69</v>
      </c>
      <c r="AI59" s="195">
        <v>65</v>
      </c>
      <c r="AJ59" s="195">
        <v>5</v>
      </c>
      <c r="AK59" s="195">
        <v>5</v>
      </c>
      <c r="AL59" s="195">
        <v>1</v>
      </c>
      <c r="AM59" s="195">
        <v>0</v>
      </c>
      <c r="AN59" s="195">
        <v>2</v>
      </c>
      <c r="AO59" s="195">
        <v>3</v>
      </c>
      <c r="AP59" s="195">
        <v>0</v>
      </c>
      <c r="AQ59" s="195">
        <v>0</v>
      </c>
      <c r="AR59" s="195">
        <v>2</v>
      </c>
      <c r="AS59" s="195">
        <v>2</v>
      </c>
      <c r="AT59" s="216">
        <f t="shared" si="4"/>
        <v>77</v>
      </c>
      <c r="AU59" s="216">
        <f t="shared" si="5"/>
        <v>73</v>
      </c>
      <c r="AV59" s="278">
        <f t="shared" si="6"/>
        <v>221</v>
      </c>
      <c r="AW59" s="278">
        <f t="shared" si="7"/>
        <v>375</v>
      </c>
      <c r="AX59" s="195">
        <v>192</v>
      </c>
      <c r="AY59" s="195">
        <v>321</v>
      </c>
      <c r="AZ59" s="195">
        <v>21</v>
      </c>
      <c r="BA59" s="195">
        <v>49</v>
      </c>
      <c r="BB59" s="216">
        <f t="shared" si="8"/>
        <v>213</v>
      </c>
      <c r="BC59" s="216">
        <f t="shared" si="9"/>
        <v>370</v>
      </c>
      <c r="BD59" s="195">
        <v>1</v>
      </c>
      <c r="BE59" s="195">
        <v>0</v>
      </c>
      <c r="BF59" s="195">
        <v>1</v>
      </c>
      <c r="BG59" s="195">
        <v>0</v>
      </c>
      <c r="BH59" s="195">
        <v>221</v>
      </c>
      <c r="BI59" s="195">
        <v>375</v>
      </c>
      <c r="BJ59" s="216">
        <f t="shared" si="10"/>
        <v>223</v>
      </c>
      <c r="BK59" s="216">
        <f t="shared" si="11"/>
        <v>375</v>
      </c>
      <c r="BL59" s="278">
        <f t="shared" si="12"/>
        <v>436</v>
      </c>
      <c r="BM59" s="278">
        <f t="shared" si="13"/>
        <v>745</v>
      </c>
      <c r="BN59" s="277">
        <f t="shared" si="14"/>
        <v>194</v>
      </c>
      <c r="BO59" s="277">
        <f t="shared" si="15"/>
        <v>315</v>
      </c>
      <c r="BP59" s="195">
        <v>33</v>
      </c>
      <c r="BQ59" s="195">
        <v>55</v>
      </c>
      <c r="BR59" s="195">
        <v>28</v>
      </c>
      <c r="BS59" s="195">
        <v>44</v>
      </c>
      <c r="BT59" s="195">
        <v>17</v>
      </c>
      <c r="BU59" s="195">
        <v>43</v>
      </c>
      <c r="BV59" s="195">
        <v>20</v>
      </c>
      <c r="BW59" s="195">
        <v>43</v>
      </c>
      <c r="BX59" s="195">
        <v>35</v>
      </c>
      <c r="BY59" s="195">
        <v>53</v>
      </c>
      <c r="BZ59" s="195">
        <v>192</v>
      </c>
      <c r="CA59" s="195">
        <v>310</v>
      </c>
      <c r="CB59" s="195">
        <v>1</v>
      </c>
      <c r="CC59" s="195">
        <v>0</v>
      </c>
      <c r="CD59" s="195">
        <v>0</v>
      </c>
      <c r="CE59" s="195">
        <v>0</v>
      </c>
      <c r="CF59" s="276">
        <f t="shared" si="32"/>
        <v>326</v>
      </c>
      <c r="CG59" s="276">
        <f t="shared" si="33"/>
        <v>548</v>
      </c>
      <c r="CH59" s="277">
        <f t="shared" si="18"/>
        <v>15</v>
      </c>
      <c r="CI59" s="277">
        <f t="shared" si="19"/>
        <v>45</v>
      </c>
      <c r="CJ59" s="195">
        <v>3</v>
      </c>
      <c r="CK59" s="195">
        <v>4</v>
      </c>
      <c r="CL59" s="195">
        <v>3</v>
      </c>
      <c r="CM59" s="195">
        <v>8</v>
      </c>
      <c r="CN59" s="195">
        <v>4</v>
      </c>
      <c r="CO59" s="195">
        <v>8</v>
      </c>
      <c r="CP59" s="195">
        <v>3</v>
      </c>
      <c r="CQ59" s="195">
        <v>13</v>
      </c>
      <c r="CR59" s="195">
        <v>15</v>
      </c>
      <c r="CS59" s="195">
        <v>44</v>
      </c>
      <c r="CT59" s="195">
        <v>9</v>
      </c>
      <c r="CU59" s="195">
        <v>36</v>
      </c>
      <c r="CV59" s="195">
        <v>1</v>
      </c>
      <c r="CW59" s="195">
        <v>4</v>
      </c>
      <c r="CX59" s="195">
        <v>4</v>
      </c>
      <c r="CY59" s="195">
        <v>7</v>
      </c>
      <c r="CZ59" s="276">
        <f t="shared" si="20"/>
        <v>42</v>
      </c>
      <c r="DA59" s="276">
        <f t="shared" si="21"/>
        <v>124</v>
      </c>
      <c r="DB59" s="195">
        <v>15</v>
      </c>
      <c r="DC59" s="195">
        <v>51</v>
      </c>
      <c r="DD59" s="195">
        <v>11</v>
      </c>
      <c r="DE59" s="195">
        <v>31</v>
      </c>
      <c r="DF59" s="195">
        <v>3</v>
      </c>
      <c r="DG59" s="195">
        <v>6</v>
      </c>
      <c r="DH59" s="195">
        <v>4</v>
      </c>
      <c r="DI59" s="195">
        <v>10</v>
      </c>
      <c r="DJ59" s="195">
        <v>17</v>
      </c>
      <c r="DK59" s="195">
        <v>18</v>
      </c>
      <c r="DL59" s="276">
        <f t="shared" si="22"/>
        <v>50</v>
      </c>
      <c r="DM59" s="276">
        <f t="shared" si="23"/>
        <v>116</v>
      </c>
      <c r="DN59" s="195">
        <v>2</v>
      </c>
      <c r="DO59" s="195">
        <v>5</v>
      </c>
      <c r="DP59" s="195">
        <v>0</v>
      </c>
      <c r="DQ59" s="195">
        <v>3</v>
      </c>
      <c r="DR59" s="195">
        <v>1</v>
      </c>
      <c r="DS59" s="195">
        <v>2</v>
      </c>
      <c r="DT59" s="195">
        <v>0</v>
      </c>
      <c r="DU59" s="195">
        <v>0</v>
      </c>
      <c r="DV59" s="195">
        <v>0</v>
      </c>
      <c r="DW59" s="195">
        <v>0</v>
      </c>
      <c r="DX59" s="276">
        <f t="shared" si="24"/>
        <v>3</v>
      </c>
      <c r="DY59" s="276">
        <f t="shared" si="25"/>
        <v>10</v>
      </c>
      <c r="DZ59" s="195">
        <v>164</v>
      </c>
      <c r="EA59" s="195">
        <v>283</v>
      </c>
      <c r="EB59" s="195">
        <v>165</v>
      </c>
      <c r="EC59" s="195">
        <v>282</v>
      </c>
      <c r="ED59" s="195">
        <v>0</v>
      </c>
      <c r="EE59" s="195">
        <v>2</v>
      </c>
      <c r="EF59" s="195">
        <v>0</v>
      </c>
      <c r="EG59" s="195">
        <v>2</v>
      </c>
      <c r="EH59" s="195">
        <v>0</v>
      </c>
      <c r="EI59" s="195">
        <v>0</v>
      </c>
      <c r="EJ59" s="276">
        <f t="shared" si="26"/>
        <v>329</v>
      </c>
      <c r="EK59" s="276">
        <f t="shared" si="27"/>
        <v>569</v>
      </c>
      <c r="EL59" s="277">
        <f t="shared" si="28"/>
        <v>382</v>
      </c>
      <c r="EM59" s="277">
        <f t="shared" si="29"/>
        <v>695</v>
      </c>
      <c r="EN59" s="195">
        <v>0</v>
      </c>
      <c r="EO59" s="195">
        <v>0</v>
      </c>
      <c r="EP59" s="195">
        <v>0</v>
      </c>
      <c r="EQ59" s="195">
        <v>0</v>
      </c>
      <c r="ER59" s="195">
        <v>0</v>
      </c>
      <c r="ES59" s="195">
        <v>0</v>
      </c>
      <c r="ET59" s="195">
        <v>0</v>
      </c>
      <c r="EU59" s="195">
        <v>0</v>
      </c>
      <c r="EV59" s="195">
        <v>0</v>
      </c>
      <c r="EW59" s="195">
        <v>0</v>
      </c>
      <c r="EX59" s="195">
        <v>0</v>
      </c>
      <c r="EY59" s="195">
        <v>0</v>
      </c>
      <c r="EZ59" s="195">
        <v>0</v>
      </c>
      <c r="FA59" s="195">
        <v>0</v>
      </c>
      <c r="FB59" s="195">
        <v>0</v>
      </c>
      <c r="FC59" s="195">
        <v>0</v>
      </c>
      <c r="FD59" s="195">
        <v>0</v>
      </c>
      <c r="FE59" s="195">
        <v>0</v>
      </c>
      <c r="FF59" s="195">
        <v>0</v>
      </c>
      <c r="FG59" s="195">
        <v>0</v>
      </c>
      <c r="FH59" s="195">
        <v>0</v>
      </c>
      <c r="FI59" s="195">
        <v>0</v>
      </c>
      <c r="FJ59" s="195">
        <v>1</v>
      </c>
      <c r="FK59" s="195">
        <v>10</v>
      </c>
      <c r="FL59" s="195">
        <v>57</v>
      </c>
      <c r="FM59" s="195">
        <v>85</v>
      </c>
      <c r="FN59" s="195">
        <v>1</v>
      </c>
      <c r="FO59" s="195">
        <v>10</v>
      </c>
      <c r="FP59" s="195">
        <v>57</v>
      </c>
      <c r="FQ59" s="195">
        <v>85</v>
      </c>
      <c r="FR59" s="195">
        <v>1</v>
      </c>
      <c r="FS59" s="195">
        <v>10</v>
      </c>
      <c r="FT59" s="195">
        <v>29</v>
      </c>
      <c r="FU59" s="195">
        <v>53</v>
      </c>
      <c r="FV59" s="195">
        <v>0</v>
      </c>
      <c r="FW59" s="195">
        <v>0</v>
      </c>
      <c r="FX59" s="195">
        <v>10</v>
      </c>
      <c r="FY59" s="195">
        <v>25</v>
      </c>
      <c r="FZ59" s="195">
        <v>0</v>
      </c>
      <c r="GA59" s="195">
        <v>0</v>
      </c>
      <c r="GB59" s="195">
        <v>0</v>
      </c>
      <c r="GC59" s="195">
        <v>0</v>
      </c>
      <c r="GD59" s="195">
        <v>0</v>
      </c>
      <c r="GE59" s="195">
        <v>0</v>
      </c>
      <c r="GF59" s="195">
        <v>0</v>
      </c>
      <c r="GG59" s="195">
        <v>0</v>
      </c>
      <c r="GH59" s="195">
        <v>0</v>
      </c>
    </row>
    <row r="60" spans="1:190" x14ac:dyDescent="0.2">
      <c r="A60" s="443"/>
      <c r="B60" s="155">
        <v>16</v>
      </c>
      <c r="C60" s="168" t="s">
        <v>168</v>
      </c>
      <c r="D60" s="195">
        <v>10</v>
      </c>
      <c r="E60" s="195">
        <v>24</v>
      </c>
      <c r="F60" s="195">
        <v>1</v>
      </c>
      <c r="G60" s="195">
        <v>11</v>
      </c>
      <c r="H60" s="195">
        <v>0</v>
      </c>
      <c r="I60" s="195">
        <v>0</v>
      </c>
      <c r="J60" s="195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5">
        <v>0</v>
      </c>
      <c r="Q60" s="195">
        <v>0</v>
      </c>
      <c r="R60" s="216">
        <f t="shared" si="34"/>
        <v>11</v>
      </c>
      <c r="S60" s="216">
        <f t="shared" si="35"/>
        <v>35</v>
      </c>
      <c r="T60" s="195">
        <v>5</v>
      </c>
      <c r="U60" s="195">
        <v>8</v>
      </c>
      <c r="V60" s="195">
        <v>0</v>
      </c>
      <c r="W60" s="195">
        <v>0</v>
      </c>
      <c r="X60" s="195">
        <v>0</v>
      </c>
      <c r="Y60" s="195">
        <v>0</v>
      </c>
      <c r="Z60" s="195">
        <v>0</v>
      </c>
      <c r="AA60" s="195">
        <v>0</v>
      </c>
      <c r="AB60" s="195">
        <v>0</v>
      </c>
      <c r="AC60" s="195">
        <v>0</v>
      </c>
      <c r="AD60" s="195">
        <v>0</v>
      </c>
      <c r="AE60" s="195">
        <v>0</v>
      </c>
      <c r="AF60" s="216">
        <f t="shared" si="2"/>
        <v>5</v>
      </c>
      <c r="AG60" s="216">
        <f t="shared" si="3"/>
        <v>8</v>
      </c>
      <c r="AH60" s="195">
        <v>13</v>
      </c>
      <c r="AI60" s="195">
        <v>11</v>
      </c>
      <c r="AJ60" s="195">
        <v>0</v>
      </c>
      <c r="AK60" s="195">
        <v>1</v>
      </c>
      <c r="AL60" s="195">
        <v>0</v>
      </c>
      <c r="AM60" s="195">
        <v>0</v>
      </c>
      <c r="AN60" s="195">
        <v>0</v>
      </c>
      <c r="AO60" s="195">
        <v>0</v>
      </c>
      <c r="AP60" s="195">
        <v>0</v>
      </c>
      <c r="AQ60" s="195">
        <v>0</v>
      </c>
      <c r="AR60" s="195">
        <v>1</v>
      </c>
      <c r="AS60" s="195">
        <v>0</v>
      </c>
      <c r="AT60" s="216">
        <f t="shared" si="4"/>
        <v>13</v>
      </c>
      <c r="AU60" s="216">
        <f t="shared" si="5"/>
        <v>12</v>
      </c>
      <c r="AV60" s="278">
        <f t="shared" si="6"/>
        <v>30</v>
      </c>
      <c r="AW60" s="278">
        <f t="shared" si="7"/>
        <v>55</v>
      </c>
      <c r="AX60" s="195">
        <v>29</v>
      </c>
      <c r="AY60" s="195">
        <v>41</v>
      </c>
      <c r="AZ60" s="195">
        <v>1</v>
      </c>
      <c r="BA60" s="195">
        <v>12</v>
      </c>
      <c r="BB60" s="216">
        <f t="shared" si="8"/>
        <v>30</v>
      </c>
      <c r="BC60" s="216">
        <f t="shared" si="9"/>
        <v>53</v>
      </c>
      <c r="BD60" s="195">
        <v>0</v>
      </c>
      <c r="BE60" s="195">
        <v>2</v>
      </c>
      <c r="BF60" s="195">
        <v>0</v>
      </c>
      <c r="BG60" s="195">
        <v>0</v>
      </c>
      <c r="BH60" s="195">
        <v>0</v>
      </c>
      <c r="BI60" s="195">
        <v>0</v>
      </c>
      <c r="BJ60" s="216">
        <f t="shared" si="10"/>
        <v>0</v>
      </c>
      <c r="BK60" s="216">
        <f t="shared" si="11"/>
        <v>2</v>
      </c>
      <c r="BL60" s="278">
        <f t="shared" si="12"/>
        <v>30</v>
      </c>
      <c r="BM60" s="278">
        <f t="shared" si="13"/>
        <v>55</v>
      </c>
      <c r="BN60" s="277">
        <f t="shared" si="14"/>
        <v>28</v>
      </c>
      <c r="BO60" s="277">
        <f t="shared" si="15"/>
        <v>43</v>
      </c>
      <c r="BP60" s="195">
        <v>0</v>
      </c>
      <c r="BQ60" s="195">
        <v>1</v>
      </c>
      <c r="BR60" s="195">
        <v>1</v>
      </c>
      <c r="BS60" s="195">
        <v>1</v>
      </c>
      <c r="BT60" s="195">
        <v>6</v>
      </c>
      <c r="BU60" s="195">
        <v>5</v>
      </c>
      <c r="BV60" s="195">
        <v>5</v>
      </c>
      <c r="BW60" s="195">
        <v>3</v>
      </c>
      <c r="BX60" s="195">
        <v>3</v>
      </c>
      <c r="BY60" s="195">
        <v>9</v>
      </c>
      <c r="BZ60" s="195">
        <v>4</v>
      </c>
      <c r="CA60" s="195">
        <v>6</v>
      </c>
      <c r="CB60" s="195">
        <v>4</v>
      </c>
      <c r="CC60" s="195">
        <v>2</v>
      </c>
      <c r="CD60" s="195">
        <v>4</v>
      </c>
      <c r="CE60" s="195">
        <v>17</v>
      </c>
      <c r="CF60" s="276">
        <f t="shared" si="32"/>
        <v>27</v>
      </c>
      <c r="CG60" s="276">
        <f t="shared" si="33"/>
        <v>44</v>
      </c>
      <c r="CH60" s="277">
        <f t="shared" si="18"/>
        <v>1</v>
      </c>
      <c r="CI60" s="277">
        <f t="shared" si="19"/>
        <v>12</v>
      </c>
      <c r="CJ60" s="195">
        <v>0</v>
      </c>
      <c r="CK60" s="195">
        <v>0</v>
      </c>
      <c r="CL60" s="195">
        <v>0</v>
      </c>
      <c r="CM60" s="195">
        <v>0</v>
      </c>
      <c r="CN60" s="195">
        <v>0</v>
      </c>
      <c r="CO60" s="195">
        <v>0</v>
      </c>
      <c r="CP60" s="195">
        <v>0</v>
      </c>
      <c r="CQ60" s="195">
        <v>2</v>
      </c>
      <c r="CR60" s="195">
        <v>0</v>
      </c>
      <c r="CS60" s="195">
        <v>2</v>
      </c>
      <c r="CT60" s="195">
        <v>0</v>
      </c>
      <c r="CU60" s="195">
        <v>2</v>
      </c>
      <c r="CV60" s="195">
        <v>0</v>
      </c>
      <c r="CW60" s="195">
        <v>3</v>
      </c>
      <c r="CX60" s="195">
        <v>1</v>
      </c>
      <c r="CY60" s="195">
        <v>3</v>
      </c>
      <c r="CZ60" s="276">
        <f t="shared" si="20"/>
        <v>1</v>
      </c>
      <c r="DA60" s="276">
        <f t="shared" si="21"/>
        <v>12</v>
      </c>
      <c r="DB60" s="195">
        <v>3</v>
      </c>
      <c r="DC60" s="195">
        <v>7</v>
      </c>
      <c r="DD60" s="195">
        <v>0</v>
      </c>
      <c r="DE60" s="195">
        <v>2</v>
      </c>
      <c r="DF60" s="195">
        <v>0</v>
      </c>
      <c r="DG60" s="195">
        <v>0</v>
      </c>
      <c r="DH60" s="195">
        <v>1</v>
      </c>
      <c r="DI60" s="195">
        <v>4</v>
      </c>
      <c r="DJ60" s="195">
        <v>2</v>
      </c>
      <c r="DK60" s="195">
        <v>2</v>
      </c>
      <c r="DL60" s="276">
        <f t="shared" si="22"/>
        <v>6</v>
      </c>
      <c r="DM60" s="276">
        <f t="shared" si="23"/>
        <v>15</v>
      </c>
      <c r="DN60" s="195">
        <v>1</v>
      </c>
      <c r="DO60" s="195">
        <v>8</v>
      </c>
      <c r="DP60" s="195">
        <v>0</v>
      </c>
      <c r="DQ60" s="195">
        <v>4</v>
      </c>
      <c r="DR60" s="195">
        <v>0</v>
      </c>
      <c r="DS60" s="195">
        <v>0</v>
      </c>
      <c r="DT60" s="195">
        <v>3</v>
      </c>
      <c r="DU60" s="195">
        <v>1</v>
      </c>
      <c r="DV60" s="195">
        <v>5</v>
      </c>
      <c r="DW60" s="195">
        <v>6</v>
      </c>
      <c r="DX60" s="276">
        <f t="shared" si="24"/>
        <v>9</v>
      </c>
      <c r="DY60" s="276">
        <f t="shared" si="25"/>
        <v>19</v>
      </c>
      <c r="DZ60" s="195">
        <v>0</v>
      </c>
      <c r="EA60" s="195">
        <v>1</v>
      </c>
      <c r="EB60" s="195">
        <v>0</v>
      </c>
      <c r="EC60" s="195">
        <v>0</v>
      </c>
      <c r="ED60" s="195">
        <v>0</v>
      </c>
      <c r="EE60" s="195">
        <v>0</v>
      </c>
      <c r="EF60" s="195">
        <v>0</v>
      </c>
      <c r="EG60" s="195">
        <v>0</v>
      </c>
      <c r="EH60" s="195">
        <v>1</v>
      </c>
      <c r="EI60" s="195">
        <v>0</v>
      </c>
      <c r="EJ60" s="276">
        <f t="shared" si="26"/>
        <v>1</v>
      </c>
      <c r="EK60" s="276">
        <f t="shared" si="27"/>
        <v>1</v>
      </c>
      <c r="EL60" s="277">
        <f t="shared" si="28"/>
        <v>16</v>
      </c>
      <c r="EM60" s="277">
        <f t="shared" si="29"/>
        <v>35</v>
      </c>
      <c r="EN60" s="195">
        <v>23</v>
      </c>
      <c r="EO60" s="195">
        <v>41</v>
      </c>
      <c r="EP60" s="195">
        <v>23</v>
      </c>
      <c r="EQ60" s="195">
        <v>40</v>
      </c>
      <c r="ER60" s="195">
        <v>0</v>
      </c>
      <c r="ES60" s="195">
        <v>2</v>
      </c>
      <c r="ET60" s="195">
        <v>0</v>
      </c>
      <c r="EU60" s="195">
        <v>2</v>
      </c>
      <c r="EV60" s="195">
        <v>0</v>
      </c>
      <c r="EW60" s="195">
        <v>0</v>
      </c>
      <c r="EX60" s="195">
        <v>0</v>
      </c>
      <c r="EY60" s="195">
        <v>0</v>
      </c>
      <c r="EZ60" s="195">
        <v>0</v>
      </c>
      <c r="FA60" s="195">
        <v>0</v>
      </c>
      <c r="FB60" s="195">
        <v>0</v>
      </c>
      <c r="FC60" s="195">
        <v>0</v>
      </c>
      <c r="FD60" s="195">
        <v>0</v>
      </c>
      <c r="FE60" s="195">
        <v>0</v>
      </c>
      <c r="FF60" s="195">
        <v>0</v>
      </c>
      <c r="FG60" s="195">
        <v>0</v>
      </c>
      <c r="FH60" s="195">
        <v>0</v>
      </c>
      <c r="FI60" s="195">
        <v>0</v>
      </c>
      <c r="FJ60" s="195">
        <v>7</v>
      </c>
      <c r="FK60" s="195">
        <v>13</v>
      </c>
      <c r="FL60" s="195">
        <v>132</v>
      </c>
      <c r="FM60" s="195">
        <v>172</v>
      </c>
      <c r="FN60" s="195">
        <v>7</v>
      </c>
      <c r="FO60" s="195">
        <v>13</v>
      </c>
      <c r="FP60" s="195">
        <v>132</v>
      </c>
      <c r="FQ60" s="195">
        <v>172</v>
      </c>
      <c r="FR60" s="195">
        <v>7</v>
      </c>
      <c r="FS60" s="195">
        <v>13</v>
      </c>
      <c r="FT60" s="195">
        <v>132</v>
      </c>
      <c r="FU60" s="195">
        <v>172</v>
      </c>
      <c r="FV60" s="195">
        <v>1</v>
      </c>
      <c r="FW60" s="195">
        <v>5</v>
      </c>
      <c r="FX60" s="195">
        <v>28</v>
      </c>
      <c r="FY60" s="195">
        <v>70</v>
      </c>
      <c r="FZ60" s="195"/>
      <c r="GA60" s="195"/>
      <c r="GB60" s="195"/>
      <c r="GC60" s="195"/>
      <c r="GD60" s="195"/>
      <c r="GE60" s="195"/>
      <c r="GF60" s="195"/>
      <c r="GG60" s="195"/>
      <c r="GH60" s="195"/>
    </row>
    <row r="61" spans="1:190" x14ac:dyDescent="0.2">
      <c r="A61" s="443"/>
      <c r="B61" s="155">
        <v>17</v>
      </c>
      <c r="C61" s="168" t="s">
        <v>169</v>
      </c>
      <c r="D61" s="195">
        <v>24</v>
      </c>
      <c r="E61" s="195">
        <v>43</v>
      </c>
      <c r="F61" s="195">
        <v>1</v>
      </c>
      <c r="G61" s="195">
        <v>6</v>
      </c>
      <c r="H61" s="195">
        <v>0</v>
      </c>
      <c r="I61" s="195">
        <v>0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v>0</v>
      </c>
      <c r="R61" s="216">
        <f t="shared" si="34"/>
        <v>25</v>
      </c>
      <c r="S61" s="216">
        <f t="shared" si="35"/>
        <v>49</v>
      </c>
      <c r="T61" s="195">
        <v>5</v>
      </c>
      <c r="U61" s="195">
        <v>8</v>
      </c>
      <c r="V61" s="195">
        <v>1</v>
      </c>
      <c r="W61" s="195">
        <v>1</v>
      </c>
      <c r="X61" s="195">
        <v>0</v>
      </c>
      <c r="Y61" s="195">
        <v>0</v>
      </c>
      <c r="Z61" s="195">
        <v>0</v>
      </c>
      <c r="AA61" s="195">
        <v>0</v>
      </c>
      <c r="AB61" s="195">
        <v>0</v>
      </c>
      <c r="AC61" s="195">
        <v>0</v>
      </c>
      <c r="AD61" s="195">
        <v>0</v>
      </c>
      <c r="AE61" s="195">
        <v>1</v>
      </c>
      <c r="AF61" s="216">
        <f t="shared" si="2"/>
        <v>6</v>
      </c>
      <c r="AG61" s="216">
        <f t="shared" si="3"/>
        <v>9</v>
      </c>
      <c r="AH61" s="195">
        <v>21</v>
      </c>
      <c r="AI61" s="195">
        <v>9</v>
      </c>
      <c r="AJ61" s="195">
        <v>2</v>
      </c>
      <c r="AK61" s="195">
        <v>1</v>
      </c>
      <c r="AL61" s="195">
        <v>0</v>
      </c>
      <c r="AM61" s="195">
        <v>0</v>
      </c>
      <c r="AN61" s="195">
        <v>0</v>
      </c>
      <c r="AO61" s="195">
        <v>2</v>
      </c>
      <c r="AP61" s="195">
        <v>1</v>
      </c>
      <c r="AQ61" s="195">
        <v>0</v>
      </c>
      <c r="AR61" s="195">
        <v>0</v>
      </c>
      <c r="AS61" s="195">
        <v>1</v>
      </c>
      <c r="AT61" s="216">
        <f t="shared" si="4"/>
        <v>24</v>
      </c>
      <c r="AU61" s="216">
        <f t="shared" si="5"/>
        <v>12</v>
      </c>
      <c r="AV61" s="278">
        <f t="shared" si="6"/>
        <v>55</v>
      </c>
      <c r="AW61" s="278">
        <f t="shared" si="7"/>
        <v>72</v>
      </c>
      <c r="AX61" s="195">
        <v>47</v>
      </c>
      <c r="AY61" s="195">
        <v>63</v>
      </c>
      <c r="AZ61" s="195">
        <v>5</v>
      </c>
      <c r="BA61" s="195">
        <v>9</v>
      </c>
      <c r="BB61" s="216">
        <f t="shared" si="8"/>
        <v>52</v>
      </c>
      <c r="BC61" s="216">
        <f t="shared" si="9"/>
        <v>72</v>
      </c>
      <c r="BD61" s="195">
        <v>3</v>
      </c>
      <c r="BE61" s="195">
        <v>0</v>
      </c>
      <c r="BF61" s="195">
        <v>0</v>
      </c>
      <c r="BG61" s="195">
        <v>0</v>
      </c>
      <c r="BH61" s="195">
        <v>0</v>
      </c>
      <c r="BI61" s="195">
        <v>0</v>
      </c>
      <c r="BJ61" s="216">
        <f t="shared" si="10"/>
        <v>3</v>
      </c>
      <c r="BK61" s="216">
        <f t="shared" si="11"/>
        <v>0</v>
      </c>
      <c r="BL61" s="278">
        <f t="shared" si="12"/>
        <v>55</v>
      </c>
      <c r="BM61" s="278">
        <f t="shared" si="13"/>
        <v>72</v>
      </c>
      <c r="BN61" s="277">
        <f t="shared" si="14"/>
        <v>50</v>
      </c>
      <c r="BO61" s="277">
        <f t="shared" si="15"/>
        <v>60</v>
      </c>
      <c r="BP61" s="195">
        <v>1</v>
      </c>
      <c r="BQ61" s="195">
        <v>0</v>
      </c>
      <c r="BR61" s="195">
        <v>2</v>
      </c>
      <c r="BS61" s="195">
        <v>0</v>
      </c>
      <c r="BT61" s="195">
        <v>18</v>
      </c>
      <c r="BU61" s="195">
        <v>4</v>
      </c>
      <c r="BV61" s="195">
        <v>8</v>
      </c>
      <c r="BW61" s="195">
        <v>10</v>
      </c>
      <c r="BX61" s="195">
        <v>4</v>
      </c>
      <c r="BY61" s="195">
        <v>8</v>
      </c>
      <c r="BZ61" s="195">
        <v>2</v>
      </c>
      <c r="CA61" s="195">
        <v>11</v>
      </c>
      <c r="CB61" s="195">
        <v>8</v>
      </c>
      <c r="CC61" s="195">
        <v>11</v>
      </c>
      <c r="CD61" s="195">
        <v>7</v>
      </c>
      <c r="CE61" s="195">
        <v>16</v>
      </c>
      <c r="CF61" s="276">
        <f t="shared" si="32"/>
        <v>50</v>
      </c>
      <c r="CG61" s="276">
        <f t="shared" si="33"/>
        <v>60</v>
      </c>
      <c r="CH61" s="277">
        <f t="shared" si="18"/>
        <v>4</v>
      </c>
      <c r="CI61" s="277">
        <f t="shared" si="19"/>
        <v>8</v>
      </c>
      <c r="CJ61" s="195">
        <v>0</v>
      </c>
      <c r="CK61" s="195">
        <v>0</v>
      </c>
      <c r="CL61" s="195">
        <v>0</v>
      </c>
      <c r="CM61" s="195">
        <v>0</v>
      </c>
      <c r="CN61" s="195">
        <v>2</v>
      </c>
      <c r="CO61" s="195">
        <v>0</v>
      </c>
      <c r="CP61" s="195">
        <v>1</v>
      </c>
      <c r="CQ61" s="195">
        <v>0</v>
      </c>
      <c r="CR61" s="195">
        <v>0</v>
      </c>
      <c r="CS61" s="195">
        <v>3</v>
      </c>
      <c r="CT61" s="195">
        <v>0</v>
      </c>
      <c r="CU61" s="195">
        <v>0</v>
      </c>
      <c r="CV61" s="195">
        <v>0</v>
      </c>
      <c r="CW61" s="195">
        <v>2</v>
      </c>
      <c r="CX61" s="195">
        <v>1</v>
      </c>
      <c r="CY61" s="195">
        <v>3</v>
      </c>
      <c r="CZ61" s="276">
        <f t="shared" si="20"/>
        <v>4</v>
      </c>
      <c r="DA61" s="276">
        <f t="shared" si="21"/>
        <v>8</v>
      </c>
      <c r="DB61" s="195">
        <v>0</v>
      </c>
      <c r="DC61" s="195">
        <v>0</v>
      </c>
      <c r="DD61" s="195">
        <v>0</v>
      </c>
      <c r="DE61" s="195">
        <v>0</v>
      </c>
      <c r="DF61" s="195">
        <v>0</v>
      </c>
      <c r="DG61" s="195">
        <v>0</v>
      </c>
      <c r="DH61" s="195">
        <v>0</v>
      </c>
      <c r="DI61" s="195">
        <v>0</v>
      </c>
      <c r="DJ61" s="195">
        <v>0</v>
      </c>
      <c r="DK61" s="195">
        <v>0</v>
      </c>
      <c r="DL61" s="276">
        <f t="shared" si="22"/>
        <v>0</v>
      </c>
      <c r="DM61" s="276">
        <f t="shared" si="23"/>
        <v>0</v>
      </c>
      <c r="DN61" s="195">
        <v>0</v>
      </c>
      <c r="DO61" s="195">
        <v>0</v>
      </c>
      <c r="DP61" s="195">
        <v>0</v>
      </c>
      <c r="DQ61" s="195">
        <v>0</v>
      </c>
      <c r="DR61" s="195">
        <v>0</v>
      </c>
      <c r="DS61" s="195">
        <v>0</v>
      </c>
      <c r="DT61" s="195">
        <v>0</v>
      </c>
      <c r="DU61" s="195">
        <v>0</v>
      </c>
      <c r="DV61" s="195">
        <v>0</v>
      </c>
      <c r="DW61" s="195">
        <v>0</v>
      </c>
      <c r="DX61" s="276">
        <f t="shared" si="24"/>
        <v>0</v>
      </c>
      <c r="DY61" s="276">
        <f t="shared" si="25"/>
        <v>0</v>
      </c>
      <c r="DZ61" s="195">
        <v>0</v>
      </c>
      <c r="EA61" s="195">
        <v>0</v>
      </c>
      <c r="EB61" s="195">
        <v>0</v>
      </c>
      <c r="EC61" s="195">
        <v>0</v>
      </c>
      <c r="ED61" s="195">
        <v>0</v>
      </c>
      <c r="EE61" s="195">
        <v>0</v>
      </c>
      <c r="EF61" s="195">
        <v>0</v>
      </c>
      <c r="EG61" s="195">
        <v>0</v>
      </c>
      <c r="EH61" s="195">
        <v>0</v>
      </c>
      <c r="EI61" s="195">
        <v>0</v>
      </c>
      <c r="EJ61" s="276">
        <f t="shared" si="26"/>
        <v>0</v>
      </c>
      <c r="EK61" s="276">
        <f t="shared" si="27"/>
        <v>0</v>
      </c>
      <c r="EL61" s="277">
        <f t="shared" si="28"/>
        <v>0</v>
      </c>
      <c r="EM61" s="277">
        <f t="shared" si="29"/>
        <v>0</v>
      </c>
      <c r="EN61" s="195">
        <v>48</v>
      </c>
      <c r="EO61" s="195">
        <v>58</v>
      </c>
      <c r="EP61" s="195">
        <v>48</v>
      </c>
      <c r="EQ61" s="195">
        <v>58</v>
      </c>
      <c r="ER61" s="195">
        <v>0</v>
      </c>
      <c r="ES61" s="195">
        <v>2</v>
      </c>
      <c r="ET61" s="195">
        <v>0</v>
      </c>
      <c r="EU61" s="195">
        <v>2</v>
      </c>
      <c r="EV61" s="195">
        <v>0</v>
      </c>
      <c r="EW61" s="195">
        <v>0</v>
      </c>
      <c r="EX61" s="195">
        <v>0</v>
      </c>
      <c r="EY61" s="195">
        <v>0</v>
      </c>
      <c r="EZ61" s="195">
        <v>0</v>
      </c>
      <c r="FA61" s="195">
        <v>0</v>
      </c>
      <c r="FB61" s="195">
        <v>0</v>
      </c>
      <c r="FC61" s="195">
        <v>0</v>
      </c>
      <c r="FD61" s="195">
        <v>0</v>
      </c>
      <c r="FE61" s="195">
        <v>0</v>
      </c>
      <c r="FF61" s="195">
        <v>0</v>
      </c>
      <c r="FG61" s="195">
        <v>0</v>
      </c>
      <c r="FH61" s="195">
        <v>0</v>
      </c>
      <c r="FI61" s="195">
        <v>0</v>
      </c>
      <c r="FJ61" s="195">
        <v>15</v>
      </c>
      <c r="FK61" s="195">
        <v>26</v>
      </c>
      <c r="FL61" s="195">
        <v>266</v>
      </c>
      <c r="FM61" s="195">
        <v>256</v>
      </c>
      <c r="FN61" s="195">
        <v>15</v>
      </c>
      <c r="FO61" s="195">
        <v>24</v>
      </c>
      <c r="FP61" s="195">
        <v>259</v>
      </c>
      <c r="FQ61" s="195">
        <v>242</v>
      </c>
      <c r="FR61" s="195">
        <v>15</v>
      </c>
      <c r="FS61" s="195">
        <v>23</v>
      </c>
      <c r="FT61" s="195">
        <v>116</v>
      </c>
      <c r="FU61" s="195">
        <v>213</v>
      </c>
      <c r="FV61" s="195">
        <v>1</v>
      </c>
      <c r="FW61" s="195">
        <v>10</v>
      </c>
      <c r="FX61" s="195">
        <v>56</v>
      </c>
      <c r="FY61" s="195">
        <v>109</v>
      </c>
      <c r="FZ61" s="195"/>
      <c r="GA61" s="195"/>
      <c r="GB61" s="195"/>
      <c r="GC61" s="195"/>
      <c r="GD61" s="195"/>
      <c r="GE61" s="195"/>
      <c r="GF61" s="195"/>
      <c r="GG61" s="195"/>
      <c r="GH61" s="195"/>
    </row>
    <row r="62" spans="1:190" x14ac:dyDescent="0.2">
      <c r="A62" s="147"/>
      <c r="B62" s="148"/>
      <c r="C62" s="149" t="s">
        <v>196</v>
      </c>
      <c r="D62" s="243">
        <f>SUM(D45:D61)</f>
        <v>389</v>
      </c>
      <c r="E62" s="243">
        <f t="shared" ref="E62:BP62" si="39">SUM(E45:E61)</f>
        <v>773</v>
      </c>
      <c r="F62" s="243">
        <f t="shared" si="39"/>
        <v>41</v>
      </c>
      <c r="G62" s="243">
        <f t="shared" si="39"/>
        <v>153</v>
      </c>
      <c r="H62" s="243">
        <f t="shared" si="39"/>
        <v>2</v>
      </c>
      <c r="I62" s="243">
        <f t="shared" si="39"/>
        <v>9</v>
      </c>
      <c r="J62" s="243">
        <f t="shared" si="39"/>
        <v>4</v>
      </c>
      <c r="K62" s="243">
        <f t="shared" si="39"/>
        <v>3</v>
      </c>
      <c r="L62" s="243">
        <f t="shared" si="39"/>
        <v>0</v>
      </c>
      <c r="M62" s="243">
        <f t="shared" si="39"/>
        <v>5</v>
      </c>
      <c r="N62" s="243">
        <f t="shared" si="39"/>
        <v>0</v>
      </c>
      <c r="O62" s="243">
        <f t="shared" si="39"/>
        <v>0</v>
      </c>
      <c r="P62" s="243">
        <f t="shared" si="39"/>
        <v>7</v>
      </c>
      <c r="Q62" s="243">
        <f t="shared" si="39"/>
        <v>11</v>
      </c>
      <c r="R62" s="243">
        <f t="shared" si="39"/>
        <v>436</v>
      </c>
      <c r="S62" s="243">
        <f t="shared" si="39"/>
        <v>943</v>
      </c>
      <c r="T62" s="243">
        <f t="shared" si="39"/>
        <v>101</v>
      </c>
      <c r="U62" s="243">
        <f t="shared" si="39"/>
        <v>194</v>
      </c>
      <c r="V62" s="243">
        <f t="shared" si="39"/>
        <v>5</v>
      </c>
      <c r="W62" s="243">
        <f t="shared" si="39"/>
        <v>8</v>
      </c>
      <c r="X62" s="243">
        <f t="shared" si="39"/>
        <v>0</v>
      </c>
      <c r="Y62" s="243">
        <f t="shared" si="39"/>
        <v>0</v>
      </c>
      <c r="Z62" s="243">
        <f t="shared" si="39"/>
        <v>0</v>
      </c>
      <c r="AA62" s="243">
        <f t="shared" si="39"/>
        <v>3</v>
      </c>
      <c r="AB62" s="243">
        <f t="shared" si="39"/>
        <v>0</v>
      </c>
      <c r="AC62" s="243">
        <f t="shared" si="39"/>
        <v>1</v>
      </c>
      <c r="AD62" s="243">
        <f t="shared" si="39"/>
        <v>2</v>
      </c>
      <c r="AE62" s="243">
        <f t="shared" si="39"/>
        <v>7</v>
      </c>
      <c r="AF62" s="243">
        <f t="shared" si="39"/>
        <v>106</v>
      </c>
      <c r="AG62" s="243">
        <f t="shared" si="39"/>
        <v>206</v>
      </c>
      <c r="AH62" s="243">
        <f t="shared" si="39"/>
        <v>271</v>
      </c>
      <c r="AI62" s="243">
        <f t="shared" si="39"/>
        <v>328</v>
      </c>
      <c r="AJ62" s="243">
        <f t="shared" si="39"/>
        <v>12</v>
      </c>
      <c r="AK62" s="243">
        <f t="shared" si="39"/>
        <v>13</v>
      </c>
      <c r="AL62" s="243">
        <f t="shared" si="39"/>
        <v>2</v>
      </c>
      <c r="AM62" s="243">
        <f t="shared" si="39"/>
        <v>1</v>
      </c>
      <c r="AN62" s="243">
        <f t="shared" si="39"/>
        <v>4</v>
      </c>
      <c r="AO62" s="243">
        <f t="shared" si="39"/>
        <v>7</v>
      </c>
      <c r="AP62" s="243">
        <f t="shared" si="39"/>
        <v>4</v>
      </c>
      <c r="AQ62" s="243">
        <f t="shared" si="39"/>
        <v>0</v>
      </c>
      <c r="AR62" s="243">
        <f t="shared" si="39"/>
        <v>4</v>
      </c>
      <c r="AS62" s="243">
        <f t="shared" si="39"/>
        <v>13</v>
      </c>
      <c r="AT62" s="243">
        <f t="shared" si="39"/>
        <v>293</v>
      </c>
      <c r="AU62" s="243">
        <f t="shared" si="39"/>
        <v>349</v>
      </c>
      <c r="AV62" s="243">
        <f t="shared" si="39"/>
        <v>848</v>
      </c>
      <c r="AW62" s="243">
        <f t="shared" si="39"/>
        <v>1529</v>
      </c>
      <c r="AX62" s="243">
        <f t="shared" si="39"/>
        <v>741</v>
      </c>
      <c r="AY62" s="243">
        <f t="shared" si="39"/>
        <v>1292</v>
      </c>
      <c r="AZ62" s="243">
        <f t="shared" si="39"/>
        <v>70</v>
      </c>
      <c r="BA62" s="243">
        <f t="shared" si="39"/>
        <v>196</v>
      </c>
      <c r="BB62" s="243">
        <f t="shared" si="39"/>
        <v>811</v>
      </c>
      <c r="BC62" s="243">
        <f t="shared" si="39"/>
        <v>1488</v>
      </c>
      <c r="BD62" s="243">
        <f t="shared" si="39"/>
        <v>29</v>
      </c>
      <c r="BE62" s="243">
        <f t="shared" si="39"/>
        <v>33</v>
      </c>
      <c r="BF62" s="243">
        <f t="shared" si="39"/>
        <v>2</v>
      </c>
      <c r="BG62" s="243">
        <f t="shared" si="39"/>
        <v>0</v>
      </c>
      <c r="BH62" s="243">
        <f t="shared" si="39"/>
        <v>222</v>
      </c>
      <c r="BI62" s="243">
        <f t="shared" si="39"/>
        <v>378</v>
      </c>
      <c r="BJ62" s="243">
        <f t="shared" si="39"/>
        <v>253</v>
      </c>
      <c r="BK62" s="243">
        <f t="shared" si="39"/>
        <v>411</v>
      </c>
      <c r="BL62" s="243">
        <f t="shared" si="39"/>
        <v>1064</v>
      </c>
      <c r="BM62" s="243">
        <f t="shared" si="39"/>
        <v>1899</v>
      </c>
      <c r="BN62" s="243">
        <f t="shared" si="39"/>
        <v>761</v>
      </c>
      <c r="BO62" s="243">
        <f t="shared" si="39"/>
        <v>1295</v>
      </c>
      <c r="BP62" s="243">
        <f t="shared" si="39"/>
        <v>42</v>
      </c>
      <c r="BQ62" s="243">
        <f t="shared" ref="BQ62:EB62" si="40">SUM(BQ45:BQ61)</f>
        <v>67</v>
      </c>
      <c r="BR62" s="243">
        <f t="shared" si="40"/>
        <v>59</v>
      </c>
      <c r="BS62" s="243">
        <f t="shared" si="40"/>
        <v>70</v>
      </c>
      <c r="BT62" s="243">
        <f t="shared" si="40"/>
        <v>151</v>
      </c>
      <c r="BU62" s="243">
        <f t="shared" si="40"/>
        <v>182</v>
      </c>
      <c r="BV62" s="243">
        <f t="shared" si="40"/>
        <v>113</v>
      </c>
      <c r="BW62" s="243">
        <f t="shared" si="40"/>
        <v>212</v>
      </c>
      <c r="BX62" s="243">
        <f t="shared" si="40"/>
        <v>92</v>
      </c>
      <c r="BY62" s="243">
        <f t="shared" si="40"/>
        <v>195</v>
      </c>
      <c r="BZ62" s="243">
        <f t="shared" si="40"/>
        <v>252</v>
      </c>
      <c r="CA62" s="243">
        <f t="shared" si="40"/>
        <v>452</v>
      </c>
      <c r="CB62" s="243">
        <f t="shared" si="40"/>
        <v>89</v>
      </c>
      <c r="CC62" s="243">
        <f t="shared" si="40"/>
        <v>141</v>
      </c>
      <c r="CD62" s="243">
        <f t="shared" si="40"/>
        <v>84</v>
      </c>
      <c r="CE62" s="243">
        <f t="shared" si="40"/>
        <v>212</v>
      </c>
      <c r="CF62" s="243">
        <f t="shared" si="40"/>
        <v>882</v>
      </c>
      <c r="CG62" s="243">
        <f t="shared" si="40"/>
        <v>1531</v>
      </c>
      <c r="CH62" s="243">
        <f t="shared" si="40"/>
        <v>58</v>
      </c>
      <c r="CI62" s="243">
        <f t="shared" si="40"/>
        <v>174</v>
      </c>
      <c r="CJ62" s="243">
        <f t="shared" si="40"/>
        <v>3</v>
      </c>
      <c r="CK62" s="243">
        <f t="shared" si="40"/>
        <v>4</v>
      </c>
      <c r="CL62" s="243">
        <f t="shared" si="40"/>
        <v>5</v>
      </c>
      <c r="CM62" s="243">
        <f t="shared" si="40"/>
        <v>9</v>
      </c>
      <c r="CN62" s="243">
        <f t="shared" si="40"/>
        <v>9</v>
      </c>
      <c r="CO62" s="243">
        <f t="shared" si="40"/>
        <v>16</v>
      </c>
      <c r="CP62" s="243">
        <f t="shared" si="40"/>
        <v>6</v>
      </c>
      <c r="CQ62" s="243">
        <f t="shared" si="40"/>
        <v>25</v>
      </c>
      <c r="CR62" s="243">
        <f t="shared" si="40"/>
        <v>22</v>
      </c>
      <c r="CS62" s="243">
        <f t="shared" si="40"/>
        <v>68</v>
      </c>
      <c r="CT62" s="243">
        <f t="shared" si="40"/>
        <v>16</v>
      </c>
      <c r="CU62" s="243">
        <f t="shared" si="40"/>
        <v>58</v>
      </c>
      <c r="CV62" s="243">
        <f t="shared" si="40"/>
        <v>6</v>
      </c>
      <c r="CW62" s="243">
        <f t="shared" si="40"/>
        <v>27</v>
      </c>
      <c r="CX62" s="243">
        <f t="shared" si="40"/>
        <v>17</v>
      </c>
      <c r="CY62" s="243">
        <f t="shared" si="40"/>
        <v>46</v>
      </c>
      <c r="CZ62" s="243">
        <f t="shared" si="40"/>
        <v>84</v>
      </c>
      <c r="DA62" s="243">
        <f t="shared" si="40"/>
        <v>253</v>
      </c>
      <c r="DB62" s="243">
        <f t="shared" si="40"/>
        <v>100</v>
      </c>
      <c r="DC62" s="243">
        <f t="shared" si="40"/>
        <v>216</v>
      </c>
      <c r="DD62" s="243">
        <f t="shared" si="40"/>
        <v>23</v>
      </c>
      <c r="DE62" s="243">
        <f t="shared" si="40"/>
        <v>66</v>
      </c>
      <c r="DF62" s="243">
        <f t="shared" si="40"/>
        <v>6</v>
      </c>
      <c r="DG62" s="243">
        <f t="shared" si="40"/>
        <v>13</v>
      </c>
      <c r="DH62" s="243">
        <f t="shared" si="40"/>
        <v>24</v>
      </c>
      <c r="DI62" s="243">
        <f t="shared" si="40"/>
        <v>39</v>
      </c>
      <c r="DJ62" s="243">
        <f t="shared" si="40"/>
        <v>49</v>
      </c>
      <c r="DK62" s="243">
        <f t="shared" si="40"/>
        <v>45</v>
      </c>
      <c r="DL62" s="243">
        <f t="shared" si="40"/>
        <v>202</v>
      </c>
      <c r="DM62" s="243">
        <f t="shared" si="40"/>
        <v>379</v>
      </c>
      <c r="DN62" s="243">
        <f t="shared" si="40"/>
        <v>71</v>
      </c>
      <c r="DO62" s="243">
        <f t="shared" si="40"/>
        <v>117</v>
      </c>
      <c r="DP62" s="243">
        <f t="shared" si="40"/>
        <v>5</v>
      </c>
      <c r="DQ62" s="243">
        <f t="shared" si="40"/>
        <v>20</v>
      </c>
      <c r="DR62" s="243">
        <f t="shared" si="40"/>
        <v>2</v>
      </c>
      <c r="DS62" s="243">
        <f t="shared" si="40"/>
        <v>5</v>
      </c>
      <c r="DT62" s="243">
        <f t="shared" si="40"/>
        <v>24</v>
      </c>
      <c r="DU62" s="243">
        <f t="shared" si="40"/>
        <v>37</v>
      </c>
      <c r="DV62" s="243">
        <f t="shared" si="40"/>
        <v>73</v>
      </c>
      <c r="DW62" s="243">
        <f t="shared" si="40"/>
        <v>101</v>
      </c>
      <c r="DX62" s="243">
        <f t="shared" si="40"/>
        <v>175</v>
      </c>
      <c r="DY62" s="243">
        <f t="shared" si="40"/>
        <v>280</v>
      </c>
      <c r="DZ62" s="243">
        <f t="shared" si="40"/>
        <v>180</v>
      </c>
      <c r="EA62" s="243">
        <f t="shared" si="40"/>
        <v>312</v>
      </c>
      <c r="EB62" s="243">
        <f t="shared" si="40"/>
        <v>166</v>
      </c>
      <c r="EC62" s="243">
        <f t="shared" ref="EC62:GH62" si="41">SUM(EC45:EC61)</f>
        <v>282</v>
      </c>
      <c r="ED62" s="243">
        <f t="shared" si="41"/>
        <v>0</v>
      </c>
      <c r="EE62" s="243">
        <f t="shared" si="41"/>
        <v>3</v>
      </c>
      <c r="EF62" s="243">
        <f t="shared" si="41"/>
        <v>5</v>
      </c>
      <c r="EG62" s="243">
        <f t="shared" si="41"/>
        <v>6</v>
      </c>
      <c r="EH62" s="243">
        <f t="shared" si="41"/>
        <v>2</v>
      </c>
      <c r="EI62" s="243">
        <f t="shared" si="41"/>
        <v>12</v>
      </c>
      <c r="EJ62" s="243">
        <f t="shared" si="41"/>
        <v>353</v>
      </c>
      <c r="EK62" s="243">
        <f t="shared" si="41"/>
        <v>615</v>
      </c>
      <c r="EL62" s="243">
        <f t="shared" si="41"/>
        <v>730</v>
      </c>
      <c r="EM62" s="243">
        <f t="shared" si="41"/>
        <v>1274</v>
      </c>
      <c r="EN62" s="243">
        <f t="shared" si="41"/>
        <v>495</v>
      </c>
      <c r="EO62" s="243">
        <f t="shared" si="41"/>
        <v>896</v>
      </c>
      <c r="EP62" s="243">
        <f t="shared" si="41"/>
        <v>485</v>
      </c>
      <c r="EQ62" s="243">
        <f t="shared" si="41"/>
        <v>888</v>
      </c>
      <c r="ER62" s="243">
        <f t="shared" si="41"/>
        <v>9</v>
      </c>
      <c r="ES62" s="243">
        <f t="shared" si="41"/>
        <v>18</v>
      </c>
      <c r="ET62" s="243">
        <f t="shared" si="41"/>
        <v>9</v>
      </c>
      <c r="EU62" s="243">
        <f t="shared" si="41"/>
        <v>18</v>
      </c>
      <c r="EV62" s="243">
        <f t="shared" si="41"/>
        <v>5</v>
      </c>
      <c r="EW62" s="243">
        <f t="shared" si="41"/>
        <v>8</v>
      </c>
      <c r="EX62" s="243">
        <f t="shared" si="41"/>
        <v>70</v>
      </c>
      <c r="EY62" s="243">
        <f t="shared" si="41"/>
        <v>173</v>
      </c>
      <c r="EZ62" s="243">
        <f t="shared" si="41"/>
        <v>13</v>
      </c>
      <c r="FA62" s="243">
        <f t="shared" si="41"/>
        <v>25</v>
      </c>
      <c r="FB62" s="243">
        <f t="shared" si="41"/>
        <v>1</v>
      </c>
      <c r="FC62" s="243">
        <f t="shared" si="41"/>
        <v>3</v>
      </c>
      <c r="FD62" s="243">
        <f t="shared" si="41"/>
        <v>258</v>
      </c>
      <c r="FE62" s="243">
        <f t="shared" si="41"/>
        <v>367</v>
      </c>
      <c r="FF62" s="243">
        <f t="shared" si="41"/>
        <v>65</v>
      </c>
      <c r="FG62" s="243">
        <f t="shared" si="41"/>
        <v>18</v>
      </c>
      <c r="FH62" s="243">
        <f t="shared" si="41"/>
        <v>407</v>
      </c>
      <c r="FI62" s="243">
        <f t="shared" si="41"/>
        <v>586</v>
      </c>
      <c r="FJ62" s="243">
        <f t="shared" si="41"/>
        <v>180</v>
      </c>
      <c r="FK62" s="243">
        <f t="shared" si="41"/>
        <v>406</v>
      </c>
      <c r="FL62" s="243">
        <f t="shared" si="41"/>
        <v>3986</v>
      </c>
      <c r="FM62" s="243">
        <f t="shared" si="41"/>
        <v>4755</v>
      </c>
      <c r="FN62" s="243">
        <f t="shared" si="41"/>
        <v>171</v>
      </c>
      <c r="FO62" s="243">
        <f t="shared" si="41"/>
        <v>373</v>
      </c>
      <c r="FP62" s="243">
        <f t="shared" si="41"/>
        <v>3991</v>
      </c>
      <c r="FQ62" s="243">
        <f t="shared" si="41"/>
        <v>4773</v>
      </c>
      <c r="FR62" s="243">
        <f t="shared" si="41"/>
        <v>165</v>
      </c>
      <c r="FS62" s="243">
        <f t="shared" si="41"/>
        <v>378</v>
      </c>
      <c r="FT62" s="243">
        <f t="shared" si="41"/>
        <v>3331</v>
      </c>
      <c r="FU62" s="243">
        <f t="shared" si="41"/>
        <v>3956</v>
      </c>
      <c r="FV62" s="243">
        <f t="shared" si="41"/>
        <v>14</v>
      </c>
      <c r="FW62" s="243">
        <f t="shared" si="41"/>
        <v>52</v>
      </c>
      <c r="FX62" s="243">
        <f t="shared" si="41"/>
        <v>582</v>
      </c>
      <c r="FY62" s="243">
        <f t="shared" si="41"/>
        <v>1149</v>
      </c>
      <c r="FZ62" s="243">
        <f t="shared" si="41"/>
        <v>0</v>
      </c>
      <c r="GA62" s="243">
        <f t="shared" si="41"/>
        <v>0</v>
      </c>
      <c r="GB62" s="243">
        <f t="shared" si="41"/>
        <v>0</v>
      </c>
      <c r="GC62" s="243">
        <f t="shared" si="41"/>
        <v>0</v>
      </c>
      <c r="GD62" s="243">
        <f t="shared" si="41"/>
        <v>0</v>
      </c>
      <c r="GE62" s="243">
        <f t="shared" si="41"/>
        <v>0</v>
      </c>
      <c r="GF62" s="243">
        <f t="shared" si="41"/>
        <v>0</v>
      </c>
      <c r="GG62" s="243">
        <f t="shared" si="41"/>
        <v>0</v>
      </c>
      <c r="GH62" s="243">
        <f t="shared" si="41"/>
        <v>0</v>
      </c>
    </row>
    <row r="63" spans="1:190" x14ac:dyDescent="0.2">
      <c r="A63" s="439" t="s">
        <v>202</v>
      </c>
      <c r="B63" s="160">
        <v>1</v>
      </c>
      <c r="C63" s="161" t="s">
        <v>170</v>
      </c>
      <c r="D63" s="195">
        <v>79</v>
      </c>
      <c r="E63" s="195">
        <v>109</v>
      </c>
      <c r="F63" s="195">
        <v>2</v>
      </c>
      <c r="G63" s="195">
        <v>13</v>
      </c>
      <c r="H63" s="195">
        <v>1</v>
      </c>
      <c r="I63" s="195">
        <v>3</v>
      </c>
      <c r="J63" s="195">
        <v>1</v>
      </c>
      <c r="K63" s="195">
        <v>0</v>
      </c>
      <c r="L63" s="195">
        <v>0</v>
      </c>
      <c r="M63" s="195">
        <v>0</v>
      </c>
      <c r="N63" s="195">
        <v>1</v>
      </c>
      <c r="O63" s="195">
        <v>0</v>
      </c>
      <c r="P63" s="195">
        <v>0</v>
      </c>
      <c r="Q63" s="195">
        <v>0</v>
      </c>
      <c r="R63" s="216">
        <f t="shared" si="34"/>
        <v>84</v>
      </c>
      <c r="S63" s="216">
        <f t="shared" si="35"/>
        <v>125</v>
      </c>
      <c r="T63" s="195">
        <v>16</v>
      </c>
      <c r="U63" s="195">
        <v>16</v>
      </c>
      <c r="V63" s="195">
        <v>0</v>
      </c>
      <c r="W63" s="195">
        <v>0</v>
      </c>
      <c r="X63" s="195">
        <v>0</v>
      </c>
      <c r="Y63" s="195">
        <v>0</v>
      </c>
      <c r="Z63" s="195">
        <v>0</v>
      </c>
      <c r="AA63" s="195">
        <v>0</v>
      </c>
      <c r="AB63" s="195">
        <v>2</v>
      </c>
      <c r="AC63" s="195">
        <v>0</v>
      </c>
      <c r="AD63" s="195">
        <v>1</v>
      </c>
      <c r="AE63" s="195">
        <v>1</v>
      </c>
      <c r="AF63" s="216">
        <f t="shared" si="2"/>
        <v>18</v>
      </c>
      <c r="AG63" s="216">
        <f t="shared" si="3"/>
        <v>16</v>
      </c>
      <c r="AH63" s="195">
        <v>29</v>
      </c>
      <c r="AI63" s="195">
        <v>50</v>
      </c>
      <c r="AJ63" s="195">
        <v>1</v>
      </c>
      <c r="AK63" s="195">
        <v>1</v>
      </c>
      <c r="AL63" s="195">
        <v>0</v>
      </c>
      <c r="AM63" s="195">
        <v>0</v>
      </c>
      <c r="AN63" s="195">
        <v>0</v>
      </c>
      <c r="AO63" s="195">
        <v>0</v>
      </c>
      <c r="AP63" s="195">
        <v>0</v>
      </c>
      <c r="AQ63" s="195">
        <v>2</v>
      </c>
      <c r="AR63" s="195">
        <v>0</v>
      </c>
      <c r="AS63" s="195">
        <v>1</v>
      </c>
      <c r="AT63" s="216">
        <f t="shared" si="4"/>
        <v>30</v>
      </c>
      <c r="AU63" s="216">
        <f t="shared" si="5"/>
        <v>53</v>
      </c>
      <c r="AV63" s="278">
        <f t="shared" si="6"/>
        <v>133</v>
      </c>
      <c r="AW63" s="278">
        <f t="shared" si="7"/>
        <v>196</v>
      </c>
      <c r="AX63" s="195">
        <v>107</v>
      </c>
      <c r="AY63" s="195">
        <v>149</v>
      </c>
      <c r="AZ63" s="195">
        <v>4</v>
      </c>
      <c r="BA63" s="195">
        <v>14</v>
      </c>
      <c r="BB63" s="216">
        <f t="shared" si="8"/>
        <v>111</v>
      </c>
      <c r="BC63" s="216">
        <f t="shared" si="9"/>
        <v>163</v>
      </c>
      <c r="BD63" s="195">
        <v>6</v>
      </c>
      <c r="BE63" s="195">
        <v>9</v>
      </c>
      <c r="BF63" s="195">
        <v>1</v>
      </c>
      <c r="BG63" s="195">
        <v>1</v>
      </c>
      <c r="BH63" s="195">
        <v>5</v>
      </c>
      <c r="BI63" s="195">
        <v>8</v>
      </c>
      <c r="BJ63" s="216">
        <f t="shared" si="10"/>
        <v>12</v>
      </c>
      <c r="BK63" s="216">
        <f t="shared" si="11"/>
        <v>18</v>
      </c>
      <c r="BL63" s="278">
        <f t="shared" si="12"/>
        <v>123</v>
      </c>
      <c r="BM63" s="278">
        <f t="shared" si="13"/>
        <v>181</v>
      </c>
      <c r="BN63" s="277">
        <f t="shared" si="14"/>
        <v>124</v>
      </c>
      <c r="BO63" s="277">
        <f t="shared" si="15"/>
        <v>175</v>
      </c>
      <c r="BP63" s="195">
        <v>6</v>
      </c>
      <c r="BQ63" s="195">
        <v>12</v>
      </c>
      <c r="BR63" s="195">
        <v>6</v>
      </c>
      <c r="BS63" s="195">
        <v>5</v>
      </c>
      <c r="BT63" s="195">
        <v>25</v>
      </c>
      <c r="BU63" s="195">
        <v>35</v>
      </c>
      <c r="BV63" s="195">
        <v>26</v>
      </c>
      <c r="BW63" s="195">
        <v>25</v>
      </c>
      <c r="BX63" s="195">
        <v>24</v>
      </c>
      <c r="BY63" s="195">
        <v>28</v>
      </c>
      <c r="BZ63" s="195">
        <v>13</v>
      </c>
      <c r="CA63" s="195">
        <v>19</v>
      </c>
      <c r="CB63" s="195">
        <v>14</v>
      </c>
      <c r="CC63" s="195">
        <v>26</v>
      </c>
      <c r="CD63" s="195">
        <v>9</v>
      </c>
      <c r="CE63" s="195">
        <v>21</v>
      </c>
      <c r="CF63" s="276">
        <f t="shared" si="32"/>
        <v>123</v>
      </c>
      <c r="CG63" s="276">
        <f t="shared" si="33"/>
        <v>171</v>
      </c>
      <c r="CH63" s="277">
        <f t="shared" si="18"/>
        <v>3</v>
      </c>
      <c r="CI63" s="277">
        <f t="shared" si="19"/>
        <v>14</v>
      </c>
      <c r="CJ63" s="195">
        <v>0</v>
      </c>
      <c r="CK63" s="195">
        <v>0</v>
      </c>
      <c r="CL63" s="195">
        <v>0</v>
      </c>
      <c r="CM63" s="195">
        <v>0</v>
      </c>
      <c r="CN63" s="195">
        <v>1</v>
      </c>
      <c r="CO63" s="195">
        <v>2</v>
      </c>
      <c r="CP63" s="195">
        <v>1</v>
      </c>
      <c r="CQ63" s="195">
        <v>0</v>
      </c>
      <c r="CR63" s="195">
        <v>0</v>
      </c>
      <c r="CS63" s="195">
        <v>7</v>
      </c>
      <c r="CT63" s="195">
        <v>0</v>
      </c>
      <c r="CU63" s="195">
        <v>1</v>
      </c>
      <c r="CV63" s="195">
        <v>1</v>
      </c>
      <c r="CW63" s="195">
        <v>2</v>
      </c>
      <c r="CX63" s="195">
        <v>0</v>
      </c>
      <c r="CY63" s="195">
        <v>2</v>
      </c>
      <c r="CZ63" s="276">
        <f t="shared" si="20"/>
        <v>3</v>
      </c>
      <c r="DA63" s="276">
        <f t="shared" si="21"/>
        <v>14</v>
      </c>
      <c r="DB63" s="195">
        <v>3</v>
      </c>
      <c r="DC63" s="195">
        <v>7</v>
      </c>
      <c r="DD63" s="195">
        <v>0</v>
      </c>
      <c r="DE63" s="195">
        <v>1</v>
      </c>
      <c r="DF63" s="195">
        <v>0</v>
      </c>
      <c r="DG63" s="195">
        <v>0</v>
      </c>
      <c r="DH63" s="195">
        <v>2</v>
      </c>
      <c r="DI63" s="195">
        <v>0</v>
      </c>
      <c r="DJ63" s="195">
        <v>0</v>
      </c>
      <c r="DK63" s="195">
        <v>4</v>
      </c>
      <c r="DL63" s="276">
        <f t="shared" si="22"/>
        <v>5</v>
      </c>
      <c r="DM63" s="276">
        <f t="shared" si="23"/>
        <v>12</v>
      </c>
      <c r="DN63" s="195">
        <v>22</v>
      </c>
      <c r="DO63" s="195">
        <v>16</v>
      </c>
      <c r="DP63" s="195">
        <v>1</v>
      </c>
      <c r="DQ63" s="195">
        <v>2</v>
      </c>
      <c r="DR63" s="195">
        <v>1</v>
      </c>
      <c r="DS63" s="195">
        <v>3</v>
      </c>
      <c r="DT63" s="195">
        <v>6</v>
      </c>
      <c r="DU63" s="195">
        <v>5</v>
      </c>
      <c r="DV63" s="195">
        <v>6</v>
      </c>
      <c r="DW63" s="195">
        <v>18</v>
      </c>
      <c r="DX63" s="276">
        <f t="shared" si="24"/>
        <v>36</v>
      </c>
      <c r="DY63" s="276">
        <f t="shared" si="25"/>
        <v>44</v>
      </c>
      <c r="DZ63" s="195">
        <v>1</v>
      </c>
      <c r="EA63" s="195">
        <v>4</v>
      </c>
      <c r="EB63" s="195">
        <v>0</v>
      </c>
      <c r="EC63" s="195">
        <v>1</v>
      </c>
      <c r="ED63" s="195">
        <v>0</v>
      </c>
      <c r="EE63" s="195">
        <v>0</v>
      </c>
      <c r="EF63" s="195">
        <v>1</v>
      </c>
      <c r="EG63" s="195">
        <v>0</v>
      </c>
      <c r="EH63" s="195">
        <v>1</v>
      </c>
      <c r="EI63" s="195">
        <v>1</v>
      </c>
      <c r="EJ63" s="276">
        <f t="shared" si="26"/>
        <v>3</v>
      </c>
      <c r="EK63" s="276">
        <f t="shared" si="27"/>
        <v>6</v>
      </c>
      <c r="EL63" s="277">
        <f t="shared" si="28"/>
        <v>44</v>
      </c>
      <c r="EM63" s="277">
        <f t="shared" si="29"/>
        <v>62</v>
      </c>
      <c r="EN63" s="195">
        <v>69</v>
      </c>
      <c r="EO63" s="195">
        <v>122</v>
      </c>
      <c r="EP63" s="195">
        <v>69</v>
      </c>
      <c r="EQ63" s="195">
        <v>122</v>
      </c>
      <c r="ER63" s="195">
        <v>1</v>
      </c>
      <c r="ES63" s="195">
        <v>0</v>
      </c>
      <c r="ET63" s="195">
        <v>0</v>
      </c>
      <c r="EU63" s="195">
        <v>0</v>
      </c>
      <c r="EV63" s="195">
        <v>0</v>
      </c>
      <c r="EW63" s="195">
        <v>0</v>
      </c>
      <c r="EX63" s="195">
        <v>0</v>
      </c>
      <c r="EY63" s="195">
        <v>0</v>
      </c>
      <c r="EZ63" s="195">
        <v>0</v>
      </c>
      <c r="FA63" s="195">
        <v>0</v>
      </c>
      <c r="FB63" s="195">
        <v>0</v>
      </c>
      <c r="FC63" s="195">
        <v>0</v>
      </c>
      <c r="FD63" s="195">
        <v>0</v>
      </c>
      <c r="FE63" s="195">
        <v>0</v>
      </c>
      <c r="FF63" s="195">
        <v>0</v>
      </c>
      <c r="FG63" s="195">
        <v>0</v>
      </c>
      <c r="FH63" s="195">
        <v>0</v>
      </c>
      <c r="FI63" s="195">
        <v>0</v>
      </c>
      <c r="FJ63" s="195">
        <v>14</v>
      </c>
      <c r="FK63" s="195">
        <v>24</v>
      </c>
      <c r="FL63" s="195">
        <v>116</v>
      </c>
      <c r="FM63" s="195">
        <v>163</v>
      </c>
      <c r="FN63" s="195">
        <v>14</v>
      </c>
      <c r="FO63" s="195">
        <v>22</v>
      </c>
      <c r="FP63" s="195">
        <v>116</v>
      </c>
      <c r="FQ63" s="195">
        <v>165</v>
      </c>
      <c r="FR63" s="195">
        <v>14</v>
      </c>
      <c r="FS63" s="195">
        <v>22</v>
      </c>
      <c r="FT63" s="195">
        <v>106</v>
      </c>
      <c r="FU63" s="195">
        <v>135</v>
      </c>
      <c r="FV63" s="195">
        <v>0</v>
      </c>
      <c r="FW63" s="195">
        <v>0</v>
      </c>
      <c r="FX63" s="195">
        <v>14</v>
      </c>
      <c r="FY63" s="195">
        <v>20</v>
      </c>
      <c r="FZ63" s="195">
        <v>0</v>
      </c>
      <c r="GA63" s="195">
        <v>0</v>
      </c>
      <c r="GB63" s="195">
        <v>0</v>
      </c>
      <c r="GC63" s="195">
        <v>0</v>
      </c>
      <c r="GD63" s="195">
        <v>0</v>
      </c>
      <c r="GE63" s="195">
        <v>0</v>
      </c>
      <c r="GF63" s="195">
        <v>0</v>
      </c>
      <c r="GG63" s="195">
        <v>0</v>
      </c>
      <c r="GH63" s="195">
        <v>0</v>
      </c>
    </row>
    <row r="64" spans="1:190" x14ac:dyDescent="0.2">
      <c r="A64" s="440"/>
      <c r="B64" s="160">
        <v>2</v>
      </c>
      <c r="C64" s="162" t="s">
        <v>171</v>
      </c>
      <c r="D64" s="195">
        <v>49</v>
      </c>
      <c r="E64" s="195">
        <v>104</v>
      </c>
      <c r="F64" s="195">
        <v>4</v>
      </c>
      <c r="G64" s="195">
        <v>16</v>
      </c>
      <c r="H64" s="195">
        <v>3</v>
      </c>
      <c r="I64" s="195">
        <v>1</v>
      </c>
      <c r="J64" s="195">
        <v>0</v>
      </c>
      <c r="K64" s="195">
        <v>0</v>
      </c>
      <c r="L64" s="195">
        <v>0</v>
      </c>
      <c r="M64" s="195">
        <v>0</v>
      </c>
      <c r="N64" s="195">
        <v>0</v>
      </c>
      <c r="O64" s="195">
        <v>0</v>
      </c>
      <c r="P64" s="195">
        <v>3</v>
      </c>
      <c r="Q64" s="195">
        <v>2</v>
      </c>
      <c r="R64" s="216">
        <f t="shared" si="34"/>
        <v>56</v>
      </c>
      <c r="S64" s="216">
        <f t="shared" si="35"/>
        <v>121</v>
      </c>
      <c r="T64" s="195">
        <v>13</v>
      </c>
      <c r="U64" s="195">
        <v>19</v>
      </c>
      <c r="V64" s="195">
        <v>0</v>
      </c>
      <c r="W64" s="195">
        <v>1</v>
      </c>
      <c r="X64" s="195">
        <v>0</v>
      </c>
      <c r="Y64" s="195">
        <v>0</v>
      </c>
      <c r="Z64" s="195">
        <v>0</v>
      </c>
      <c r="AA64" s="195">
        <v>0</v>
      </c>
      <c r="AB64" s="195">
        <v>0</v>
      </c>
      <c r="AC64" s="195">
        <v>0</v>
      </c>
      <c r="AD64" s="195">
        <v>1</v>
      </c>
      <c r="AE64" s="195">
        <v>2</v>
      </c>
      <c r="AF64" s="216">
        <f t="shared" si="2"/>
        <v>13</v>
      </c>
      <c r="AG64" s="216">
        <f t="shared" si="3"/>
        <v>20</v>
      </c>
      <c r="AH64" s="195">
        <v>22</v>
      </c>
      <c r="AI64" s="195">
        <v>27</v>
      </c>
      <c r="AJ64" s="195">
        <v>0</v>
      </c>
      <c r="AK64" s="195">
        <v>2</v>
      </c>
      <c r="AL64" s="195">
        <v>0</v>
      </c>
      <c r="AM64" s="195">
        <v>0</v>
      </c>
      <c r="AN64" s="195">
        <v>1</v>
      </c>
      <c r="AO64" s="195">
        <v>0</v>
      </c>
      <c r="AP64" s="195">
        <v>3</v>
      </c>
      <c r="AQ64" s="195">
        <v>0</v>
      </c>
      <c r="AR64" s="195">
        <v>0</v>
      </c>
      <c r="AS64" s="195">
        <v>0</v>
      </c>
      <c r="AT64" s="216">
        <f t="shared" si="4"/>
        <v>26</v>
      </c>
      <c r="AU64" s="216">
        <f t="shared" si="5"/>
        <v>29</v>
      </c>
      <c r="AV64" s="278">
        <f t="shared" si="6"/>
        <v>99</v>
      </c>
      <c r="AW64" s="278">
        <f t="shared" si="7"/>
        <v>174</v>
      </c>
      <c r="AX64" s="195">
        <v>76</v>
      </c>
      <c r="AY64" s="195">
        <v>146</v>
      </c>
      <c r="AZ64" s="195">
        <v>8</v>
      </c>
      <c r="BA64" s="195">
        <v>20</v>
      </c>
      <c r="BB64" s="216">
        <f t="shared" si="8"/>
        <v>84</v>
      </c>
      <c r="BC64" s="216">
        <f t="shared" si="9"/>
        <v>166</v>
      </c>
      <c r="BD64" s="195">
        <v>0</v>
      </c>
      <c r="BE64" s="195">
        <v>0</v>
      </c>
      <c r="BF64" s="195">
        <v>0</v>
      </c>
      <c r="BG64" s="195">
        <v>0</v>
      </c>
      <c r="BH64" s="195">
        <v>14</v>
      </c>
      <c r="BI64" s="195">
        <v>8</v>
      </c>
      <c r="BJ64" s="216">
        <f t="shared" si="10"/>
        <v>14</v>
      </c>
      <c r="BK64" s="216">
        <f t="shared" si="11"/>
        <v>8</v>
      </c>
      <c r="BL64" s="278">
        <f t="shared" si="12"/>
        <v>98</v>
      </c>
      <c r="BM64" s="278">
        <f t="shared" si="13"/>
        <v>174</v>
      </c>
      <c r="BN64" s="277">
        <f t="shared" si="14"/>
        <v>84</v>
      </c>
      <c r="BO64" s="277">
        <f t="shared" si="15"/>
        <v>150</v>
      </c>
      <c r="BP64" s="195">
        <v>10</v>
      </c>
      <c r="BQ64" s="195">
        <v>7</v>
      </c>
      <c r="BR64" s="195">
        <v>1</v>
      </c>
      <c r="BS64" s="195">
        <v>0</v>
      </c>
      <c r="BT64" s="195">
        <v>16</v>
      </c>
      <c r="BU64" s="195">
        <v>28</v>
      </c>
      <c r="BV64" s="195">
        <v>10</v>
      </c>
      <c r="BW64" s="195">
        <v>17</v>
      </c>
      <c r="BX64" s="195">
        <v>12</v>
      </c>
      <c r="BY64" s="195">
        <v>16</v>
      </c>
      <c r="BZ64" s="195">
        <v>10</v>
      </c>
      <c r="CA64" s="195">
        <v>28</v>
      </c>
      <c r="CB64" s="195">
        <v>8</v>
      </c>
      <c r="CC64" s="195">
        <v>22</v>
      </c>
      <c r="CD64" s="195">
        <v>15</v>
      </c>
      <c r="CE64" s="195">
        <v>25</v>
      </c>
      <c r="CF64" s="276">
        <f t="shared" si="32"/>
        <v>82</v>
      </c>
      <c r="CG64" s="276">
        <f t="shared" si="33"/>
        <v>143</v>
      </c>
      <c r="CH64" s="277">
        <f t="shared" si="18"/>
        <v>4</v>
      </c>
      <c r="CI64" s="277">
        <f t="shared" si="19"/>
        <v>19</v>
      </c>
      <c r="CJ64" s="195">
        <v>0</v>
      </c>
      <c r="CK64" s="195">
        <v>0</v>
      </c>
      <c r="CL64" s="195">
        <v>0</v>
      </c>
      <c r="CM64" s="195">
        <v>0</v>
      </c>
      <c r="CN64" s="195">
        <v>0</v>
      </c>
      <c r="CO64" s="195">
        <v>0</v>
      </c>
      <c r="CP64" s="195">
        <v>0</v>
      </c>
      <c r="CQ64" s="195">
        <v>1</v>
      </c>
      <c r="CR64" s="195">
        <v>1</v>
      </c>
      <c r="CS64" s="195">
        <v>3</v>
      </c>
      <c r="CT64" s="195">
        <v>1</v>
      </c>
      <c r="CU64" s="195">
        <v>4</v>
      </c>
      <c r="CV64" s="195">
        <v>0</v>
      </c>
      <c r="CW64" s="195">
        <v>3</v>
      </c>
      <c r="CX64" s="195">
        <v>2</v>
      </c>
      <c r="CY64" s="195">
        <v>8</v>
      </c>
      <c r="CZ64" s="276">
        <f t="shared" si="20"/>
        <v>4</v>
      </c>
      <c r="DA64" s="276">
        <f t="shared" si="21"/>
        <v>19</v>
      </c>
      <c r="DB64" s="195">
        <v>0</v>
      </c>
      <c r="DC64" s="195">
        <v>0</v>
      </c>
      <c r="DD64" s="195">
        <v>0</v>
      </c>
      <c r="DE64" s="195">
        <v>0</v>
      </c>
      <c r="DF64" s="195">
        <v>0</v>
      </c>
      <c r="DG64" s="195">
        <v>0</v>
      </c>
      <c r="DH64" s="195">
        <v>0</v>
      </c>
      <c r="DI64" s="195">
        <v>0</v>
      </c>
      <c r="DJ64" s="195">
        <v>0</v>
      </c>
      <c r="DK64" s="195">
        <v>0</v>
      </c>
      <c r="DL64" s="276">
        <f t="shared" si="22"/>
        <v>0</v>
      </c>
      <c r="DM64" s="276">
        <f t="shared" si="23"/>
        <v>0</v>
      </c>
      <c r="DN64" s="195">
        <v>0</v>
      </c>
      <c r="DO64" s="195">
        <v>1</v>
      </c>
      <c r="DP64" s="195">
        <v>0</v>
      </c>
      <c r="DQ64" s="195">
        <v>0</v>
      </c>
      <c r="DR64" s="195">
        <v>0</v>
      </c>
      <c r="DS64" s="195">
        <v>0</v>
      </c>
      <c r="DT64" s="195">
        <v>3</v>
      </c>
      <c r="DU64" s="195">
        <v>2</v>
      </c>
      <c r="DV64" s="195">
        <v>2</v>
      </c>
      <c r="DW64" s="195">
        <v>3</v>
      </c>
      <c r="DX64" s="276">
        <f t="shared" si="24"/>
        <v>5</v>
      </c>
      <c r="DY64" s="276">
        <f t="shared" si="25"/>
        <v>6</v>
      </c>
      <c r="DZ64" s="195">
        <v>7</v>
      </c>
      <c r="EA64" s="195">
        <v>12</v>
      </c>
      <c r="EB64" s="195">
        <v>1</v>
      </c>
      <c r="EC64" s="195">
        <v>3</v>
      </c>
      <c r="ED64" s="195">
        <v>0</v>
      </c>
      <c r="EE64" s="195">
        <v>0</v>
      </c>
      <c r="EF64" s="195">
        <v>0</v>
      </c>
      <c r="EG64" s="195">
        <v>0</v>
      </c>
      <c r="EH64" s="195">
        <v>0</v>
      </c>
      <c r="EI64" s="195">
        <v>0</v>
      </c>
      <c r="EJ64" s="276">
        <f t="shared" si="26"/>
        <v>8</v>
      </c>
      <c r="EK64" s="276">
        <f t="shared" si="27"/>
        <v>15</v>
      </c>
      <c r="EL64" s="277">
        <f t="shared" si="28"/>
        <v>13</v>
      </c>
      <c r="EM64" s="277">
        <f t="shared" si="29"/>
        <v>21</v>
      </c>
      <c r="EN64" s="195">
        <v>92</v>
      </c>
      <c r="EO64" s="195">
        <v>162</v>
      </c>
      <c r="EP64" s="195">
        <v>90</v>
      </c>
      <c r="EQ64" s="195">
        <v>159</v>
      </c>
      <c r="ER64" s="195">
        <v>0</v>
      </c>
      <c r="ES64" s="195">
        <v>0</v>
      </c>
      <c r="ET64" s="195">
        <v>0</v>
      </c>
      <c r="EU64" s="195">
        <v>0</v>
      </c>
      <c r="EV64" s="195">
        <v>0</v>
      </c>
      <c r="EW64" s="195">
        <v>0</v>
      </c>
      <c r="EX64" s="195">
        <v>0</v>
      </c>
      <c r="EY64" s="195">
        <v>0</v>
      </c>
      <c r="EZ64" s="195">
        <v>0</v>
      </c>
      <c r="FA64" s="195">
        <v>0</v>
      </c>
      <c r="FB64" s="195">
        <v>0</v>
      </c>
      <c r="FC64" s="195">
        <v>0</v>
      </c>
      <c r="FD64" s="195">
        <v>0</v>
      </c>
      <c r="FE64" s="195">
        <v>0</v>
      </c>
      <c r="FF64" s="195">
        <v>0</v>
      </c>
      <c r="FG64" s="195">
        <v>0</v>
      </c>
      <c r="FH64" s="195">
        <v>0</v>
      </c>
      <c r="FI64" s="195">
        <v>0</v>
      </c>
      <c r="FJ64" s="195">
        <v>19</v>
      </c>
      <c r="FK64" s="195">
        <v>53</v>
      </c>
      <c r="FL64" s="195">
        <v>1070</v>
      </c>
      <c r="FM64" s="195">
        <v>909</v>
      </c>
      <c r="FN64" s="195">
        <v>18</v>
      </c>
      <c r="FO64" s="195">
        <v>53</v>
      </c>
      <c r="FP64" s="195">
        <v>1071</v>
      </c>
      <c r="FQ64" s="195">
        <v>909</v>
      </c>
      <c r="FR64" s="195">
        <v>19</v>
      </c>
      <c r="FS64" s="195">
        <v>53</v>
      </c>
      <c r="FT64" s="195">
        <v>1066</v>
      </c>
      <c r="FU64" s="195">
        <v>900</v>
      </c>
      <c r="FV64" s="195">
        <v>0</v>
      </c>
      <c r="FW64" s="195">
        <v>11</v>
      </c>
      <c r="FX64" s="195">
        <v>128</v>
      </c>
      <c r="FY64" s="195">
        <v>225</v>
      </c>
      <c r="FZ64" s="195">
        <v>0</v>
      </c>
      <c r="GA64" s="195">
        <v>0</v>
      </c>
      <c r="GB64" s="195">
        <v>0</v>
      </c>
      <c r="GC64" s="195">
        <v>0</v>
      </c>
      <c r="GD64" s="195">
        <v>0</v>
      </c>
      <c r="GE64" s="195">
        <v>0</v>
      </c>
      <c r="GF64" s="195">
        <v>0</v>
      </c>
      <c r="GG64" s="195">
        <v>0</v>
      </c>
      <c r="GH64" s="195">
        <v>0</v>
      </c>
    </row>
    <row r="65" spans="1:190" x14ac:dyDescent="0.2">
      <c r="A65" s="440"/>
      <c r="B65" s="160">
        <v>3</v>
      </c>
      <c r="C65" s="161" t="s">
        <v>172</v>
      </c>
      <c r="D65" s="195">
        <v>9</v>
      </c>
      <c r="E65" s="195">
        <v>24</v>
      </c>
      <c r="F65" s="195">
        <v>1</v>
      </c>
      <c r="G65" s="195">
        <v>2</v>
      </c>
      <c r="H65" s="195">
        <v>0</v>
      </c>
      <c r="I65" s="195">
        <v>0</v>
      </c>
      <c r="J65" s="195">
        <v>0</v>
      </c>
      <c r="K65" s="195">
        <v>0</v>
      </c>
      <c r="L65" s="195">
        <v>0</v>
      </c>
      <c r="M65" s="195">
        <v>0</v>
      </c>
      <c r="N65" s="195">
        <v>0</v>
      </c>
      <c r="O65" s="195">
        <v>0</v>
      </c>
      <c r="P65" s="195">
        <v>0</v>
      </c>
      <c r="Q65" s="195">
        <v>0</v>
      </c>
      <c r="R65" s="216">
        <f t="shared" si="34"/>
        <v>10</v>
      </c>
      <c r="S65" s="216">
        <f t="shared" si="35"/>
        <v>26</v>
      </c>
      <c r="T65" s="195">
        <v>6</v>
      </c>
      <c r="U65" s="195">
        <v>4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0</v>
      </c>
      <c r="AB65" s="195">
        <v>0</v>
      </c>
      <c r="AC65" s="195">
        <v>0</v>
      </c>
      <c r="AD65" s="195">
        <v>0</v>
      </c>
      <c r="AE65" s="195">
        <v>0</v>
      </c>
      <c r="AF65" s="216">
        <f t="shared" si="2"/>
        <v>6</v>
      </c>
      <c r="AG65" s="216">
        <f t="shared" si="3"/>
        <v>4</v>
      </c>
      <c r="AH65" s="195">
        <v>11</v>
      </c>
      <c r="AI65" s="195">
        <v>20</v>
      </c>
      <c r="AJ65" s="195">
        <v>0</v>
      </c>
      <c r="AK65" s="195">
        <v>0</v>
      </c>
      <c r="AL65" s="195">
        <v>0</v>
      </c>
      <c r="AM65" s="195">
        <v>0</v>
      </c>
      <c r="AN65" s="195">
        <v>0</v>
      </c>
      <c r="AO65" s="195">
        <v>0</v>
      </c>
      <c r="AP65" s="195">
        <v>0</v>
      </c>
      <c r="AQ65" s="195">
        <v>0</v>
      </c>
      <c r="AR65" s="195">
        <v>0</v>
      </c>
      <c r="AS65" s="195">
        <v>0</v>
      </c>
      <c r="AT65" s="216">
        <f t="shared" si="4"/>
        <v>11</v>
      </c>
      <c r="AU65" s="216">
        <f t="shared" si="5"/>
        <v>20</v>
      </c>
      <c r="AV65" s="278">
        <f t="shared" si="6"/>
        <v>27</v>
      </c>
      <c r="AW65" s="278">
        <f t="shared" si="7"/>
        <v>50</v>
      </c>
      <c r="AX65" s="195">
        <v>20</v>
      </c>
      <c r="AY65" s="195">
        <v>43</v>
      </c>
      <c r="AZ65" s="195">
        <v>1</v>
      </c>
      <c r="BA65" s="195">
        <v>2</v>
      </c>
      <c r="BB65" s="216">
        <f t="shared" si="8"/>
        <v>21</v>
      </c>
      <c r="BC65" s="216">
        <f t="shared" si="9"/>
        <v>45</v>
      </c>
      <c r="BD65" s="195">
        <v>1</v>
      </c>
      <c r="BE65" s="195">
        <v>1</v>
      </c>
      <c r="BF65" s="195">
        <v>0</v>
      </c>
      <c r="BG65" s="195">
        <v>0</v>
      </c>
      <c r="BH65" s="195">
        <v>5</v>
      </c>
      <c r="BI65" s="195">
        <v>4</v>
      </c>
      <c r="BJ65" s="216">
        <f t="shared" si="10"/>
        <v>6</v>
      </c>
      <c r="BK65" s="216">
        <f t="shared" si="11"/>
        <v>5</v>
      </c>
      <c r="BL65" s="278">
        <f t="shared" si="12"/>
        <v>27</v>
      </c>
      <c r="BM65" s="278">
        <f t="shared" si="13"/>
        <v>50</v>
      </c>
      <c r="BN65" s="277">
        <f t="shared" si="14"/>
        <v>26</v>
      </c>
      <c r="BO65" s="277">
        <f t="shared" si="15"/>
        <v>48</v>
      </c>
      <c r="BP65" s="195">
        <v>1</v>
      </c>
      <c r="BQ65" s="195">
        <v>2</v>
      </c>
      <c r="BR65" s="195">
        <v>5</v>
      </c>
      <c r="BS65" s="195">
        <v>3</v>
      </c>
      <c r="BT65" s="195">
        <v>5</v>
      </c>
      <c r="BU65" s="195">
        <v>11</v>
      </c>
      <c r="BV65" s="195">
        <v>1</v>
      </c>
      <c r="BW65" s="195">
        <v>9</v>
      </c>
      <c r="BX65" s="195">
        <v>7</v>
      </c>
      <c r="BY65" s="195">
        <v>6</v>
      </c>
      <c r="BZ65" s="195">
        <v>4</v>
      </c>
      <c r="CA65" s="195">
        <v>4</v>
      </c>
      <c r="CB65" s="195">
        <v>1</v>
      </c>
      <c r="CC65" s="195">
        <v>5</v>
      </c>
      <c r="CD65" s="195">
        <v>2</v>
      </c>
      <c r="CE65" s="195">
        <v>8</v>
      </c>
      <c r="CF65" s="276">
        <f t="shared" si="32"/>
        <v>26</v>
      </c>
      <c r="CG65" s="276">
        <f t="shared" si="33"/>
        <v>48</v>
      </c>
      <c r="CH65" s="277">
        <f t="shared" si="18"/>
        <v>1</v>
      </c>
      <c r="CI65" s="277">
        <f t="shared" si="19"/>
        <v>2</v>
      </c>
      <c r="CJ65" s="195">
        <v>0</v>
      </c>
      <c r="CK65" s="195">
        <v>0</v>
      </c>
      <c r="CL65" s="195">
        <v>0</v>
      </c>
      <c r="CM65" s="195">
        <v>0</v>
      </c>
      <c r="CN65" s="195">
        <v>0</v>
      </c>
      <c r="CO65" s="195">
        <v>0</v>
      </c>
      <c r="CP65" s="195">
        <v>0</v>
      </c>
      <c r="CQ65" s="195">
        <v>0</v>
      </c>
      <c r="CR65" s="195">
        <v>1</v>
      </c>
      <c r="CS65" s="195">
        <v>0</v>
      </c>
      <c r="CT65" s="195">
        <v>0</v>
      </c>
      <c r="CU65" s="195">
        <v>1</v>
      </c>
      <c r="CV65" s="195">
        <v>0</v>
      </c>
      <c r="CW65" s="195">
        <v>1</v>
      </c>
      <c r="CX65" s="195">
        <v>0</v>
      </c>
      <c r="CY65" s="195">
        <v>0</v>
      </c>
      <c r="CZ65" s="276">
        <f t="shared" si="20"/>
        <v>1</v>
      </c>
      <c r="DA65" s="276">
        <f t="shared" si="21"/>
        <v>2</v>
      </c>
      <c r="DB65" s="195">
        <v>0</v>
      </c>
      <c r="DC65" s="195">
        <v>1</v>
      </c>
      <c r="DD65" s="195">
        <v>0</v>
      </c>
      <c r="DE65" s="195">
        <v>0</v>
      </c>
      <c r="DF65" s="195">
        <v>0</v>
      </c>
      <c r="DG65" s="195">
        <v>0</v>
      </c>
      <c r="DH65" s="195">
        <v>1</v>
      </c>
      <c r="DI65" s="195">
        <v>0</v>
      </c>
      <c r="DJ65" s="195">
        <v>0</v>
      </c>
      <c r="DK65" s="195">
        <v>0</v>
      </c>
      <c r="DL65" s="276">
        <f t="shared" si="22"/>
        <v>1</v>
      </c>
      <c r="DM65" s="276">
        <f t="shared" si="23"/>
        <v>1</v>
      </c>
      <c r="DN65" s="195">
        <v>2</v>
      </c>
      <c r="DO65" s="195">
        <v>1</v>
      </c>
      <c r="DP65" s="195">
        <v>0</v>
      </c>
      <c r="DQ65" s="195">
        <v>0</v>
      </c>
      <c r="DR65" s="195">
        <v>0</v>
      </c>
      <c r="DS65" s="195">
        <v>0</v>
      </c>
      <c r="DT65" s="195">
        <v>3</v>
      </c>
      <c r="DU65" s="195">
        <v>1</v>
      </c>
      <c r="DV65" s="195">
        <v>5</v>
      </c>
      <c r="DW65" s="195">
        <v>10</v>
      </c>
      <c r="DX65" s="276">
        <f t="shared" si="24"/>
        <v>10</v>
      </c>
      <c r="DY65" s="276">
        <f t="shared" si="25"/>
        <v>12</v>
      </c>
      <c r="DZ65" s="195">
        <v>1</v>
      </c>
      <c r="EA65" s="195">
        <v>0</v>
      </c>
      <c r="EB65" s="195">
        <v>0</v>
      </c>
      <c r="EC65" s="195">
        <v>0</v>
      </c>
      <c r="ED65" s="195">
        <v>0</v>
      </c>
      <c r="EE65" s="195">
        <v>0</v>
      </c>
      <c r="EF65" s="195">
        <v>0</v>
      </c>
      <c r="EG65" s="195">
        <v>0</v>
      </c>
      <c r="EH65" s="195">
        <v>0</v>
      </c>
      <c r="EI65" s="195">
        <v>2</v>
      </c>
      <c r="EJ65" s="276">
        <f t="shared" si="26"/>
        <v>1</v>
      </c>
      <c r="EK65" s="276">
        <f t="shared" si="27"/>
        <v>2</v>
      </c>
      <c r="EL65" s="277">
        <f t="shared" si="28"/>
        <v>12</v>
      </c>
      <c r="EM65" s="277">
        <f t="shared" si="29"/>
        <v>15</v>
      </c>
      <c r="EN65" s="195">
        <v>26</v>
      </c>
      <c r="EO65" s="195">
        <v>49</v>
      </c>
      <c r="EP65" s="195">
        <v>26</v>
      </c>
      <c r="EQ65" s="195">
        <v>49</v>
      </c>
      <c r="ER65" s="195">
        <v>0</v>
      </c>
      <c r="ES65" s="195">
        <v>0</v>
      </c>
      <c r="ET65" s="195">
        <v>0</v>
      </c>
      <c r="EU65" s="195">
        <v>0</v>
      </c>
      <c r="EV65" s="195">
        <v>0</v>
      </c>
      <c r="EW65" s="195">
        <v>0</v>
      </c>
      <c r="EX65" s="195">
        <v>0</v>
      </c>
      <c r="EY65" s="195">
        <v>0</v>
      </c>
      <c r="EZ65" s="195">
        <v>0</v>
      </c>
      <c r="FA65" s="195">
        <v>0</v>
      </c>
      <c r="FB65" s="195">
        <v>0</v>
      </c>
      <c r="FC65" s="195">
        <v>0</v>
      </c>
      <c r="FD65" s="195">
        <v>0</v>
      </c>
      <c r="FE65" s="195">
        <v>0</v>
      </c>
      <c r="FF65" s="195">
        <v>0</v>
      </c>
      <c r="FG65" s="195">
        <v>0</v>
      </c>
      <c r="FH65" s="195">
        <v>0</v>
      </c>
      <c r="FI65" s="195">
        <v>0</v>
      </c>
      <c r="FJ65" s="195">
        <v>3</v>
      </c>
      <c r="FK65" s="195">
        <v>12</v>
      </c>
      <c r="FL65" s="195">
        <v>139</v>
      </c>
      <c r="FM65" s="195">
        <v>148</v>
      </c>
      <c r="FN65" s="195">
        <v>3</v>
      </c>
      <c r="FO65" s="195">
        <v>12</v>
      </c>
      <c r="FP65" s="195">
        <v>139</v>
      </c>
      <c r="FQ65" s="195">
        <v>148</v>
      </c>
      <c r="FR65" s="195">
        <v>3</v>
      </c>
      <c r="FS65" s="195">
        <v>11</v>
      </c>
      <c r="FT65" s="195">
        <v>119</v>
      </c>
      <c r="FU65" s="195">
        <v>130</v>
      </c>
      <c r="FV65" s="195">
        <v>1</v>
      </c>
      <c r="FW65" s="195">
        <v>1</v>
      </c>
      <c r="FX65" s="195">
        <v>19</v>
      </c>
      <c r="FY65" s="195">
        <v>44</v>
      </c>
      <c r="FZ65" s="195">
        <v>0</v>
      </c>
      <c r="GA65" s="195">
        <v>0</v>
      </c>
      <c r="GB65" s="195">
        <v>0</v>
      </c>
      <c r="GC65" s="195">
        <v>0</v>
      </c>
      <c r="GD65" s="195">
        <v>0</v>
      </c>
      <c r="GE65" s="195">
        <v>0</v>
      </c>
      <c r="GF65" s="195">
        <v>0</v>
      </c>
      <c r="GG65" s="195">
        <v>0</v>
      </c>
      <c r="GH65" s="195">
        <v>0</v>
      </c>
    </row>
    <row r="66" spans="1:190" x14ac:dyDescent="0.2">
      <c r="A66" s="440"/>
      <c r="B66" s="160">
        <v>4</v>
      </c>
      <c r="C66" s="161" t="s">
        <v>173</v>
      </c>
      <c r="D66" s="195">
        <v>106</v>
      </c>
      <c r="E66" s="195">
        <v>165</v>
      </c>
      <c r="F66" s="195">
        <v>7</v>
      </c>
      <c r="G66" s="195">
        <v>24</v>
      </c>
      <c r="H66" s="195">
        <v>4</v>
      </c>
      <c r="I66" s="195">
        <v>1</v>
      </c>
      <c r="J66" s="195">
        <v>0</v>
      </c>
      <c r="K66" s="195">
        <v>1</v>
      </c>
      <c r="L66" s="195">
        <v>0</v>
      </c>
      <c r="M66" s="195">
        <v>0</v>
      </c>
      <c r="N66" s="195">
        <v>0</v>
      </c>
      <c r="O66" s="195">
        <v>1</v>
      </c>
      <c r="P66" s="195">
        <v>0</v>
      </c>
      <c r="Q66" s="195">
        <v>5</v>
      </c>
      <c r="R66" s="216">
        <f t="shared" si="34"/>
        <v>117</v>
      </c>
      <c r="S66" s="216">
        <f t="shared" si="35"/>
        <v>192</v>
      </c>
      <c r="T66" s="195">
        <v>32</v>
      </c>
      <c r="U66" s="195">
        <v>41</v>
      </c>
      <c r="V66" s="195">
        <v>1</v>
      </c>
      <c r="W66" s="195">
        <v>3</v>
      </c>
      <c r="X66" s="195">
        <v>0</v>
      </c>
      <c r="Y66" s="195">
        <v>0</v>
      </c>
      <c r="Z66" s="195">
        <v>0</v>
      </c>
      <c r="AA66" s="195">
        <v>1</v>
      </c>
      <c r="AB66" s="195">
        <v>0</v>
      </c>
      <c r="AC66" s="195">
        <v>1</v>
      </c>
      <c r="AD66" s="195">
        <v>1</v>
      </c>
      <c r="AE66" s="195">
        <v>2</v>
      </c>
      <c r="AF66" s="216">
        <f t="shared" si="2"/>
        <v>33</v>
      </c>
      <c r="AG66" s="216">
        <f t="shared" si="3"/>
        <v>46</v>
      </c>
      <c r="AH66" s="195">
        <v>54</v>
      </c>
      <c r="AI66" s="195">
        <v>59</v>
      </c>
      <c r="AJ66" s="195">
        <v>1</v>
      </c>
      <c r="AK66" s="195">
        <v>1</v>
      </c>
      <c r="AL66" s="195">
        <v>0</v>
      </c>
      <c r="AM66" s="195">
        <v>0</v>
      </c>
      <c r="AN66" s="195">
        <v>1</v>
      </c>
      <c r="AO66" s="195">
        <v>0</v>
      </c>
      <c r="AP66" s="195">
        <v>0</v>
      </c>
      <c r="AQ66" s="195">
        <v>1</v>
      </c>
      <c r="AR66" s="195">
        <v>0</v>
      </c>
      <c r="AS66" s="195">
        <v>1</v>
      </c>
      <c r="AT66" s="216">
        <f t="shared" si="4"/>
        <v>56</v>
      </c>
      <c r="AU66" s="216">
        <f t="shared" si="5"/>
        <v>61</v>
      </c>
      <c r="AV66" s="278">
        <f t="shared" si="6"/>
        <v>207</v>
      </c>
      <c r="AW66" s="278">
        <f t="shared" si="7"/>
        <v>307</v>
      </c>
      <c r="AX66" s="195">
        <v>180</v>
      </c>
      <c r="AY66" s="195">
        <v>261</v>
      </c>
      <c r="AZ66" s="195">
        <v>13</v>
      </c>
      <c r="BA66" s="195">
        <v>29</v>
      </c>
      <c r="BB66" s="216">
        <f t="shared" si="8"/>
        <v>193</v>
      </c>
      <c r="BC66" s="216">
        <f t="shared" si="9"/>
        <v>290</v>
      </c>
      <c r="BD66" s="195">
        <v>4</v>
      </c>
      <c r="BE66" s="195">
        <v>1</v>
      </c>
      <c r="BF66" s="195">
        <v>0</v>
      </c>
      <c r="BG66" s="195">
        <v>0</v>
      </c>
      <c r="BH66" s="195">
        <v>11</v>
      </c>
      <c r="BI66" s="195">
        <v>17</v>
      </c>
      <c r="BJ66" s="216">
        <f t="shared" si="10"/>
        <v>15</v>
      </c>
      <c r="BK66" s="216">
        <f t="shared" si="11"/>
        <v>18</v>
      </c>
      <c r="BL66" s="278">
        <f t="shared" si="12"/>
        <v>208</v>
      </c>
      <c r="BM66" s="278">
        <f t="shared" si="13"/>
        <v>308</v>
      </c>
      <c r="BN66" s="277">
        <f t="shared" si="14"/>
        <v>192</v>
      </c>
      <c r="BO66" s="277">
        <f t="shared" si="15"/>
        <v>265</v>
      </c>
      <c r="BP66" s="195">
        <v>7</v>
      </c>
      <c r="BQ66" s="195">
        <v>8</v>
      </c>
      <c r="BR66" s="195">
        <v>8</v>
      </c>
      <c r="BS66" s="195">
        <v>8</v>
      </c>
      <c r="BT66" s="195">
        <v>35</v>
      </c>
      <c r="BU66" s="195">
        <v>37</v>
      </c>
      <c r="BV66" s="195">
        <v>20</v>
      </c>
      <c r="BW66" s="195">
        <v>30</v>
      </c>
      <c r="BX66" s="195">
        <v>13</v>
      </c>
      <c r="BY66" s="195">
        <v>37</v>
      </c>
      <c r="BZ66" s="195">
        <v>22</v>
      </c>
      <c r="CA66" s="195">
        <v>38</v>
      </c>
      <c r="CB66" s="195">
        <v>43</v>
      </c>
      <c r="CC66" s="195">
        <v>48</v>
      </c>
      <c r="CD66" s="195">
        <v>44</v>
      </c>
      <c r="CE66" s="195">
        <v>59</v>
      </c>
      <c r="CF66" s="276">
        <f t="shared" si="32"/>
        <v>192</v>
      </c>
      <c r="CG66" s="276">
        <f t="shared" si="33"/>
        <v>265</v>
      </c>
      <c r="CH66" s="277">
        <f t="shared" si="18"/>
        <v>9</v>
      </c>
      <c r="CI66" s="277">
        <f t="shared" si="19"/>
        <v>28</v>
      </c>
      <c r="CJ66" s="195">
        <v>0</v>
      </c>
      <c r="CK66" s="195">
        <v>0</v>
      </c>
      <c r="CL66" s="195">
        <v>0</v>
      </c>
      <c r="CM66" s="195">
        <v>0</v>
      </c>
      <c r="CN66" s="195">
        <v>2</v>
      </c>
      <c r="CO66" s="195">
        <v>0</v>
      </c>
      <c r="CP66" s="195">
        <v>0</v>
      </c>
      <c r="CQ66" s="195">
        <v>4</v>
      </c>
      <c r="CR66" s="195">
        <v>0</v>
      </c>
      <c r="CS66" s="195">
        <v>4</v>
      </c>
      <c r="CT66" s="195">
        <v>1</v>
      </c>
      <c r="CU66" s="195">
        <v>13</v>
      </c>
      <c r="CV66" s="195">
        <v>2</v>
      </c>
      <c r="CW66" s="195">
        <v>4</v>
      </c>
      <c r="CX66" s="195">
        <v>4</v>
      </c>
      <c r="CY66" s="195">
        <v>3</v>
      </c>
      <c r="CZ66" s="276">
        <f t="shared" si="20"/>
        <v>9</v>
      </c>
      <c r="DA66" s="276">
        <f t="shared" si="21"/>
        <v>28</v>
      </c>
      <c r="DB66" s="195">
        <v>0</v>
      </c>
      <c r="DC66" s="195">
        <v>0</v>
      </c>
      <c r="DD66" s="195">
        <v>0</v>
      </c>
      <c r="DE66" s="195">
        <v>0</v>
      </c>
      <c r="DF66" s="195">
        <v>0</v>
      </c>
      <c r="DG66" s="195">
        <v>0</v>
      </c>
      <c r="DH66" s="195">
        <v>0</v>
      </c>
      <c r="DI66" s="195">
        <v>0</v>
      </c>
      <c r="DJ66" s="195">
        <v>0</v>
      </c>
      <c r="DK66" s="195">
        <v>0</v>
      </c>
      <c r="DL66" s="276">
        <f t="shared" si="22"/>
        <v>0</v>
      </c>
      <c r="DM66" s="276">
        <f t="shared" si="23"/>
        <v>0</v>
      </c>
      <c r="DN66" s="195">
        <v>0</v>
      </c>
      <c r="DO66" s="195">
        <v>0</v>
      </c>
      <c r="DP66" s="195">
        <v>0</v>
      </c>
      <c r="DQ66" s="195">
        <v>0</v>
      </c>
      <c r="DR66" s="195">
        <v>0</v>
      </c>
      <c r="DS66" s="195">
        <v>0</v>
      </c>
      <c r="DT66" s="195">
        <v>0</v>
      </c>
      <c r="DU66" s="195">
        <v>0</v>
      </c>
      <c r="DV66" s="195">
        <v>0</v>
      </c>
      <c r="DW66" s="195">
        <v>0</v>
      </c>
      <c r="DX66" s="276">
        <f t="shared" si="24"/>
        <v>0</v>
      </c>
      <c r="DY66" s="276">
        <f t="shared" si="25"/>
        <v>0</v>
      </c>
      <c r="DZ66" s="195">
        <v>0</v>
      </c>
      <c r="EA66" s="195">
        <v>0</v>
      </c>
      <c r="EB66" s="195">
        <v>0</v>
      </c>
      <c r="EC66" s="195">
        <v>0</v>
      </c>
      <c r="ED66" s="195">
        <v>0</v>
      </c>
      <c r="EE66" s="195">
        <v>0</v>
      </c>
      <c r="EF66" s="195">
        <v>0</v>
      </c>
      <c r="EG66" s="195">
        <v>0</v>
      </c>
      <c r="EH66" s="195">
        <v>0</v>
      </c>
      <c r="EI66" s="195">
        <v>0</v>
      </c>
      <c r="EJ66" s="276">
        <f t="shared" si="26"/>
        <v>0</v>
      </c>
      <c r="EK66" s="276">
        <f t="shared" si="27"/>
        <v>0</v>
      </c>
      <c r="EL66" s="277">
        <f t="shared" si="28"/>
        <v>0</v>
      </c>
      <c r="EM66" s="277">
        <f t="shared" si="29"/>
        <v>0</v>
      </c>
      <c r="EN66" s="195">
        <v>181</v>
      </c>
      <c r="EO66" s="195">
        <v>271</v>
      </c>
      <c r="EP66" s="195">
        <v>181</v>
      </c>
      <c r="EQ66" s="195">
        <v>271</v>
      </c>
      <c r="ER66" s="195">
        <v>0</v>
      </c>
      <c r="ES66" s="195">
        <v>0</v>
      </c>
      <c r="ET66" s="195">
        <v>0</v>
      </c>
      <c r="EU66" s="195">
        <v>0</v>
      </c>
      <c r="EV66" s="195">
        <v>0</v>
      </c>
      <c r="EW66" s="195">
        <v>0</v>
      </c>
      <c r="EX66" s="195">
        <v>94</v>
      </c>
      <c r="EY66" s="195">
        <v>106</v>
      </c>
      <c r="EZ66" s="195">
        <v>1</v>
      </c>
      <c r="FA66" s="195">
        <v>2</v>
      </c>
      <c r="FB66" s="195">
        <v>0</v>
      </c>
      <c r="FC66" s="195">
        <v>0</v>
      </c>
      <c r="FD66" s="195">
        <v>300</v>
      </c>
      <c r="FE66" s="195">
        <v>431</v>
      </c>
      <c r="FF66" s="195">
        <v>6</v>
      </c>
      <c r="FG66" s="195">
        <v>8</v>
      </c>
      <c r="FH66" s="195">
        <v>401</v>
      </c>
      <c r="FI66" s="195">
        <v>547</v>
      </c>
      <c r="FJ66" s="195">
        <v>42</v>
      </c>
      <c r="FK66" s="195">
        <v>108</v>
      </c>
      <c r="FL66" s="195">
        <v>532</v>
      </c>
      <c r="FM66" s="195">
        <v>661</v>
      </c>
      <c r="FN66" s="195">
        <v>179</v>
      </c>
      <c r="FO66" s="195">
        <v>377</v>
      </c>
      <c r="FP66" s="195">
        <v>533</v>
      </c>
      <c r="FQ66" s="195">
        <v>658</v>
      </c>
      <c r="FR66" s="195">
        <v>27</v>
      </c>
      <c r="FS66" s="195">
        <v>80</v>
      </c>
      <c r="FT66" s="195">
        <v>379</v>
      </c>
      <c r="FU66" s="195">
        <v>458</v>
      </c>
      <c r="FV66" s="195">
        <v>8</v>
      </c>
      <c r="FW66" s="195">
        <v>45</v>
      </c>
      <c r="FX66" s="195">
        <v>90</v>
      </c>
      <c r="FY66" s="195">
        <v>200</v>
      </c>
      <c r="FZ66" s="195">
        <v>0</v>
      </c>
      <c r="GA66" s="195">
        <v>0</v>
      </c>
      <c r="GB66" s="195">
        <v>0</v>
      </c>
      <c r="GC66" s="195">
        <v>0</v>
      </c>
      <c r="GD66" s="195">
        <v>0</v>
      </c>
      <c r="GE66" s="195">
        <v>0</v>
      </c>
      <c r="GF66" s="195">
        <v>0</v>
      </c>
      <c r="GG66" s="195">
        <v>0</v>
      </c>
      <c r="GH66" s="195">
        <v>0</v>
      </c>
    </row>
    <row r="67" spans="1:190" x14ac:dyDescent="0.2">
      <c r="A67" s="440"/>
      <c r="B67" s="160">
        <v>5</v>
      </c>
      <c r="C67" s="161" t="s">
        <v>174</v>
      </c>
      <c r="D67" s="195">
        <v>1</v>
      </c>
      <c r="E67" s="195">
        <v>1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195">
        <v>1</v>
      </c>
      <c r="Q67" s="195">
        <v>1</v>
      </c>
      <c r="R67" s="216">
        <f t="shared" si="34"/>
        <v>1</v>
      </c>
      <c r="S67" s="216">
        <f t="shared" si="35"/>
        <v>1</v>
      </c>
      <c r="T67" s="195">
        <v>0</v>
      </c>
      <c r="U67" s="195">
        <v>1</v>
      </c>
      <c r="V67" s="195">
        <v>0</v>
      </c>
      <c r="W67" s="195">
        <v>0</v>
      </c>
      <c r="X67" s="195">
        <v>0</v>
      </c>
      <c r="Y67" s="195">
        <v>0</v>
      </c>
      <c r="Z67" s="195">
        <v>0</v>
      </c>
      <c r="AA67" s="195">
        <v>0</v>
      </c>
      <c r="AB67" s="195">
        <v>0</v>
      </c>
      <c r="AC67" s="195">
        <v>0</v>
      </c>
      <c r="AD67" s="195">
        <v>1</v>
      </c>
      <c r="AE67" s="195">
        <v>1</v>
      </c>
      <c r="AF67" s="216">
        <f t="shared" si="2"/>
        <v>0</v>
      </c>
      <c r="AG67" s="216">
        <f t="shared" si="3"/>
        <v>1</v>
      </c>
      <c r="AH67" s="195">
        <v>0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0</v>
      </c>
      <c r="AO67" s="195">
        <v>0</v>
      </c>
      <c r="AP67" s="195">
        <v>0</v>
      </c>
      <c r="AQ67" s="195">
        <v>0</v>
      </c>
      <c r="AR67" s="195">
        <v>3</v>
      </c>
      <c r="AS67" s="195">
        <v>5</v>
      </c>
      <c r="AT67" s="216">
        <f t="shared" si="4"/>
        <v>0</v>
      </c>
      <c r="AU67" s="216">
        <f t="shared" si="5"/>
        <v>0</v>
      </c>
      <c r="AV67" s="278">
        <f t="shared" si="6"/>
        <v>6</v>
      </c>
      <c r="AW67" s="278">
        <f t="shared" si="7"/>
        <v>9</v>
      </c>
      <c r="AX67" s="195">
        <v>3</v>
      </c>
      <c r="AY67" s="195">
        <v>4</v>
      </c>
      <c r="AZ67" s="195">
        <v>1</v>
      </c>
      <c r="BA67" s="195">
        <v>3</v>
      </c>
      <c r="BB67" s="216">
        <f t="shared" si="8"/>
        <v>4</v>
      </c>
      <c r="BC67" s="216">
        <f t="shared" si="9"/>
        <v>7</v>
      </c>
      <c r="BD67" s="195">
        <v>2</v>
      </c>
      <c r="BE67" s="195">
        <v>2</v>
      </c>
      <c r="BF67" s="195">
        <v>0</v>
      </c>
      <c r="BG67" s="195">
        <v>0</v>
      </c>
      <c r="BH67" s="195">
        <v>0</v>
      </c>
      <c r="BI67" s="195">
        <v>0</v>
      </c>
      <c r="BJ67" s="216">
        <f t="shared" si="10"/>
        <v>2</v>
      </c>
      <c r="BK67" s="216">
        <f t="shared" si="11"/>
        <v>2</v>
      </c>
      <c r="BL67" s="278">
        <f t="shared" si="12"/>
        <v>6</v>
      </c>
      <c r="BM67" s="278">
        <f t="shared" si="13"/>
        <v>9</v>
      </c>
      <c r="BN67" s="277">
        <f t="shared" si="14"/>
        <v>1</v>
      </c>
      <c r="BO67" s="277">
        <f t="shared" si="15"/>
        <v>2</v>
      </c>
      <c r="BP67" s="195">
        <v>0</v>
      </c>
      <c r="BQ67" s="195">
        <v>0</v>
      </c>
      <c r="BR67" s="195">
        <v>0</v>
      </c>
      <c r="BS67" s="195">
        <v>0</v>
      </c>
      <c r="BT67" s="195">
        <v>1</v>
      </c>
      <c r="BU67" s="195">
        <v>0</v>
      </c>
      <c r="BV67" s="195">
        <v>0</v>
      </c>
      <c r="BW67" s="195">
        <v>1</v>
      </c>
      <c r="BX67" s="195">
        <v>0</v>
      </c>
      <c r="BY67" s="195">
        <v>0</v>
      </c>
      <c r="BZ67" s="195">
        <v>0</v>
      </c>
      <c r="CA67" s="195">
        <v>1</v>
      </c>
      <c r="CB67" s="195">
        <v>0</v>
      </c>
      <c r="CC67" s="195">
        <v>0</v>
      </c>
      <c r="CD67" s="195">
        <v>0</v>
      </c>
      <c r="CE67" s="195">
        <v>0</v>
      </c>
      <c r="CF67" s="276">
        <f t="shared" si="32"/>
        <v>1</v>
      </c>
      <c r="CG67" s="276">
        <f t="shared" si="33"/>
        <v>2</v>
      </c>
      <c r="CH67" s="277">
        <f t="shared" si="18"/>
        <v>0</v>
      </c>
      <c r="CI67" s="277">
        <f t="shared" si="19"/>
        <v>0</v>
      </c>
      <c r="CJ67" s="195">
        <v>0</v>
      </c>
      <c r="CK67" s="195">
        <v>0</v>
      </c>
      <c r="CL67" s="195">
        <v>0</v>
      </c>
      <c r="CM67" s="195">
        <v>0</v>
      </c>
      <c r="CN67" s="195">
        <v>0</v>
      </c>
      <c r="CO67" s="195">
        <v>0</v>
      </c>
      <c r="CP67" s="195">
        <v>0</v>
      </c>
      <c r="CQ67" s="195">
        <v>0</v>
      </c>
      <c r="CR67" s="195">
        <v>0</v>
      </c>
      <c r="CS67" s="195">
        <v>0</v>
      </c>
      <c r="CT67" s="195">
        <v>0</v>
      </c>
      <c r="CU67" s="195">
        <v>0</v>
      </c>
      <c r="CV67" s="195">
        <v>0</v>
      </c>
      <c r="CW67" s="195">
        <v>0</v>
      </c>
      <c r="CX67" s="195">
        <v>0</v>
      </c>
      <c r="CY67" s="195">
        <v>0</v>
      </c>
      <c r="CZ67" s="276">
        <f t="shared" si="20"/>
        <v>0</v>
      </c>
      <c r="DA67" s="276">
        <f t="shared" si="21"/>
        <v>0</v>
      </c>
      <c r="DB67" s="195">
        <v>0</v>
      </c>
      <c r="DC67" s="195">
        <v>0</v>
      </c>
      <c r="DD67" s="195">
        <v>0</v>
      </c>
      <c r="DE67" s="195">
        <v>0</v>
      </c>
      <c r="DF67" s="195">
        <v>0</v>
      </c>
      <c r="DG67" s="195">
        <v>0</v>
      </c>
      <c r="DH67" s="195">
        <v>0</v>
      </c>
      <c r="DI67" s="195">
        <v>0</v>
      </c>
      <c r="DJ67" s="195">
        <v>0</v>
      </c>
      <c r="DK67" s="195">
        <v>0</v>
      </c>
      <c r="DL67" s="276">
        <f t="shared" si="22"/>
        <v>0</v>
      </c>
      <c r="DM67" s="276">
        <f t="shared" si="23"/>
        <v>0</v>
      </c>
      <c r="DN67" s="195">
        <v>0</v>
      </c>
      <c r="DO67" s="195">
        <v>0</v>
      </c>
      <c r="DP67" s="195">
        <v>0</v>
      </c>
      <c r="DQ67" s="195">
        <v>0</v>
      </c>
      <c r="DR67" s="195">
        <v>0</v>
      </c>
      <c r="DS67" s="195">
        <v>0</v>
      </c>
      <c r="DT67" s="195">
        <v>0</v>
      </c>
      <c r="DU67" s="195">
        <v>0</v>
      </c>
      <c r="DV67" s="195">
        <v>0</v>
      </c>
      <c r="DW67" s="195">
        <v>0</v>
      </c>
      <c r="DX67" s="276">
        <f t="shared" si="24"/>
        <v>0</v>
      </c>
      <c r="DY67" s="276">
        <f t="shared" si="25"/>
        <v>0</v>
      </c>
      <c r="DZ67" s="195">
        <v>0</v>
      </c>
      <c r="EA67" s="195">
        <v>0</v>
      </c>
      <c r="EB67" s="195">
        <v>0</v>
      </c>
      <c r="EC67" s="195">
        <v>0</v>
      </c>
      <c r="ED67" s="195">
        <v>0</v>
      </c>
      <c r="EE67" s="195">
        <v>0</v>
      </c>
      <c r="EF67" s="195">
        <v>0</v>
      </c>
      <c r="EG67" s="195">
        <v>0</v>
      </c>
      <c r="EH67" s="195">
        <v>0</v>
      </c>
      <c r="EI67" s="195">
        <v>0</v>
      </c>
      <c r="EJ67" s="276">
        <f t="shared" si="26"/>
        <v>0</v>
      </c>
      <c r="EK67" s="276">
        <f t="shared" si="27"/>
        <v>0</v>
      </c>
      <c r="EL67" s="277">
        <f t="shared" si="28"/>
        <v>0</v>
      </c>
      <c r="EM67" s="277">
        <f t="shared" si="29"/>
        <v>0</v>
      </c>
      <c r="EN67" s="195">
        <v>0</v>
      </c>
      <c r="EO67" s="195">
        <v>0</v>
      </c>
      <c r="EP67" s="195">
        <v>0</v>
      </c>
      <c r="EQ67" s="195">
        <v>0</v>
      </c>
      <c r="ER67" s="195">
        <v>0</v>
      </c>
      <c r="ES67" s="195">
        <v>0</v>
      </c>
      <c r="ET67" s="195">
        <v>0</v>
      </c>
      <c r="EU67" s="195">
        <v>0</v>
      </c>
      <c r="EV67" s="195">
        <v>0</v>
      </c>
      <c r="EW67" s="195">
        <v>0</v>
      </c>
      <c r="EX67" s="195">
        <v>0</v>
      </c>
      <c r="EY67" s="195">
        <v>0</v>
      </c>
      <c r="EZ67" s="195">
        <v>0</v>
      </c>
      <c r="FA67" s="195">
        <v>0</v>
      </c>
      <c r="FB67" s="195">
        <v>0</v>
      </c>
      <c r="FC67" s="195">
        <v>0</v>
      </c>
      <c r="FD67" s="195">
        <v>0</v>
      </c>
      <c r="FE67" s="195">
        <v>0</v>
      </c>
      <c r="FF67" s="195">
        <v>0</v>
      </c>
      <c r="FG67" s="195">
        <v>0</v>
      </c>
      <c r="FH67" s="195">
        <v>0</v>
      </c>
      <c r="FI67" s="195">
        <v>0</v>
      </c>
      <c r="FJ67" s="195">
        <v>0</v>
      </c>
      <c r="FK67" s="195">
        <v>0</v>
      </c>
      <c r="FL67" s="195">
        <v>0</v>
      </c>
      <c r="FM67" s="195">
        <v>0</v>
      </c>
      <c r="FN67" s="195">
        <v>0</v>
      </c>
      <c r="FO67" s="195">
        <v>0</v>
      </c>
      <c r="FP67" s="195">
        <v>0</v>
      </c>
      <c r="FQ67" s="195">
        <v>0</v>
      </c>
      <c r="FR67" s="195">
        <v>0</v>
      </c>
      <c r="FS67" s="195">
        <v>0</v>
      </c>
      <c r="FT67" s="195">
        <v>0</v>
      </c>
      <c r="FU67" s="195">
        <v>0</v>
      </c>
      <c r="FV67" s="195">
        <v>0</v>
      </c>
      <c r="FW67" s="195">
        <v>0</v>
      </c>
      <c r="FX67" s="195">
        <v>0</v>
      </c>
      <c r="FY67" s="195">
        <v>0</v>
      </c>
      <c r="FZ67" s="195"/>
      <c r="GA67" s="195"/>
      <c r="GB67" s="195"/>
      <c r="GC67" s="195"/>
      <c r="GD67" s="195"/>
      <c r="GE67" s="195"/>
      <c r="GF67" s="195"/>
      <c r="GG67" s="195"/>
      <c r="GH67" s="195"/>
    </row>
    <row r="68" spans="1:190" x14ac:dyDescent="0.2">
      <c r="A68" s="440"/>
      <c r="B68" s="160">
        <v>6</v>
      </c>
      <c r="C68" s="161" t="s">
        <v>175</v>
      </c>
      <c r="D68" s="195">
        <v>1</v>
      </c>
      <c r="E68" s="195">
        <v>3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0</v>
      </c>
      <c r="O68" s="195">
        <v>0</v>
      </c>
      <c r="P68" s="195">
        <v>0</v>
      </c>
      <c r="Q68" s="195">
        <v>1</v>
      </c>
      <c r="R68" s="216">
        <f t="shared" si="34"/>
        <v>1</v>
      </c>
      <c r="S68" s="216">
        <f t="shared" si="35"/>
        <v>3</v>
      </c>
      <c r="T68" s="195">
        <v>0</v>
      </c>
      <c r="U68" s="195">
        <v>2</v>
      </c>
      <c r="V68" s="195">
        <v>0</v>
      </c>
      <c r="W68" s="195">
        <v>0</v>
      </c>
      <c r="X68" s="195">
        <v>0</v>
      </c>
      <c r="Y68" s="195">
        <v>0</v>
      </c>
      <c r="Z68" s="195">
        <v>0</v>
      </c>
      <c r="AA68" s="195">
        <v>0</v>
      </c>
      <c r="AB68" s="195">
        <v>0</v>
      </c>
      <c r="AC68" s="195">
        <v>0</v>
      </c>
      <c r="AD68" s="195">
        <v>0</v>
      </c>
      <c r="AE68" s="195">
        <v>0</v>
      </c>
      <c r="AF68" s="216">
        <f t="shared" si="2"/>
        <v>0</v>
      </c>
      <c r="AG68" s="216">
        <f t="shared" si="3"/>
        <v>2</v>
      </c>
      <c r="AH68" s="195">
        <v>2</v>
      </c>
      <c r="AI68" s="195">
        <v>4</v>
      </c>
      <c r="AJ68" s="195">
        <v>0</v>
      </c>
      <c r="AK68" s="195">
        <v>0</v>
      </c>
      <c r="AL68" s="195">
        <v>0</v>
      </c>
      <c r="AM68" s="195">
        <v>0</v>
      </c>
      <c r="AN68" s="195">
        <v>0</v>
      </c>
      <c r="AO68" s="195">
        <v>0</v>
      </c>
      <c r="AP68" s="195">
        <v>0</v>
      </c>
      <c r="AQ68" s="195">
        <v>0</v>
      </c>
      <c r="AR68" s="195">
        <v>0</v>
      </c>
      <c r="AS68" s="195">
        <v>0</v>
      </c>
      <c r="AT68" s="216">
        <f t="shared" si="4"/>
        <v>2</v>
      </c>
      <c r="AU68" s="216">
        <f t="shared" si="5"/>
        <v>4</v>
      </c>
      <c r="AV68" s="278">
        <f t="shared" si="6"/>
        <v>3</v>
      </c>
      <c r="AW68" s="278">
        <f t="shared" si="7"/>
        <v>10</v>
      </c>
      <c r="AX68" s="195">
        <v>3</v>
      </c>
      <c r="AY68" s="195">
        <v>9</v>
      </c>
      <c r="AZ68" s="195">
        <v>0</v>
      </c>
      <c r="BA68" s="195">
        <v>1</v>
      </c>
      <c r="BB68" s="216">
        <f t="shared" si="8"/>
        <v>3</v>
      </c>
      <c r="BC68" s="216">
        <f t="shared" si="9"/>
        <v>10</v>
      </c>
      <c r="BD68" s="195">
        <v>0</v>
      </c>
      <c r="BE68" s="195">
        <v>0</v>
      </c>
      <c r="BF68" s="195">
        <v>0</v>
      </c>
      <c r="BG68" s="195">
        <v>0</v>
      </c>
      <c r="BH68" s="195">
        <v>0</v>
      </c>
      <c r="BI68" s="195">
        <v>0</v>
      </c>
      <c r="BJ68" s="216">
        <f t="shared" si="10"/>
        <v>0</v>
      </c>
      <c r="BK68" s="216">
        <f t="shared" si="11"/>
        <v>0</v>
      </c>
      <c r="BL68" s="278">
        <f t="shared" si="12"/>
        <v>3</v>
      </c>
      <c r="BM68" s="278">
        <f t="shared" si="13"/>
        <v>10</v>
      </c>
      <c r="BN68" s="277">
        <f t="shared" si="14"/>
        <v>3</v>
      </c>
      <c r="BO68" s="277">
        <f t="shared" si="15"/>
        <v>9</v>
      </c>
      <c r="BP68" s="195">
        <v>0</v>
      </c>
      <c r="BQ68" s="195">
        <v>0</v>
      </c>
      <c r="BR68" s="195">
        <v>0</v>
      </c>
      <c r="BS68" s="195">
        <v>0</v>
      </c>
      <c r="BT68" s="195">
        <v>1</v>
      </c>
      <c r="BU68" s="195">
        <v>1</v>
      </c>
      <c r="BV68" s="195">
        <v>1</v>
      </c>
      <c r="BW68" s="195">
        <v>3</v>
      </c>
      <c r="BX68" s="195">
        <v>1</v>
      </c>
      <c r="BY68" s="195">
        <v>0</v>
      </c>
      <c r="BZ68" s="195">
        <v>0</v>
      </c>
      <c r="CA68" s="195">
        <v>3</v>
      </c>
      <c r="CB68" s="195">
        <v>0</v>
      </c>
      <c r="CC68" s="195">
        <v>0</v>
      </c>
      <c r="CD68" s="195">
        <v>0</v>
      </c>
      <c r="CE68" s="195">
        <v>2</v>
      </c>
      <c r="CF68" s="276">
        <f t="shared" si="32"/>
        <v>3</v>
      </c>
      <c r="CG68" s="276">
        <f t="shared" si="33"/>
        <v>9</v>
      </c>
      <c r="CH68" s="277">
        <f t="shared" si="18"/>
        <v>0</v>
      </c>
      <c r="CI68" s="277">
        <f t="shared" si="19"/>
        <v>0</v>
      </c>
      <c r="CJ68" s="195">
        <v>0</v>
      </c>
      <c r="CK68" s="195">
        <v>0</v>
      </c>
      <c r="CL68" s="195">
        <v>0</v>
      </c>
      <c r="CM68" s="195">
        <v>0</v>
      </c>
      <c r="CN68" s="195">
        <v>0</v>
      </c>
      <c r="CO68" s="195">
        <v>0</v>
      </c>
      <c r="CP68" s="195">
        <v>0</v>
      </c>
      <c r="CQ68" s="195">
        <v>0</v>
      </c>
      <c r="CR68" s="195">
        <v>0</v>
      </c>
      <c r="CS68" s="195">
        <v>0</v>
      </c>
      <c r="CT68" s="195">
        <v>0</v>
      </c>
      <c r="CU68" s="195">
        <v>0</v>
      </c>
      <c r="CV68" s="195">
        <v>0</v>
      </c>
      <c r="CW68" s="195">
        <v>0</v>
      </c>
      <c r="CX68" s="195">
        <v>0</v>
      </c>
      <c r="CY68" s="195">
        <v>0</v>
      </c>
      <c r="CZ68" s="276">
        <f t="shared" si="20"/>
        <v>0</v>
      </c>
      <c r="DA68" s="276">
        <f t="shared" si="21"/>
        <v>0</v>
      </c>
      <c r="DB68" s="195">
        <v>0</v>
      </c>
      <c r="DC68" s="195">
        <v>0</v>
      </c>
      <c r="DD68" s="195">
        <v>0</v>
      </c>
      <c r="DE68" s="195">
        <v>0</v>
      </c>
      <c r="DF68" s="195">
        <v>0</v>
      </c>
      <c r="DG68" s="195">
        <v>0</v>
      </c>
      <c r="DH68" s="195">
        <v>0</v>
      </c>
      <c r="DI68" s="195">
        <v>0</v>
      </c>
      <c r="DJ68" s="195">
        <v>0</v>
      </c>
      <c r="DK68" s="195">
        <v>0</v>
      </c>
      <c r="DL68" s="276">
        <f t="shared" si="22"/>
        <v>0</v>
      </c>
      <c r="DM68" s="276">
        <f t="shared" si="23"/>
        <v>0</v>
      </c>
      <c r="DN68" s="195">
        <v>0</v>
      </c>
      <c r="DO68" s="195">
        <v>0</v>
      </c>
      <c r="DP68" s="195">
        <v>0</v>
      </c>
      <c r="DQ68" s="195">
        <v>0</v>
      </c>
      <c r="DR68" s="195">
        <v>0</v>
      </c>
      <c r="DS68" s="195">
        <v>0</v>
      </c>
      <c r="DT68" s="195">
        <v>0</v>
      </c>
      <c r="DU68" s="195">
        <v>1</v>
      </c>
      <c r="DV68" s="195">
        <v>1</v>
      </c>
      <c r="DW68" s="195">
        <v>0</v>
      </c>
      <c r="DX68" s="276">
        <f t="shared" si="24"/>
        <v>1</v>
      </c>
      <c r="DY68" s="276">
        <f t="shared" si="25"/>
        <v>1</v>
      </c>
      <c r="DZ68" s="195">
        <v>0</v>
      </c>
      <c r="EA68" s="195">
        <v>3</v>
      </c>
      <c r="EB68" s="195">
        <v>0</v>
      </c>
      <c r="EC68" s="195">
        <v>0</v>
      </c>
      <c r="ED68" s="195">
        <v>0</v>
      </c>
      <c r="EE68" s="195">
        <v>0</v>
      </c>
      <c r="EF68" s="195">
        <v>0</v>
      </c>
      <c r="EG68" s="195">
        <v>2</v>
      </c>
      <c r="EH68" s="195">
        <v>0</v>
      </c>
      <c r="EI68" s="195">
        <v>2</v>
      </c>
      <c r="EJ68" s="276">
        <f t="shared" si="26"/>
        <v>0</v>
      </c>
      <c r="EK68" s="276">
        <f t="shared" si="27"/>
        <v>7</v>
      </c>
      <c r="EL68" s="277">
        <f t="shared" si="28"/>
        <v>1</v>
      </c>
      <c r="EM68" s="277">
        <f t="shared" si="29"/>
        <v>8</v>
      </c>
      <c r="EN68" s="195">
        <v>2</v>
      </c>
      <c r="EO68" s="195">
        <v>4</v>
      </c>
      <c r="EP68" s="195">
        <v>2</v>
      </c>
      <c r="EQ68" s="195">
        <v>4</v>
      </c>
      <c r="ER68" s="195">
        <v>0</v>
      </c>
      <c r="ES68" s="195">
        <v>0</v>
      </c>
      <c r="ET68" s="195">
        <v>0</v>
      </c>
      <c r="EU68" s="195">
        <v>0</v>
      </c>
      <c r="EV68" s="195">
        <v>0</v>
      </c>
      <c r="EW68" s="195">
        <v>0</v>
      </c>
      <c r="EX68" s="195">
        <v>0</v>
      </c>
      <c r="EY68" s="195">
        <v>0</v>
      </c>
      <c r="EZ68" s="195">
        <v>0</v>
      </c>
      <c r="FA68" s="195">
        <v>0</v>
      </c>
      <c r="FB68" s="195">
        <v>0</v>
      </c>
      <c r="FC68" s="195">
        <v>0</v>
      </c>
      <c r="FD68" s="195">
        <v>0</v>
      </c>
      <c r="FE68" s="195">
        <v>0</v>
      </c>
      <c r="FF68" s="195">
        <v>0</v>
      </c>
      <c r="FG68" s="195">
        <v>0</v>
      </c>
      <c r="FH68" s="195">
        <v>0</v>
      </c>
      <c r="FI68" s="195">
        <v>0</v>
      </c>
      <c r="FJ68" s="195">
        <v>0</v>
      </c>
      <c r="FK68" s="195">
        <v>0</v>
      </c>
      <c r="FL68" s="195">
        <v>0</v>
      </c>
      <c r="FM68" s="195">
        <v>0</v>
      </c>
      <c r="FN68" s="195">
        <v>0</v>
      </c>
      <c r="FO68" s="195">
        <v>0</v>
      </c>
      <c r="FP68" s="195">
        <v>0</v>
      </c>
      <c r="FQ68" s="195">
        <v>0</v>
      </c>
      <c r="FR68" s="195">
        <v>0</v>
      </c>
      <c r="FS68" s="195">
        <v>0</v>
      </c>
      <c r="FT68" s="195">
        <v>0</v>
      </c>
      <c r="FU68" s="195">
        <v>0</v>
      </c>
      <c r="FV68" s="195">
        <v>0</v>
      </c>
      <c r="FW68" s="195">
        <v>0</v>
      </c>
      <c r="FX68" s="195">
        <v>0</v>
      </c>
      <c r="FY68" s="195">
        <v>0</v>
      </c>
      <c r="FZ68" s="195"/>
      <c r="GA68" s="195"/>
      <c r="GB68" s="195"/>
      <c r="GC68" s="195"/>
      <c r="GD68" s="195"/>
      <c r="GE68" s="195"/>
      <c r="GF68" s="195"/>
      <c r="GG68" s="195"/>
      <c r="GH68" s="195"/>
    </row>
    <row r="69" spans="1:190" x14ac:dyDescent="0.2">
      <c r="A69" s="440"/>
      <c r="B69" s="160">
        <v>7</v>
      </c>
      <c r="C69" s="161" t="s">
        <v>176</v>
      </c>
      <c r="D69" s="195">
        <v>5</v>
      </c>
      <c r="E69" s="195">
        <v>15</v>
      </c>
      <c r="F69" s="195">
        <v>1</v>
      </c>
      <c r="G69" s="195">
        <v>1</v>
      </c>
      <c r="H69" s="195">
        <v>0</v>
      </c>
      <c r="I69" s="195">
        <v>0</v>
      </c>
      <c r="J69" s="195">
        <v>0</v>
      </c>
      <c r="K69" s="195">
        <v>1</v>
      </c>
      <c r="L69" s="195">
        <v>0</v>
      </c>
      <c r="M69" s="195">
        <v>0</v>
      </c>
      <c r="N69" s="195">
        <v>0</v>
      </c>
      <c r="O69" s="195">
        <v>0</v>
      </c>
      <c r="P69" s="195">
        <v>0</v>
      </c>
      <c r="Q69" s="195">
        <v>0</v>
      </c>
      <c r="R69" s="216">
        <f t="shared" si="34"/>
        <v>6</v>
      </c>
      <c r="S69" s="216">
        <f t="shared" si="35"/>
        <v>17</v>
      </c>
      <c r="T69" s="195">
        <v>3</v>
      </c>
      <c r="U69" s="195">
        <v>8</v>
      </c>
      <c r="V69" s="195">
        <v>0</v>
      </c>
      <c r="W69" s="195">
        <v>0</v>
      </c>
      <c r="X69" s="195">
        <v>0</v>
      </c>
      <c r="Y69" s="195">
        <v>0</v>
      </c>
      <c r="Z69" s="195">
        <v>0</v>
      </c>
      <c r="AA69" s="195">
        <v>0</v>
      </c>
      <c r="AB69" s="195">
        <v>0</v>
      </c>
      <c r="AC69" s="195">
        <v>0</v>
      </c>
      <c r="AD69" s="195">
        <v>0</v>
      </c>
      <c r="AE69" s="195">
        <v>0</v>
      </c>
      <c r="AF69" s="216">
        <f t="shared" si="2"/>
        <v>3</v>
      </c>
      <c r="AG69" s="216">
        <f t="shared" si="3"/>
        <v>8</v>
      </c>
      <c r="AH69" s="195">
        <v>3</v>
      </c>
      <c r="AI69" s="195">
        <v>4</v>
      </c>
      <c r="AJ69" s="195">
        <v>0</v>
      </c>
      <c r="AK69" s="195">
        <v>0</v>
      </c>
      <c r="AL69" s="195">
        <v>0</v>
      </c>
      <c r="AM69" s="195">
        <v>0</v>
      </c>
      <c r="AN69" s="195">
        <v>0</v>
      </c>
      <c r="AO69" s="195">
        <v>0</v>
      </c>
      <c r="AP69" s="195">
        <v>0</v>
      </c>
      <c r="AQ69" s="195">
        <v>0</v>
      </c>
      <c r="AR69" s="195">
        <v>0</v>
      </c>
      <c r="AS69" s="195">
        <v>0</v>
      </c>
      <c r="AT69" s="216">
        <f t="shared" si="4"/>
        <v>3</v>
      </c>
      <c r="AU69" s="216">
        <f t="shared" si="5"/>
        <v>4</v>
      </c>
      <c r="AV69" s="278">
        <f t="shared" si="6"/>
        <v>12</v>
      </c>
      <c r="AW69" s="278">
        <f t="shared" si="7"/>
        <v>29</v>
      </c>
      <c r="AX69" s="195">
        <v>10</v>
      </c>
      <c r="AY69" s="195">
        <v>22</v>
      </c>
      <c r="AZ69" s="195">
        <v>1</v>
      </c>
      <c r="BA69" s="195">
        <v>2</v>
      </c>
      <c r="BB69" s="216">
        <f t="shared" si="8"/>
        <v>11</v>
      </c>
      <c r="BC69" s="216">
        <f t="shared" si="9"/>
        <v>24</v>
      </c>
      <c r="BD69" s="195">
        <v>1</v>
      </c>
      <c r="BE69" s="195">
        <v>4</v>
      </c>
      <c r="BF69" s="195">
        <v>0</v>
      </c>
      <c r="BG69" s="195">
        <v>0</v>
      </c>
      <c r="BH69" s="195">
        <v>0</v>
      </c>
      <c r="BI69" s="195">
        <v>1</v>
      </c>
      <c r="BJ69" s="216">
        <f t="shared" si="10"/>
        <v>1</v>
      </c>
      <c r="BK69" s="216">
        <f t="shared" si="11"/>
        <v>5</v>
      </c>
      <c r="BL69" s="278">
        <f t="shared" si="12"/>
        <v>12</v>
      </c>
      <c r="BM69" s="278">
        <f t="shared" si="13"/>
        <v>29</v>
      </c>
      <c r="BN69" s="277">
        <f t="shared" si="14"/>
        <v>11</v>
      </c>
      <c r="BO69" s="277">
        <f t="shared" si="15"/>
        <v>27</v>
      </c>
      <c r="BP69" s="195">
        <v>0</v>
      </c>
      <c r="BQ69" s="195">
        <v>0</v>
      </c>
      <c r="BR69" s="195">
        <v>1</v>
      </c>
      <c r="BS69" s="195">
        <v>5</v>
      </c>
      <c r="BT69" s="195">
        <v>2</v>
      </c>
      <c r="BU69" s="195">
        <v>5</v>
      </c>
      <c r="BV69" s="195">
        <v>4</v>
      </c>
      <c r="BW69" s="195">
        <v>5</v>
      </c>
      <c r="BX69" s="195">
        <v>3</v>
      </c>
      <c r="BY69" s="195">
        <v>2</v>
      </c>
      <c r="BZ69" s="195">
        <v>1</v>
      </c>
      <c r="CA69" s="195">
        <v>5</v>
      </c>
      <c r="CB69" s="195">
        <v>0</v>
      </c>
      <c r="CC69" s="195">
        <v>4</v>
      </c>
      <c r="CD69" s="195">
        <v>0</v>
      </c>
      <c r="CE69" s="195">
        <v>1</v>
      </c>
      <c r="CF69" s="276">
        <f t="shared" si="32"/>
        <v>11</v>
      </c>
      <c r="CG69" s="276">
        <f t="shared" si="33"/>
        <v>27</v>
      </c>
      <c r="CH69" s="277">
        <f t="shared" si="18"/>
        <v>1</v>
      </c>
      <c r="CI69" s="277">
        <f t="shared" si="19"/>
        <v>1</v>
      </c>
      <c r="CJ69" s="195">
        <v>0</v>
      </c>
      <c r="CK69" s="195">
        <v>0</v>
      </c>
      <c r="CL69" s="195">
        <v>0</v>
      </c>
      <c r="CM69" s="195">
        <v>0</v>
      </c>
      <c r="CN69" s="195">
        <v>1</v>
      </c>
      <c r="CO69" s="195">
        <v>0</v>
      </c>
      <c r="CP69" s="195">
        <v>0</v>
      </c>
      <c r="CQ69" s="195">
        <v>0</v>
      </c>
      <c r="CR69" s="195">
        <v>0</v>
      </c>
      <c r="CS69" s="195">
        <v>0</v>
      </c>
      <c r="CT69" s="195">
        <v>0</v>
      </c>
      <c r="CU69" s="195">
        <v>1</v>
      </c>
      <c r="CV69" s="195">
        <v>0</v>
      </c>
      <c r="CW69" s="195">
        <v>0</v>
      </c>
      <c r="CX69" s="195">
        <v>0</v>
      </c>
      <c r="CY69" s="195">
        <v>0</v>
      </c>
      <c r="CZ69" s="276">
        <f t="shared" si="20"/>
        <v>1</v>
      </c>
      <c r="DA69" s="276">
        <f t="shared" si="21"/>
        <v>1</v>
      </c>
      <c r="DB69" s="195">
        <v>0</v>
      </c>
      <c r="DC69" s="195">
        <v>1</v>
      </c>
      <c r="DD69" s="195">
        <v>0</v>
      </c>
      <c r="DE69" s="195">
        <v>0</v>
      </c>
      <c r="DF69" s="195">
        <v>0</v>
      </c>
      <c r="DG69" s="195">
        <v>0</v>
      </c>
      <c r="DH69" s="195">
        <v>0</v>
      </c>
      <c r="DI69" s="195">
        <v>2</v>
      </c>
      <c r="DJ69" s="195">
        <v>0</v>
      </c>
      <c r="DK69" s="195">
        <v>0</v>
      </c>
      <c r="DL69" s="276">
        <f t="shared" si="22"/>
        <v>0</v>
      </c>
      <c r="DM69" s="276">
        <f t="shared" si="23"/>
        <v>3</v>
      </c>
      <c r="DN69" s="195">
        <v>4</v>
      </c>
      <c r="DO69" s="195">
        <v>14</v>
      </c>
      <c r="DP69" s="195">
        <v>1</v>
      </c>
      <c r="DQ69" s="195">
        <v>1</v>
      </c>
      <c r="DR69" s="195">
        <v>0</v>
      </c>
      <c r="DS69" s="195">
        <v>1</v>
      </c>
      <c r="DT69" s="195">
        <v>3</v>
      </c>
      <c r="DU69" s="195">
        <v>6</v>
      </c>
      <c r="DV69" s="195">
        <v>3</v>
      </c>
      <c r="DW69" s="195">
        <v>4</v>
      </c>
      <c r="DX69" s="276">
        <f t="shared" si="24"/>
        <v>11</v>
      </c>
      <c r="DY69" s="276">
        <f t="shared" si="25"/>
        <v>26</v>
      </c>
      <c r="DZ69" s="195">
        <v>1</v>
      </c>
      <c r="EA69" s="195">
        <v>0</v>
      </c>
      <c r="EB69" s="195">
        <v>0</v>
      </c>
      <c r="EC69" s="195">
        <v>0</v>
      </c>
      <c r="ED69" s="195">
        <v>0</v>
      </c>
      <c r="EE69" s="195">
        <v>0</v>
      </c>
      <c r="EF69" s="195">
        <v>0</v>
      </c>
      <c r="EG69" s="195">
        <v>0</v>
      </c>
      <c r="EH69" s="195">
        <v>0</v>
      </c>
      <c r="EI69" s="195">
        <v>0</v>
      </c>
      <c r="EJ69" s="276">
        <f t="shared" si="26"/>
        <v>1</v>
      </c>
      <c r="EK69" s="276">
        <f t="shared" si="27"/>
        <v>0</v>
      </c>
      <c r="EL69" s="277">
        <f t="shared" si="28"/>
        <v>12</v>
      </c>
      <c r="EM69" s="277">
        <f t="shared" si="29"/>
        <v>29</v>
      </c>
      <c r="EN69" s="195">
        <v>10</v>
      </c>
      <c r="EO69" s="195">
        <v>22</v>
      </c>
      <c r="EP69" s="195">
        <v>10</v>
      </c>
      <c r="EQ69" s="195">
        <v>22</v>
      </c>
      <c r="ER69" s="195">
        <v>0</v>
      </c>
      <c r="ES69" s="195">
        <v>0</v>
      </c>
      <c r="ET69" s="195">
        <v>0</v>
      </c>
      <c r="EU69" s="195">
        <v>0</v>
      </c>
      <c r="EV69" s="195">
        <v>0</v>
      </c>
      <c r="EW69" s="195">
        <v>0</v>
      </c>
      <c r="EX69" s="195">
        <v>0</v>
      </c>
      <c r="EY69" s="195">
        <v>0</v>
      </c>
      <c r="EZ69" s="195">
        <v>0</v>
      </c>
      <c r="FA69" s="195">
        <v>0</v>
      </c>
      <c r="FB69" s="195">
        <v>0</v>
      </c>
      <c r="FC69" s="195">
        <v>0</v>
      </c>
      <c r="FD69" s="195">
        <v>0</v>
      </c>
      <c r="FE69" s="195">
        <v>0</v>
      </c>
      <c r="FF69" s="195">
        <v>0</v>
      </c>
      <c r="FG69" s="195">
        <v>0</v>
      </c>
      <c r="FH69" s="195">
        <v>0</v>
      </c>
      <c r="FI69" s="195">
        <v>0</v>
      </c>
      <c r="FJ69" s="195">
        <v>2</v>
      </c>
      <c r="FK69" s="195">
        <v>6</v>
      </c>
      <c r="FL69" s="195">
        <v>96</v>
      </c>
      <c r="FM69" s="195">
        <v>74</v>
      </c>
      <c r="FN69" s="195">
        <v>2</v>
      </c>
      <c r="FO69" s="195">
        <v>6</v>
      </c>
      <c r="FP69" s="195">
        <v>96</v>
      </c>
      <c r="FQ69" s="195">
        <v>74</v>
      </c>
      <c r="FR69" s="195">
        <v>2</v>
      </c>
      <c r="FS69" s="195">
        <v>6</v>
      </c>
      <c r="FT69" s="195">
        <v>77</v>
      </c>
      <c r="FU69" s="195">
        <v>58</v>
      </c>
      <c r="FV69" s="195">
        <v>1</v>
      </c>
      <c r="FW69" s="195">
        <v>2</v>
      </c>
      <c r="FX69" s="195">
        <v>21</v>
      </c>
      <c r="FY69" s="195">
        <v>36</v>
      </c>
      <c r="FZ69" s="195"/>
      <c r="GA69" s="195"/>
      <c r="GB69" s="195"/>
      <c r="GC69" s="195"/>
      <c r="GD69" s="195"/>
      <c r="GE69" s="195"/>
      <c r="GF69" s="195"/>
      <c r="GG69" s="195"/>
      <c r="GH69" s="195"/>
    </row>
    <row r="70" spans="1:190" x14ac:dyDescent="0.2">
      <c r="A70" s="440"/>
      <c r="B70" s="160">
        <v>8</v>
      </c>
      <c r="C70" s="161" t="s">
        <v>177</v>
      </c>
      <c r="D70" s="195">
        <v>1</v>
      </c>
      <c r="E70" s="195">
        <v>8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0</v>
      </c>
      <c r="P70" s="195">
        <v>0</v>
      </c>
      <c r="Q70" s="195">
        <v>0</v>
      </c>
      <c r="R70" s="216">
        <f t="shared" si="34"/>
        <v>1</v>
      </c>
      <c r="S70" s="216">
        <f t="shared" si="35"/>
        <v>8</v>
      </c>
      <c r="T70" s="195">
        <v>4</v>
      </c>
      <c r="U70" s="195">
        <v>6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5">
        <v>0</v>
      </c>
      <c r="AC70" s="195">
        <v>0</v>
      </c>
      <c r="AD70" s="195">
        <v>0</v>
      </c>
      <c r="AE70" s="195">
        <v>0</v>
      </c>
      <c r="AF70" s="216">
        <f t="shared" si="2"/>
        <v>4</v>
      </c>
      <c r="AG70" s="216">
        <f t="shared" si="3"/>
        <v>6</v>
      </c>
      <c r="AH70" s="195">
        <v>4</v>
      </c>
      <c r="AI70" s="195">
        <v>8</v>
      </c>
      <c r="AJ70" s="195">
        <v>0</v>
      </c>
      <c r="AK70" s="195">
        <v>0</v>
      </c>
      <c r="AL70" s="195">
        <v>0</v>
      </c>
      <c r="AM70" s="195">
        <v>0</v>
      </c>
      <c r="AN70" s="195">
        <v>0</v>
      </c>
      <c r="AO70" s="195">
        <v>0</v>
      </c>
      <c r="AP70" s="195">
        <v>0</v>
      </c>
      <c r="AQ70" s="195">
        <v>0</v>
      </c>
      <c r="AR70" s="195">
        <v>0</v>
      </c>
      <c r="AS70" s="195">
        <v>0</v>
      </c>
      <c r="AT70" s="216">
        <f t="shared" si="4"/>
        <v>4</v>
      </c>
      <c r="AU70" s="216">
        <f t="shared" si="5"/>
        <v>8</v>
      </c>
      <c r="AV70" s="278">
        <f t="shared" si="6"/>
        <v>9</v>
      </c>
      <c r="AW70" s="278">
        <f t="shared" si="7"/>
        <v>22</v>
      </c>
      <c r="AX70" s="195">
        <v>8</v>
      </c>
      <c r="AY70" s="195">
        <v>18</v>
      </c>
      <c r="AZ70" s="195">
        <v>0</v>
      </c>
      <c r="BA70" s="195">
        <v>2</v>
      </c>
      <c r="BB70" s="216">
        <f t="shared" si="8"/>
        <v>8</v>
      </c>
      <c r="BC70" s="216">
        <f t="shared" si="9"/>
        <v>20</v>
      </c>
      <c r="BD70" s="195">
        <v>1</v>
      </c>
      <c r="BE70" s="195">
        <v>2</v>
      </c>
      <c r="BF70" s="195">
        <v>0</v>
      </c>
      <c r="BG70" s="195">
        <v>0</v>
      </c>
      <c r="BH70" s="195">
        <v>0</v>
      </c>
      <c r="BI70" s="195">
        <v>0</v>
      </c>
      <c r="BJ70" s="216">
        <f t="shared" si="10"/>
        <v>1</v>
      </c>
      <c r="BK70" s="216">
        <f t="shared" si="11"/>
        <v>2</v>
      </c>
      <c r="BL70" s="278">
        <f t="shared" si="12"/>
        <v>9</v>
      </c>
      <c r="BM70" s="278">
        <f t="shared" si="13"/>
        <v>22</v>
      </c>
      <c r="BN70" s="277">
        <f t="shared" si="14"/>
        <v>9</v>
      </c>
      <c r="BO70" s="277">
        <f t="shared" si="15"/>
        <v>22</v>
      </c>
      <c r="BP70" s="195">
        <v>0</v>
      </c>
      <c r="BQ70" s="195">
        <v>0</v>
      </c>
      <c r="BR70" s="195">
        <v>2</v>
      </c>
      <c r="BS70" s="195">
        <v>4</v>
      </c>
      <c r="BT70" s="195">
        <v>4</v>
      </c>
      <c r="BU70" s="195">
        <v>5</v>
      </c>
      <c r="BV70" s="195">
        <v>0</v>
      </c>
      <c r="BW70" s="195">
        <v>3</v>
      </c>
      <c r="BX70" s="195">
        <v>1</v>
      </c>
      <c r="BY70" s="195">
        <v>4</v>
      </c>
      <c r="BZ70" s="195">
        <v>1</v>
      </c>
      <c r="CA70" s="195">
        <v>0</v>
      </c>
      <c r="CB70" s="195">
        <v>1</v>
      </c>
      <c r="CC70" s="195">
        <v>4</v>
      </c>
      <c r="CD70" s="195">
        <v>0</v>
      </c>
      <c r="CE70" s="195">
        <v>2</v>
      </c>
      <c r="CF70" s="276">
        <f t="shared" si="32"/>
        <v>9</v>
      </c>
      <c r="CG70" s="276">
        <f t="shared" si="33"/>
        <v>22</v>
      </c>
      <c r="CH70" s="277">
        <f t="shared" si="18"/>
        <v>0</v>
      </c>
      <c r="CI70" s="277">
        <f t="shared" si="19"/>
        <v>0</v>
      </c>
      <c r="CJ70" s="195">
        <v>0</v>
      </c>
      <c r="CK70" s="195">
        <v>0</v>
      </c>
      <c r="CL70" s="195">
        <v>0</v>
      </c>
      <c r="CM70" s="195">
        <v>0</v>
      </c>
      <c r="CN70" s="195">
        <v>0</v>
      </c>
      <c r="CO70" s="195">
        <v>0</v>
      </c>
      <c r="CP70" s="195">
        <v>0</v>
      </c>
      <c r="CQ70" s="195">
        <v>0</v>
      </c>
      <c r="CR70" s="195">
        <v>0</v>
      </c>
      <c r="CS70" s="195">
        <v>0</v>
      </c>
      <c r="CT70" s="195">
        <v>0</v>
      </c>
      <c r="CU70" s="195">
        <v>0</v>
      </c>
      <c r="CV70" s="195">
        <v>0</v>
      </c>
      <c r="CW70" s="195">
        <v>0</v>
      </c>
      <c r="CX70" s="195">
        <v>0</v>
      </c>
      <c r="CY70" s="195">
        <v>0</v>
      </c>
      <c r="CZ70" s="276">
        <f t="shared" si="20"/>
        <v>0</v>
      </c>
      <c r="DA70" s="276">
        <f t="shared" si="21"/>
        <v>0</v>
      </c>
      <c r="DB70" s="195">
        <v>0</v>
      </c>
      <c r="DC70" s="195">
        <v>0</v>
      </c>
      <c r="DD70" s="195">
        <v>0</v>
      </c>
      <c r="DE70" s="195">
        <v>0</v>
      </c>
      <c r="DF70" s="195">
        <v>0</v>
      </c>
      <c r="DG70" s="195">
        <v>0</v>
      </c>
      <c r="DH70" s="195">
        <v>0</v>
      </c>
      <c r="DI70" s="195">
        <v>0</v>
      </c>
      <c r="DJ70" s="195">
        <v>0</v>
      </c>
      <c r="DK70" s="195">
        <v>0</v>
      </c>
      <c r="DL70" s="276">
        <f t="shared" si="22"/>
        <v>0</v>
      </c>
      <c r="DM70" s="276">
        <f t="shared" si="23"/>
        <v>0</v>
      </c>
      <c r="DN70" s="195">
        <v>0</v>
      </c>
      <c r="DO70" s="195">
        <v>0</v>
      </c>
      <c r="DP70" s="195">
        <v>0</v>
      </c>
      <c r="DQ70" s="195">
        <v>0</v>
      </c>
      <c r="DR70" s="195">
        <v>0</v>
      </c>
      <c r="DS70" s="195">
        <v>0</v>
      </c>
      <c r="DT70" s="195">
        <v>0</v>
      </c>
      <c r="DU70" s="195">
        <v>0</v>
      </c>
      <c r="DV70" s="195">
        <v>0</v>
      </c>
      <c r="DW70" s="195">
        <v>0</v>
      </c>
      <c r="DX70" s="276">
        <f t="shared" si="24"/>
        <v>0</v>
      </c>
      <c r="DY70" s="276">
        <f t="shared" si="25"/>
        <v>0</v>
      </c>
      <c r="DZ70" s="195">
        <v>0</v>
      </c>
      <c r="EA70" s="195">
        <v>0</v>
      </c>
      <c r="EB70" s="195">
        <v>0</v>
      </c>
      <c r="EC70" s="195">
        <v>0</v>
      </c>
      <c r="ED70" s="195">
        <v>0</v>
      </c>
      <c r="EE70" s="195">
        <v>0</v>
      </c>
      <c r="EF70" s="195">
        <v>0</v>
      </c>
      <c r="EG70" s="195">
        <v>0</v>
      </c>
      <c r="EH70" s="195">
        <v>0</v>
      </c>
      <c r="EI70" s="195">
        <v>0</v>
      </c>
      <c r="EJ70" s="276">
        <f t="shared" si="26"/>
        <v>0</v>
      </c>
      <c r="EK70" s="276">
        <f t="shared" si="27"/>
        <v>0</v>
      </c>
      <c r="EL70" s="277">
        <f t="shared" si="28"/>
        <v>0</v>
      </c>
      <c r="EM70" s="277">
        <f t="shared" si="29"/>
        <v>0</v>
      </c>
      <c r="EN70" s="195">
        <v>8</v>
      </c>
      <c r="EO70" s="195">
        <v>21</v>
      </c>
      <c r="EP70" s="195">
        <v>8</v>
      </c>
      <c r="EQ70" s="195">
        <v>21</v>
      </c>
      <c r="ER70" s="195">
        <v>0</v>
      </c>
      <c r="ES70" s="195">
        <v>0</v>
      </c>
      <c r="ET70" s="195">
        <v>0</v>
      </c>
      <c r="EU70" s="195">
        <v>0</v>
      </c>
      <c r="EV70" s="195">
        <v>0</v>
      </c>
      <c r="EW70" s="195">
        <v>0</v>
      </c>
      <c r="EX70" s="195">
        <v>0</v>
      </c>
      <c r="EY70" s="195">
        <v>0</v>
      </c>
      <c r="EZ70" s="195">
        <v>0</v>
      </c>
      <c r="FA70" s="195">
        <v>0</v>
      </c>
      <c r="FB70" s="195">
        <v>0</v>
      </c>
      <c r="FC70" s="195">
        <v>0</v>
      </c>
      <c r="FD70" s="195">
        <v>0</v>
      </c>
      <c r="FE70" s="195">
        <v>0</v>
      </c>
      <c r="FF70" s="195">
        <v>0</v>
      </c>
      <c r="FG70" s="195">
        <v>0</v>
      </c>
      <c r="FH70" s="195">
        <v>0</v>
      </c>
      <c r="FI70" s="195">
        <v>0</v>
      </c>
      <c r="FJ70" s="195">
        <v>0</v>
      </c>
      <c r="FK70" s="195">
        <v>0</v>
      </c>
      <c r="FL70" s="195">
        <v>2</v>
      </c>
      <c r="FM70" s="195">
        <v>4</v>
      </c>
      <c r="FN70" s="195">
        <v>1</v>
      </c>
      <c r="FO70" s="195">
        <v>3</v>
      </c>
      <c r="FP70" s="195">
        <v>61</v>
      </c>
      <c r="FQ70" s="195">
        <v>133</v>
      </c>
      <c r="FR70" s="195">
        <v>0</v>
      </c>
      <c r="FS70" s="195">
        <v>0</v>
      </c>
      <c r="FT70" s="195">
        <v>58</v>
      </c>
      <c r="FU70" s="195">
        <v>129</v>
      </c>
      <c r="FV70" s="195">
        <v>0</v>
      </c>
      <c r="FW70" s="195">
        <v>0</v>
      </c>
      <c r="FX70" s="195">
        <v>8</v>
      </c>
      <c r="FY70" s="195">
        <v>10</v>
      </c>
      <c r="FZ70" s="195">
        <v>0</v>
      </c>
      <c r="GA70" s="195">
        <v>0</v>
      </c>
      <c r="GB70" s="195">
        <v>0</v>
      </c>
      <c r="GC70" s="195">
        <v>0</v>
      </c>
      <c r="GD70" s="195">
        <v>0</v>
      </c>
      <c r="GE70" s="195">
        <v>0</v>
      </c>
      <c r="GF70" s="195">
        <v>0</v>
      </c>
      <c r="GG70" s="195">
        <v>0</v>
      </c>
      <c r="GH70" s="195">
        <v>0</v>
      </c>
    </row>
    <row r="71" spans="1:190" x14ac:dyDescent="0.2">
      <c r="A71" s="440"/>
      <c r="B71" s="160">
        <v>9</v>
      </c>
      <c r="C71" s="161" t="s">
        <v>178</v>
      </c>
      <c r="D71" s="195">
        <v>4</v>
      </c>
      <c r="E71" s="195">
        <v>14</v>
      </c>
      <c r="F71" s="195">
        <v>0</v>
      </c>
      <c r="G71" s="195">
        <v>1</v>
      </c>
      <c r="H71" s="195">
        <v>0</v>
      </c>
      <c r="I71" s="195">
        <v>0</v>
      </c>
      <c r="J71" s="195">
        <v>0</v>
      </c>
      <c r="K71" s="195">
        <v>1</v>
      </c>
      <c r="L71" s="195">
        <v>0</v>
      </c>
      <c r="M71" s="195">
        <v>0</v>
      </c>
      <c r="N71" s="195">
        <v>0</v>
      </c>
      <c r="O71" s="195">
        <v>0</v>
      </c>
      <c r="P71" s="195">
        <v>1</v>
      </c>
      <c r="Q71" s="195">
        <v>0</v>
      </c>
      <c r="R71" s="216">
        <f t="shared" si="34"/>
        <v>4</v>
      </c>
      <c r="S71" s="216">
        <f t="shared" si="35"/>
        <v>16</v>
      </c>
      <c r="T71" s="195">
        <v>1</v>
      </c>
      <c r="U71" s="195">
        <v>3</v>
      </c>
      <c r="V71" s="195">
        <v>0</v>
      </c>
      <c r="W71" s="195">
        <v>0</v>
      </c>
      <c r="X71" s="195">
        <v>0</v>
      </c>
      <c r="Y71" s="195">
        <v>0</v>
      </c>
      <c r="Z71" s="195">
        <v>0</v>
      </c>
      <c r="AA71" s="195">
        <v>1</v>
      </c>
      <c r="AB71" s="195">
        <v>0</v>
      </c>
      <c r="AC71" s="195">
        <v>0</v>
      </c>
      <c r="AD71" s="195">
        <v>0</v>
      </c>
      <c r="AE71" s="195">
        <v>0</v>
      </c>
      <c r="AF71" s="216">
        <f t="shared" si="2"/>
        <v>1</v>
      </c>
      <c r="AG71" s="216">
        <f t="shared" si="3"/>
        <v>4</v>
      </c>
      <c r="AH71" s="195">
        <v>10</v>
      </c>
      <c r="AI71" s="195">
        <v>8</v>
      </c>
      <c r="AJ71" s="195">
        <v>0</v>
      </c>
      <c r="AK71" s="195">
        <v>0</v>
      </c>
      <c r="AL71" s="195">
        <v>0</v>
      </c>
      <c r="AM71" s="195">
        <v>0</v>
      </c>
      <c r="AN71" s="195">
        <v>0</v>
      </c>
      <c r="AO71" s="195">
        <v>0</v>
      </c>
      <c r="AP71" s="195">
        <v>0</v>
      </c>
      <c r="AQ71" s="195">
        <v>0</v>
      </c>
      <c r="AR71" s="195">
        <v>0</v>
      </c>
      <c r="AS71" s="195">
        <v>1</v>
      </c>
      <c r="AT71" s="216">
        <f t="shared" si="4"/>
        <v>10</v>
      </c>
      <c r="AU71" s="216">
        <f t="shared" si="5"/>
        <v>8</v>
      </c>
      <c r="AV71" s="278">
        <f t="shared" si="6"/>
        <v>16</v>
      </c>
      <c r="AW71" s="278">
        <f t="shared" si="7"/>
        <v>29</v>
      </c>
      <c r="AX71" s="195">
        <v>14</v>
      </c>
      <c r="AY71" s="195">
        <v>24</v>
      </c>
      <c r="AZ71" s="195">
        <v>0</v>
      </c>
      <c r="BA71" s="195">
        <v>3</v>
      </c>
      <c r="BB71" s="216">
        <f t="shared" si="8"/>
        <v>14</v>
      </c>
      <c r="BC71" s="216">
        <f t="shared" si="9"/>
        <v>27</v>
      </c>
      <c r="BD71" s="195">
        <v>2</v>
      </c>
      <c r="BE71" s="195">
        <v>2</v>
      </c>
      <c r="BF71" s="195">
        <v>0</v>
      </c>
      <c r="BG71" s="195">
        <v>0</v>
      </c>
      <c r="BH71" s="195">
        <v>0</v>
      </c>
      <c r="BI71" s="195">
        <v>0</v>
      </c>
      <c r="BJ71" s="216">
        <f t="shared" si="10"/>
        <v>2</v>
      </c>
      <c r="BK71" s="216">
        <f t="shared" si="11"/>
        <v>2</v>
      </c>
      <c r="BL71" s="278">
        <f t="shared" si="12"/>
        <v>16</v>
      </c>
      <c r="BM71" s="278">
        <f t="shared" si="13"/>
        <v>29</v>
      </c>
      <c r="BN71" s="277">
        <f t="shared" si="14"/>
        <v>15</v>
      </c>
      <c r="BO71" s="277">
        <f t="shared" si="15"/>
        <v>25</v>
      </c>
      <c r="BP71" s="195">
        <v>0</v>
      </c>
      <c r="BQ71" s="195">
        <v>1</v>
      </c>
      <c r="BR71" s="195">
        <v>2</v>
      </c>
      <c r="BS71" s="195">
        <v>1</v>
      </c>
      <c r="BT71" s="195">
        <v>2</v>
      </c>
      <c r="BU71" s="195">
        <v>5</v>
      </c>
      <c r="BV71" s="195">
        <v>2</v>
      </c>
      <c r="BW71" s="195">
        <v>4</v>
      </c>
      <c r="BX71" s="195">
        <v>4</v>
      </c>
      <c r="BY71" s="195">
        <v>5</v>
      </c>
      <c r="BZ71" s="195">
        <v>2</v>
      </c>
      <c r="CA71" s="195">
        <v>3</v>
      </c>
      <c r="CB71" s="195">
        <v>2</v>
      </c>
      <c r="CC71" s="195">
        <v>3</v>
      </c>
      <c r="CD71" s="195">
        <v>1</v>
      </c>
      <c r="CE71" s="195">
        <v>3</v>
      </c>
      <c r="CF71" s="276">
        <f t="shared" si="32"/>
        <v>15</v>
      </c>
      <c r="CG71" s="276">
        <f t="shared" si="33"/>
        <v>25</v>
      </c>
      <c r="CH71" s="277">
        <f t="shared" si="18"/>
        <v>0</v>
      </c>
      <c r="CI71" s="277">
        <f t="shared" si="19"/>
        <v>1</v>
      </c>
      <c r="CJ71" s="195">
        <v>0</v>
      </c>
      <c r="CK71" s="195">
        <v>0</v>
      </c>
      <c r="CL71" s="195">
        <v>0</v>
      </c>
      <c r="CM71" s="195">
        <v>0</v>
      </c>
      <c r="CN71" s="195">
        <v>0</v>
      </c>
      <c r="CO71" s="195">
        <v>0</v>
      </c>
      <c r="CP71" s="195">
        <v>0</v>
      </c>
      <c r="CQ71" s="195">
        <v>1</v>
      </c>
      <c r="CR71" s="195">
        <v>0</v>
      </c>
      <c r="CS71" s="195">
        <v>0</v>
      </c>
      <c r="CT71" s="195">
        <v>0</v>
      </c>
      <c r="CU71" s="195">
        <v>1</v>
      </c>
      <c r="CV71" s="195">
        <v>0</v>
      </c>
      <c r="CW71" s="195">
        <v>0</v>
      </c>
      <c r="CX71" s="195">
        <v>0</v>
      </c>
      <c r="CY71" s="195">
        <v>0</v>
      </c>
      <c r="CZ71" s="276">
        <f t="shared" si="20"/>
        <v>0</v>
      </c>
      <c r="DA71" s="276">
        <f t="shared" si="21"/>
        <v>2</v>
      </c>
      <c r="DB71" s="195">
        <v>0</v>
      </c>
      <c r="DC71" s="195">
        <v>0</v>
      </c>
      <c r="DD71" s="195">
        <v>0</v>
      </c>
      <c r="DE71" s="195">
        <v>0</v>
      </c>
      <c r="DF71" s="195">
        <v>0</v>
      </c>
      <c r="DG71" s="195">
        <v>0</v>
      </c>
      <c r="DH71" s="195">
        <v>0</v>
      </c>
      <c r="DI71" s="195">
        <v>0</v>
      </c>
      <c r="DJ71" s="195">
        <v>0</v>
      </c>
      <c r="DK71" s="195">
        <v>0</v>
      </c>
      <c r="DL71" s="276">
        <f t="shared" si="22"/>
        <v>0</v>
      </c>
      <c r="DM71" s="276">
        <f t="shared" si="23"/>
        <v>0</v>
      </c>
      <c r="DN71" s="195">
        <v>0</v>
      </c>
      <c r="DO71" s="195">
        <v>0</v>
      </c>
      <c r="DP71" s="195">
        <v>0</v>
      </c>
      <c r="DQ71" s="195">
        <v>0</v>
      </c>
      <c r="DR71" s="195">
        <v>0</v>
      </c>
      <c r="DS71" s="195">
        <v>0</v>
      </c>
      <c r="DT71" s="195">
        <v>0</v>
      </c>
      <c r="DU71" s="195">
        <v>0</v>
      </c>
      <c r="DV71" s="195">
        <v>2</v>
      </c>
      <c r="DW71" s="195">
        <v>0</v>
      </c>
      <c r="DX71" s="276">
        <f t="shared" si="24"/>
        <v>2</v>
      </c>
      <c r="DY71" s="276">
        <f t="shared" si="25"/>
        <v>0</v>
      </c>
      <c r="DZ71" s="195">
        <v>0</v>
      </c>
      <c r="EA71" s="195">
        <v>0</v>
      </c>
      <c r="EB71" s="195">
        <v>0</v>
      </c>
      <c r="EC71" s="195">
        <v>0</v>
      </c>
      <c r="ED71" s="195">
        <v>0</v>
      </c>
      <c r="EE71" s="195">
        <v>0</v>
      </c>
      <c r="EF71" s="195">
        <v>0</v>
      </c>
      <c r="EG71" s="195">
        <v>0</v>
      </c>
      <c r="EH71" s="195">
        <v>0</v>
      </c>
      <c r="EI71" s="195">
        <v>0</v>
      </c>
      <c r="EJ71" s="276">
        <f t="shared" si="26"/>
        <v>0</v>
      </c>
      <c r="EK71" s="276">
        <f t="shared" si="27"/>
        <v>0</v>
      </c>
      <c r="EL71" s="277">
        <f t="shared" si="28"/>
        <v>2</v>
      </c>
      <c r="EM71" s="277">
        <f t="shared" si="29"/>
        <v>0</v>
      </c>
      <c r="EN71" s="195">
        <v>12</v>
      </c>
      <c r="EO71" s="195">
        <v>27</v>
      </c>
      <c r="EP71" s="195">
        <v>12</v>
      </c>
      <c r="EQ71" s="195">
        <v>27</v>
      </c>
      <c r="ER71" s="195">
        <v>0</v>
      </c>
      <c r="ES71" s="195">
        <v>0</v>
      </c>
      <c r="ET71" s="195">
        <v>0</v>
      </c>
      <c r="EU71" s="195">
        <v>0</v>
      </c>
      <c r="EV71" s="195">
        <v>0</v>
      </c>
      <c r="EW71" s="195">
        <v>0</v>
      </c>
      <c r="EX71" s="195">
        <v>0</v>
      </c>
      <c r="EY71" s="195">
        <v>0</v>
      </c>
      <c r="EZ71" s="195">
        <v>0</v>
      </c>
      <c r="FA71" s="195">
        <v>0</v>
      </c>
      <c r="FB71" s="195">
        <v>0</v>
      </c>
      <c r="FC71" s="195">
        <v>0</v>
      </c>
      <c r="FD71" s="195">
        <v>0</v>
      </c>
      <c r="FE71" s="195">
        <v>0</v>
      </c>
      <c r="FF71" s="195">
        <v>0</v>
      </c>
      <c r="FG71" s="195">
        <v>0</v>
      </c>
      <c r="FH71" s="195">
        <v>0</v>
      </c>
      <c r="FI71" s="195">
        <v>0</v>
      </c>
      <c r="FJ71" s="195">
        <v>3</v>
      </c>
      <c r="FK71" s="195">
        <v>11</v>
      </c>
      <c r="FL71" s="195">
        <v>121</v>
      </c>
      <c r="FM71" s="195">
        <v>140</v>
      </c>
      <c r="FN71" s="195">
        <v>3</v>
      </c>
      <c r="FO71" s="195">
        <v>11</v>
      </c>
      <c r="FP71" s="195">
        <v>121</v>
      </c>
      <c r="FQ71" s="195">
        <v>140</v>
      </c>
      <c r="FR71" s="195">
        <v>3</v>
      </c>
      <c r="FS71" s="195">
        <v>11</v>
      </c>
      <c r="FT71" s="195">
        <v>87</v>
      </c>
      <c r="FU71" s="195">
        <v>106</v>
      </c>
      <c r="FV71" s="195">
        <v>2</v>
      </c>
      <c r="FW71" s="195">
        <v>5</v>
      </c>
      <c r="FX71" s="195">
        <v>17</v>
      </c>
      <c r="FY71" s="195">
        <v>30</v>
      </c>
      <c r="FZ71" s="195">
        <v>0</v>
      </c>
      <c r="GA71" s="195">
        <v>0</v>
      </c>
      <c r="GB71" s="195">
        <v>0</v>
      </c>
      <c r="GC71" s="195">
        <v>0</v>
      </c>
      <c r="GD71" s="195">
        <v>0</v>
      </c>
      <c r="GE71" s="195">
        <v>0</v>
      </c>
      <c r="GF71" s="195">
        <v>0</v>
      </c>
      <c r="GG71" s="195">
        <v>0</v>
      </c>
      <c r="GH71" s="195">
        <v>0</v>
      </c>
    </row>
    <row r="72" spans="1:190" x14ac:dyDescent="0.2">
      <c r="A72" s="440"/>
      <c r="B72" s="160">
        <v>10</v>
      </c>
      <c r="C72" s="163" t="s">
        <v>179</v>
      </c>
      <c r="D72" s="195">
        <v>1</v>
      </c>
      <c r="E72" s="195">
        <v>4</v>
      </c>
      <c r="F72" s="195">
        <v>0</v>
      </c>
      <c r="G72" s="195">
        <v>1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5">
        <v>1</v>
      </c>
      <c r="Q72" s="195">
        <v>0</v>
      </c>
      <c r="R72" s="216">
        <f t="shared" si="34"/>
        <v>1</v>
      </c>
      <c r="S72" s="216">
        <f t="shared" si="35"/>
        <v>5</v>
      </c>
      <c r="T72" s="195">
        <v>0</v>
      </c>
      <c r="U72" s="195">
        <v>5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0</v>
      </c>
      <c r="AB72" s="195">
        <v>0</v>
      </c>
      <c r="AC72" s="195">
        <v>0</v>
      </c>
      <c r="AD72" s="195">
        <v>2</v>
      </c>
      <c r="AE72" s="195">
        <v>1</v>
      </c>
      <c r="AF72" s="216">
        <f t="shared" si="2"/>
        <v>0</v>
      </c>
      <c r="AG72" s="216">
        <f t="shared" si="3"/>
        <v>5</v>
      </c>
      <c r="AH72" s="195">
        <v>5</v>
      </c>
      <c r="AI72" s="195">
        <v>4</v>
      </c>
      <c r="AJ72" s="195">
        <v>0</v>
      </c>
      <c r="AK72" s="195">
        <v>0</v>
      </c>
      <c r="AL72" s="195">
        <v>0</v>
      </c>
      <c r="AM72" s="195">
        <v>0</v>
      </c>
      <c r="AN72" s="195">
        <v>0</v>
      </c>
      <c r="AO72" s="195">
        <v>0</v>
      </c>
      <c r="AP72" s="195">
        <v>0</v>
      </c>
      <c r="AQ72" s="195">
        <v>0</v>
      </c>
      <c r="AR72" s="195">
        <v>1</v>
      </c>
      <c r="AS72" s="195">
        <v>0</v>
      </c>
      <c r="AT72" s="216">
        <f t="shared" si="4"/>
        <v>5</v>
      </c>
      <c r="AU72" s="216">
        <f t="shared" si="5"/>
        <v>4</v>
      </c>
      <c r="AV72" s="278">
        <f t="shared" si="6"/>
        <v>10</v>
      </c>
      <c r="AW72" s="278">
        <f t="shared" si="7"/>
        <v>15</v>
      </c>
      <c r="AX72" s="195">
        <v>9</v>
      </c>
      <c r="AY72" s="195">
        <v>14</v>
      </c>
      <c r="AZ72" s="195">
        <v>0</v>
      </c>
      <c r="BA72" s="195">
        <v>1</v>
      </c>
      <c r="BB72" s="216">
        <f t="shared" si="8"/>
        <v>9</v>
      </c>
      <c r="BC72" s="216">
        <f t="shared" si="9"/>
        <v>15</v>
      </c>
      <c r="BD72" s="195">
        <v>1</v>
      </c>
      <c r="BE72" s="195">
        <v>0</v>
      </c>
      <c r="BF72" s="195">
        <v>0</v>
      </c>
      <c r="BG72" s="195">
        <v>0</v>
      </c>
      <c r="BH72" s="195">
        <v>0</v>
      </c>
      <c r="BI72" s="195">
        <v>0</v>
      </c>
      <c r="BJ72" s="216">
        <f t="shared" si="10"/>
        <v>1</v>
      </c>
      <c r="BK72" s="216">
        <f t="shared" si="11"/>
        <v>0</v>
      </c>
      <c r="BL72" s="278">
        <f t="shared" si="12"/>
        <v>10</v>
      </c>
      <c r="BM72" s="278">
        <f t="shared" si="13"/>
        <v>15</v>
      </c>
      <c r="BN72" s="277">
        <f t="shared" si="14"/>
        <v>6</v>
      </c>
      <c r="BO72" s="277">
        <f t="shared" si="15"/>
        <v>13</v>
      </c>
      <c r="BP72" s="195">
        <v>0</v>
      </c>
      <c r="BQ72" s="195">
        <v>0</v>
      </c>
      <c r="BR72" s="195">
        <v>1</v>
      </c>
      <c r="BS72" s="195">
        <v>1</v>
      </c>
      <c r="BT72" s="195">
        <v>1</v>
      </c>
      <c r="BU72" s="195">
        <v>1</v>
      </c>
      <c r="BV72" s="195">
        <v>1</v>
      </c>
      <c r="BW72" s="195">
        <v>4</v>
      </c>
      <c r="BX72" s="195">
        <v>0</v>
      </c>
      <c r="BY72" s="195">
        <v>1</v>
      </c>
      <c r="BZ72" s="195">
        <v>0</v>
      </c>
      <c r="CA72" s="195">
        <v>1</v>
      </c>
      <c r="CB72" s="195">
        <v>3</v>
      </c>
      <c r="CC72" s="195">
        <v>2</v>
      </c>
      <c r="CD72" s="195">
        <v>0</v>
      </c>
      <c r="CE72" s="195">
        <v>3</v>
      </c>
      <c r="CF72" s="276">
        <f t="shared" si="32"/>
        <v>6</v>
      </c>
      <c r="CG72" s="276">
        <f t="shared" si="33"/>
        <v>13</v>
      </c>
      <c r="CH72" s="277">
        <f t="shared" si="18"/>
        <v>0</v>
      </c>
      <c r="CI72" s="277">
        <f t="shared" si="19"/>
        <v>1</v>
      </c>
      <c r="CJ72" s="195">
        <v>0</v>
      </c>
      <c r="CK72" s="195">
        <v>0</v>
      </c>
      <c r="CL72" s="195">
        <v>0</v>
      </c>
      <c r="CM72" s="195">
        <v>0</v>
      </c>
      <c r="CN72" s="195">
        <v>0</v>
      </c>
      <c r="CO72" s="195">
        <v>0</v>
      </c>
      <c r="CP72" s="195">
        <v>0</v>
      </c>
      <c r="CQ72" s="195">
        <v>0</v>
      </c>
      <c r="CR72" s="195">
        <v>0</v>
      </c>
      <c r="CS72" s="195">
        <v>1</v>
      </c>
      <c r="CT72" s="195">
        <v>0</v>
      </c>
      <c r="CU72" s="195">
        <v>0</v>
      </c>
      <c r="CV72" s="195">
        <v>0</v>
      </c>
      <c r="CW72" s="195">
        <v>0</v>
      </c>
      <c r="CX72" s="195">
        <v>0</v>
      </c>
      <c r="CY72" s="195">
        <v>0</v>
      </c>
      <c r="CZ72" s="276">
        <f t="shared" si="20"/>
        <v>0</v>
      </c>
      <c r="DA72" s="276">
        <f t="shared" si="21"/>
        <v>1</v>
      </c>
      <c r="DB72" s="195">
        <v>1</v>
      </c>
      <c r="DC72" s="195">
        <v>3</v>
      </c>
      <c r="DD72" s="195">
        <v>0</v>
      </c>
      <c r="DE72" s="195">
        <v>1</v>
      </c>
      <c r="DF72" s="195">
        <v>0</v>
      </c>
      <c r="DG72" s="195">
        <v>0</v>
      </c>
      <c r="DH72" s="195">
        <v>0</v>
      </c>
      <c r="DI72" s="195">
        <v>3</v>
      </c>
      <c r="DJ72" s="195">
        <v>1</v>
      </c>
      <c r="DK72" s="195">
        <v>2</v>
      </c>
      <c r="DL72" s="276">
        <f t="shared" si="22"/>
        <v>2</v>
      </c>
      <c r="DM72" s="276">
        <f t="shared" si="23"/>
        <v>9</v>
      </c>
      <c r="DN72" s="195">
        <v>0</v>
      </c>
      <c r="DO72" s="195">
        <v>1</v>
      </c>
      <c r="DP72" s="195">
        <v>0</v>
      </c>
      <c r="DQ72" s="195">
        <v>0</v>
      </c>
      <c r="DR72" s="195">
        <v>0</v>
      </c>
      <c r="DS72" s="195">
        <v>0</v>
      </c>
      <c r="DT72" s="195">
        <v>1</v>
      </c>
      <c r="DU72" s="195">
        <v>2</v>
      </c>
      <c r="DV72" s="195">
        <v>5</v>
      </c>
      <c r="DW72" s="195">
        <v>2</v>
      </c>
      <c r="DX72" s="276">
        <f t="shared" si="24"/>
        <v>6</v>
      </c>
      <c r="DY72" s="276">
        <f t="shared" si="25"/>
        <v>5</v>
      </c>
      <c r="DZ72" s="195">
        <v>0</v>
      </c>
      <c r="EA72" s="195">
        <v>0</v>
      </c>
      <c r="EB72" s="195">
        <v>0</v>
      </c>
      <c r="EC72" s="195">
        <v>0</v>
      </c>
      <c r="ED72" s="195">
        <v>0</v>
      </c>
      <c r="EE72" s="195">
        <v>0</v>
      </c>
      <c r="EF72" s="195">
        <v>0</v>
      </c>
      <c r="EG72" s="195">
        <v>0</v>
      </c>
      <c r="EH72" s="195">
        <v>0</v>
      </c>
      <c r="EI72" s="195">
        <v>0</v>
      </c>
      <c r="EJ72" s="276">
        <f t="shared" si="26"/>
        <v>0</v>
      </c>
      <c r="EK72" s="276">
        <f t="shared" si="27"/>
        <v>0</v>
      </c>
      <c r="EL72" s="277">
        <f t="shared" si="28"/>
        <v>8</v>
      </c>
      <c r="EM72" s="277">
        <f t="shared" si="29"/>
        <v>14</v>
      </c>
      <c r="EN72" s="195">
        <v>8</v>
      </c>
      <c r="EO72" s="195">
        <v>14</v>
      </c>
      <c r="EP72" s="195">
        <v>8</v>
      </c>
      <c r="EQ72" s="195">
        <v>14</v>
      </c>
      <c r="ER72" s="195">
        <v>0</v>
      </c>
      <c r="ES72" s="195">
        <v>0</v>
      </c>
      <c r="ET72" s="195">
        <v>0</v>
      </c>
      <c r="EU72" s="195">
        <v>0</v>
      </c>
      <c r="EV72" s="195">
        <v>0</v>
      </c>
      <c r="EW72" s="195">
        <v>0</v>
      </c>
      <c r="EX72" s="195">
        <v>0</v>
      </c>
      <c r="EY72" s="195">
        <v>0</v>
      </c>
      <c r="EZ72" s="195">
        <v>0</v>
      </c>
      <c r="FA72" s="195">
        <v>0</v>
      </c>
      <c r="FB72" s="195">
        <v>0</v>
      </c>
      <c r="FC72" s="195">
        <v>0</v>
      </c>
      <c r="FD72" s="195">
        <v>0</v>
      </c>
      <c r="FE72" s="195">
        <v>0</v>
      </c>
      <c r="FF72" s="195">
        <v>0</v>
      </c>
      <c r="FG72" s="195">
        <v>0</v>
      </c>
      <c r="FH72" s="195">
        <v>0</v>
      </c>
      <c r="FI72" s="195">
        <v>0</v>
      </c>
      <c r="FJ72" s="195">
        <v>2</v>
      </c>
      <c r="FK72" s="195">
        <v>2</v>
      </c>
      <c r="FL72" s="195">
        <v>51</v>
      </c>
      <c r="FM72" s="195">
        <v>71</v>
      </c>
      <c r="FN72" s="195">
        <v>2</v>
      </c>
      <c r="FO72" s="195">
        <v>2</v>
      </c>
      <c r="FP72" s="195">
        <v>51</v>
      </c>
      <c r="FQ72" s="195">
        <v>71</v>
      </c>
      <c r="FR72" s="195">
        <v>2</v>
      </c>
      <c r="FS72" s="195">
        <v>2</v>
      </c>
      <c r="FT72" s="195">
        <v>46</v>
      </c>
      <c r="FU72" s="195">
        <v>69</v>
      </c>
      <c r="FV72" s="195">
        <v>1</v>
      </c>
      <c r="FW72" s="195">
        <v>0</v>
      </c>
      <c r="FX72" s="195">
        <v>11</v>
      </c>
      <c r="FY72" s="195">
        <v>8</v>
      </c>
      <c r="FZ72" s="195">
        <v>0</v>
      </c>
      <c r="GA72" s="195">
        <v>0</v>
      </c>
      <c r="GB72" s="195">
        <v>0</v>
      </c>
      <c r="GC72" s="195">
        <v>0</v>
      </c>
      <c r="GD72" s="195">
        <v>0</v>
      </c>
      <c r="GE72" s="195">
        <v>0</v>
      </c>
      <c r="GF72" s="195">
        <v>0</v>
      </c>
      <c r="GG72" s="195">
        <v>0</v>
      </c>
      <c r="GH72" s="195">
        <v>0</v>
      </c>
    </row>
    <row r="73" spans="1:190" x14ac:dyDescent="0.2">
      <c r="A73" s="440"/>
      <c r="B73" s="160">
        <v>11</v>
      </c>
      <c r="C73" s="163" t="s">
        <v>180</v>
      </c>
      <c r="D73" s="195">
        <v>37</v>
      </c>
      <c r="E73" s="195">
        <v>63</v>
      </c>
      <c r="F73" s="195">
        <v>6</v>
      </c>
      <c r="G73" s="195">
        <v>16</v>
      </c>
      <c r="H73" s="195">
        <v>0</v>
      </c>
      <c r="I73" s="195">
        <v>1</v>
      </c>
      <c r="J73" s="195">
        <v>0</v>
      </c>
      <c r="K73" s="195">
        <v>0</v>
      </c>
      <c r="L73" s="195">
        <v>0</v>
      </c>
      <c r="M73" s="195">
        <v>1</v>
      </c>
      <c r="N73" s="195">
        <v>0</v>
      </c>
      <c r="O73" s="195">
        <v>1</v>
      </c>
      <c r="P73" s="195">
        <v>0</v>
      </c>
      <c r="Q73" s="195">
        <v>2</v>
      </c>
      <c r="R73" s="216">
        <f t="shared" si="34"/>
        <v>43</v>
      </c>
      <c r="S73" s="216">
        <f t="shared" si="35"/>
        <v>82</v>
      </c>
      <c r="T73" s="195">
        <v>7</v>
      </c>
      <c r="U73" s="195">
        <v>13</v>
      </c>
      <c r="V73" s="195">
        <v>1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195">
        <v>0</v>
      </c>
      <c r="AD73" s="195">
        <v>0</v>
      </c>
      <c r="AE73" s="195">
        <v>0</v>
      </c>
      <c r="AF73" s="216">
        <f t="shared" ref="AF73:AF88" si="42">SUM(T73,V73,X73,Z73,AB73)</f>
        <v>8</v>
      </c>
      <c r="AG73" s="216">
        <f t="shared" ref="AG73:AG88" si="43">SUM(U73,W73,Y73,AA73,AC73)</f>
        <v>13</v>
      </c>
      <c r="AH73" s="195">
        <v>19</v>
      </c>
      <c r="AI73" s="195">
        <v>23</v>
      </c>
      <c r="AJ73" s="195">
        <v>1</v>
      </c>
      <c r="AK73" s="195">
        <v>2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0</v>
      </c>
      <c r="AR73" s="195">
        <v>0</v>
      </c>
      <c r="AS73" s="195">
        <v>0</v>
      </c>
      <c r="AT73" s="216">
        <f t="shared" ref="AT73:AT88" si="44">SUM(AH73,AJ73,AL73,AN73,AP73)</f>
        <v>20</v>
      </c>
      <c r="AU73" s="216">
        <f t="shared" ref="AU73:AU88" si="45">SUM(AI73,AK73,AM73,AO73,AQ73)</f>
        <v>25</v>
      </c>
      <c r="AV73" s="278">
        <f t="shared" ref="AV73:AV88" si="46">SUM(AT73,AR73,AF73,AD73,R73,P73)</f>
        <v>71</v>
      </c>
      <c r="AW73" s="278">
        <f t="shared" ref="AW73:AW88" si="47">SUM(AU73,AS73,AG73,AE73,S73,Q73)</f>
        <v>122</v>
      </c>
      <c r="AX73" s="195">
        <v>62</v>
      </c>
      <c r="AY73" s="195">
        <v>94</v>
      </c>
      <c r="AZ73" s="195">
        <v>8</v>
      </c>
      <c r="BA73" s="195">
        <v>20</v>
      </c>
      <c r="BB73" s="216">
        <f t="shared" ref="BB73:BB88" si="48">SUM(AX73,AZ73)</f>
        <v>70</v>
      </c>
      <c r="BC73" s="216">
        <f t="shared" ref="BC73:BC88" si="49">SUM(AY73,BA73)</f>
        <v>114</v>
      </c>
      <c r="BD73" s="195">
        <v>3</v>
      </c>
      <c r="BE73" s="195">
        <v>6</v>
      </c>
      <c r="BF73" s="195">
        <v>0</v>
      </c>
      <c r="BG73" s="195">
        <v>0</v>
      </c>
      <c r="BH73" s="195">
        <v>0</v>
      </c>
      <c r="BI73" s="195">
        <v>0</v>
      </c>
      <c r="BJ73" s="216">
        <f t="shared" ref="BJ73:BJ88" si="50">SUM(BD73,BF73,BH73)</f>
        <v>3</v>
      </c>
      <c r="BK73" s="216">
        <f t="shared" ref="BK73:BK88" si="51">SUM(BE73,BG73,BI73)</f>
        <v>6</v>
      </c>
      <c r="BL73" s="278">
        <f t="shared" ref="BL73:BL88" si="52">SUM(BB73,BJ73)</f>
        <v>73</v>
      </c>
      <c r="BM73" s="278">
        <f t="shared" ref="BM73:BM88" si="53">SUM(BC73,BK73)</f>
        <v>120</v>
      </c>
      <c r="BN73" s="277">
        <f t="shared" ref="BN73:BN88" si="54">SUM(D73,T73,AH73)</f>
        <v>63</v>
      </c>
      <c r="BO73" s="277">
        <f t="shared" ref="BO73:BO88" si="55">SUM(E73,U73,AI73)</f>
        <v>99</v>
      </c>
      <c r="BP73" s="195">
        <v>0</v>
      </c>
      <c r="BQ73" s="195">
        <v>0</v>
      </c>
      <c r="BR73" s="195">
        <v>2</v>
      </c>
      <c r="BS73" s="195">
        <v>4</v>
      </c>
      <c r="BT73" s="195">
        <v>10</v>
      </c>
      <c r="BU73" s="195">
        <v>11</v>
      </c>
      <c r="BV73" s="195">
        <v>4</v>
      </c>
      <c r="BW73" s="195">
        <v>10</v>
      </c>
      <c r="BX73" s="195">
        <v>9</v>
      </c>
      <c r="BY73" s="195">
        <v>7</v>
      </c>
      <c r="BZ73" s="195">
        <v>11</v>
      </c>
      <c r="CA73" s="195">
        <v>20</v>
      </c>
      <c r="CB73" s="195">
        <v>12</v>
      </c>
      <c r="CC73" s="195">
        <v>21</v>
      </c>
      <c r="CD73" s="195">
        <v>9</v>
      </c>
      <c r="CE73" s="195">
        <v>22</v>
      </c>
      <c r="CF73" s="276">
        <f t="shared" si="32"/>
        <v>57</v>
      </c>
      <c r="CG73" s="276">
        <f t="shared" si="33"/>
        <v>95</v>
      </c>
      <c r="CH73" s="277">
        <f t="shared" ref="CH73:CH88" si="56">SUM(F73,V73,AJ73)</f>
        <v>8</v>
      </c>
      <c r="CI73" s="277">
        <f t="shared" ref="CI73:CI88" si="57">SUM(G73,W73,AK73)</f>
        <v>18</v>
      </c>
      <c r="CJ73" s="195">
        <v>0</v>
      </c>
      <c r="CK73" s="195">
        <v>0</v>
      </c>
      <c r="CL73" s="195">
        <v>0</v>
      </c>
      <c r="CM73" s="195">
        <v>0</v>
      </c>
      <c r="CN73" s="195">
        <v>0</v>
      </c>
      <c r="CO73" s="195">
        <v>1</v>
      </c>
      <c r="CP73" s="195">
        <v>0</v>
      </c>
      <c r="CQ73" s="195">
        <v>2</v>
      </c>
      <c r="CR73" s="195">
        <v>3</v>
      </c>
      <c r="CS73" s="195">
        <v>1</v>
      </c>
      <c r="CT73" s="195">
        <v>1</v>
      </c>
      <c r="CU73" s="195">
        <v>1</v>
      </c>
      <c r="CV73" s="195">
        <v>1</v>
      </c>
      <c r="CW73" s="195">
        <v>4</v>
      </c>
      <c r="CX73" s="195">
        <v>2</v>
      </c>
      <c r="CY73" s="195">
        <v>7</v>
      </c>
      <c r="CZ73" s="276">
        <f t="shared" ref="CZ73:CZ88" si="58">SUM(CX73,CV73,CT73,CR73,CP73,CN73,CL73,CJ73)</f>
        <v>7</v>
      </c>
      <c r="DA73" s="276">
        <f t="shared" ref="DA73:DA88" si="59">SUM(CY73,CW73,CU73,CS73,CQ73,CO73,CM73,CK73)</f>
        <v>16</v>
      </c>
      <c r="DB73" s="195">
        <v>6</v>
      </c>
      <c r="DC73" s="195">
        <v>15</v>
      </c>
      <c r="DD73" s="195">
        <v>1</v>
      </c>
      <c r="DE73" s="195">
        <v>4</v>
      </c>
      <c r="DF73" s="195">
        <v>0</v>
      </c>
      <c r="DG73" s="195">
        <v>1</v>
      </c>
      <c r="DH73" s="195">
        <v>3</v>
      </c>
      <c r="DI73" s="195">
        <v>3</v>
      </c>
      <c r="DJ73" s="195">
        <v>2</v>
      </c>
      <c r="DK73" s="195">
        <v>4</v>
      </c>
      <c r="DL73" s="276">
        <f t="shared" ref="DL73:DL88" si="60">SUM(DB73,DD73,DF73,DH73,DJ73)</f>
        <v>12</v>
      </c>
      <c r="DM73" s="276">
        <f t="shared" ref="DM73:DM88" si="61">SUM(DC73,DE73,DG73,DI73,DK73)</f>
        <v>27</v>
      </c>
      <c r="DN73" s="195">
        <v>0</v>
      </c>
      <c r="DO73" s="195">
        <v>4</v>
      </c>
      <c r="DP73" s="195">
        <v>0</v>
      </c>
      <c r="DQ73" s="195">
        <v>0</v>
      </c>
      <c r="DR73" s="195">
        <v>0</v>
      </c>
      <c r="DS73" s="195">
        <v>0</v>
      </c>
      <c r="DT73" s="195">
        <v>3</v>
      </c>
      <c r="DU73" s="195">
        <v>0</v>
      </c>
      <c r="DV73" s="195">
        <v>1</v>
      </c>
      <c r="DW73" s="195">
        <v>2</v>
      </c>
      <c r="DX73" s="276">
        <f t="shared" ref="DX73:DX88" si="62">SUM(DV73,DT73,DR73,DP73,DN73)</f>
        <v>4</v>
      </c>
      <c r="DY73" s="276">
        <f t="shared" ref="DY73:DY88" si="63">SUM(DW73,DU73,DS73,DQ73,DO73)</f>
        <v>6</v>
      </c>
      <c r="DZ73" s="195">
        <v>2</v>
      </c>
      <c r="EA73" s="195">
        <v>4</v>
      </c>
      <c r="EB73" s="195">
        <v>0</v>
      </c>
      <c r="EC73" s="195">
        <v>0</v>
      </c>
      <c r="ED73" s="195">
        <v>0</v>
      </c>
      <c r="EE73" s="195">
        <v>1</v>
      </c>
      <c r="EF73" s="195">
        <v>0</v>
      </c>
      <c r="EG73" s="195">
        <v>1</v>
      </c>
      <c r="EH73" s="195">
        <v>0</v>
      </c>
      <c r="EI73" s="195">
        <v>1</v>
      </c>
      <c r="EJ73" s="276">
        <f t="shared" ref="EJ73:EJ88" si="64">SUM(EH73,EF73,ED73,EB73,DZ73)</f>
        <v>2</v>
      </c>
      <c r="EK73" s="276">
        <f t="shared" ref="EK73:EK88" si="65">SUM(EI73,EG73,EE73,EC73,EA73)</f>
        <v>7</v>
      </c>
      <c r="EL73" s="277">
        <f t="shared" ref="EL73:EL88" si="66">SUM(EJ73,DX73,DL73)</f>
        <v>18</v>
      </c>
      <c r="EM73" s="277">
        <f t="shared" ref="EM73:EM88" si="67">SUM(EK73,DY73,DM73)</f>
        <v>40</v>
      </c>
      <c r="EN73" s="195">
        <v>66</v>
      </c>
      <c r="EO73" s="195">
        <v>105</v>
      </c>
      <c r="EP73" s="195">
        <v>66</v>
      </c>
      <c r="EQ73" s="195">
        <v>105</v>
      </c>
      <c r="ER73" s="195">
        <v>0</v>
      </c>
      <c r="ES73" s="195">
        <v>0</v>
      </c>
      <c r="ET73" s="195">
        <v>0</v>
      </c>
      <c r="EU73" s="195">
        <v>0</v>
      </c>
      <c r="EV73" s="195">
        <v>0</v>
      </c>
      <c r="EW73" s="195">
        <v>0</v>
      </c>
      <c r="EX73" s="195">
        <v>35</v>
      </c>
      <c r="EY73" s="195">
        <v>77</v>
      </c>
      <c r="EZ73" s="195">
        <v>0</v>
      </c>
      <c r="FA73" s="195">
        <v>0</v>
      </c>
      <c r="FB73" s="195">
        <v>0</v>
      </c>
      <c r="FC73" s="195">
        <v>0</v>
      </c>
      <c r="FD73" s="195">
        <v>275</v>
      </c>
      <c r="FE73" s="195">
        <v>316</v>
      </c>
      <c r="FF73" s="195">
        <v>11</v>
      </c>
      <c r="FG73" s="195">
        <v>9</v>
      </c>
      <c r="FH73" s="195">
        <v>321</v>
      </c>
      <c r="FI73" s="195">
        <v>402</v>
      </c>
      <c r="FJ73" s="195">
        <v>12</v>
      </c>
      <c r="FK73" s="195">
        <v>37</v>
      </c>
      <c r="FL73" s="195">
        <v>281</v>
      </c>
      <c r="FM73" s="195">
        <v>384</v>
      </c>
      <c r="FN73" s="195">
        <v>12</v>
      </c>
      <c r="FO73" s="195">
        <v>37</v>
      </c>
      <c r="FP73" s="195">
        <v>281</v>
      </c>
      <c r="FQ73" s="195">
        <v>384</v>
      </c>
      <c r="FR73" s="195">
        <v>10</v>
      </c>
      <c r="FS73" s="195">
        <v>33</v>
      </c>
      <c r="FT73" s="195">
        <v>274</v>
      </c>
      <c r="FU73" s="195">
        <v>371</v>
      </c>
      <c r="FV73" s="195">
        <v>6</v>
      </c>
      <c r="FW73" s="195">
        <v>10</v>
      </c>
      <c r="FX73" s="195">
        <v>83</v>
      </c>
      <c r="FY73" s="195">
        <v>155</v>
      </c>
      <c r="FZ73" s="195">
        <v>0</v>
      </c>
      <c r="GA73" s="195">
        <v>0</v>
      </c>
      <c r="GB73" s="195">
        <v>0</v>
      </c>
      <c r="GC73" s="195">
        <v>0</v>
      </c>
      <c r="GD73" s="195">
        <v>0</v>
      </c>
      <c r="GE73" s="195">
        <v>0</v>
      </c>
      <c r="GF73" s="195">
        <v>0</v>
      </c>
      <c r="GG73" s="195">
        <v>0</v>
      </c>
      <c r="GH73" s="195">
        <v>0</v>
      </c>
    </row>
    <row r="74" spans="1:190" x14ac:dyDescent="0.2">
      <c r="A74" s="440"/>
      <c r="B74" s="160">
        <v>12</v>
      </c>
      <c r="C74" s="163" t="s">
        <v>181</v>
      </c>
      <c r="D74" s="195">
        <v>20</v>
      </c>
      <c r="E74" s="195">
        <v>51</v>
      </c>
      <c r="F74" s="195">
        <v>4</v>
      </c>
      <c r="G74" s="195">
        <v>9</v>
      </c>
      <c r="H74" s="195">
        <v>0</v>
      </c>
      <c r="I74" s="195">
        <v>1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0</v>
      </c>
      <c r="P74" s="195">
        <v>0</v>
      </c>
      <c r="Q74" s="195">
        <v>0</v>
      </c>
      <c r="R74" s="216">
        <f t="shared" si="34"/>
        <v>24</v>
      </c>
      <c r="S74" s="216">
        <f t="shared" si="35"/>
        <v>61</v>
      </c>
      <c r="T74" s="195">
        <v>8</v>
      </c>
      <c r="U74" s="195">
        <v>3</v>
      </c>
      <c r="V74" s="195">
        <v>0</v>
      </c>
      <c r="W74" s="195">
        <v>0</v>
      </c>
      <c r="X74" s="195">
        <v>0</v>
      </c>
      <c r="Y74" s="195">
        <v>0</v>
      </c>
      <c r="Z74" s="195">
        <v>0</v>
      </c>
      <c r="AA74" s="195">
        <v>0</v>
      </c>
      <c r="AB74" s="195">
        <v>0</v>
      </c>
      <c r="AC74" s="195">
        <v>1</v>
      </c>
      <c r="AD74" s="195">
        <v>0</v>
      </c>
      <c r="AE74" s="195">
        <v>0</v>
      </c>
      <c r="AF74" s="216">
        <f t="shared" si="42"/>
        <v>8</v>
      </c>
      <c r="AG74" s="216">
        <f t="shared" si="43"/>
        <v>4</v>
      </c>
      <c r="AH74" s="195">
        <v>14</v>
      </c>
      <c r="AI74" s="195">
        <v>20</v>
      </c>
      <c r="AJ74" s="195">
        <v>1</v>
      </c>
      <c r="AK74" s="195">
        <v>0</v>
      </c>
      <c r="AL74" s="195">
        <v>0</v>
      </c>
      <c r="AM74" s="195">
        <v>0</v>
      </c>
      <c r="AN74" s="195">
        <v>0</v>
      </c>
      <c r="AO74" s="195">
        <v>0</v>
      </c>
      <c r="AP74" s="195">
        <v>1</v>
      </c>
      <c r="AQ74" s="195">
        <v>0</v>
      </c>
      <c r="AR74" s="195">
        <v>0</v>
      </c>
      <c r="AS74" s="195">
        <v>0</v>
      </c>
      <c r="AT74" s="216">
        <f t="shared" si="44"/>
        <v>16</v>
      </c>
      <c r="AU74" s="216">
        <f t="shared" si="45"/>
        <v>20</v>
      </c>
      <c r="AV74" s="278">
        <f t="shared" si="46"/>
        <v>48</v>
      </c>
      <c r="AW74" s="278">
        <f t="shared" si="47"/>
        <v>85</v>
      </c>
      <c r="AX74" s="195">
        <v>38</v>
      </c>
      <c r="AY74" s="195">
        <v>70</v>
      </c>
      <c r="AZ74" s="195">
        <v>5</v>
      </c>
      <c r="BA74" s="195">
        <v>10</v>
      </c>
      <c r="BB74" s="216">
        <f t="shared" si="48"/>
        <v>43</v>
      </c>
      <c r="BC74" s="216">
        <f t="shared" si="49"/>
        <v>80</v>
      </c>
      <c r="BD74" s="195">
        <v>5</v>
      </c>
      <c r="BE74" s="195">
        <v>2</v>
      </c>
      <c r="BF74" s="195">
        <v>0</v>
      </c>
      <c r="BG74" s="195">
        <v>0</v>
      </c>
      <c r="BH74" s="195">
        <v>0</v>
      </c>
      <c r="BI74" s="195">
        <v>3</v>
      </c>
      <c r="BJ74" s="216">
        <f t="shared" si="50"/>
        <v>5</v>
      </c>
      <c r="BK74" s="216">
        <f t="shared" si="51"/>
        <v>5</v>
      </c>
      <c r="BL74" s="278">
        <f t="shared" si="52"/>
        <v>48</v>
      </c>
      <c r="BM74" s="278">
        <f t="shared" si="53"/>
        <v>85</v>
      </c>
      <c r="BN74" s="277">
        <f t="shared" si="54"/>
        <v>42</v>
      </c>
      <c r="BO74" s="277">
        <f t="shared" si="55"/>
        <v>74</v>
      </c>
      <c r="BP74" s="195">
        <v>1</v>
      </c>
      <c r="BQ74" s="195">
        <v>1</v>
      </c>
      <c r="BR74" s="195">
        <v>4</v>
      </c>
      <c r="BS74" s="195">
        <v>4</v>
      </c>
      <c r="BT74" s="195">
        <v>7</v>
      </c>
      <c r="BU74" s="195">
        <v>9</v>
      </c>
      <c r="BV74" s="195">
        <v>5</v>
      </c>
      <c r="BW74" s="195">
        <v>13</v>
      </c>
      <c r="BX74" s="195">
        <v>3</v>
      </c>
      <c r="BY74" s="195">
        <v>5</v>
      </c>
      <c r="BZ74" s="195">
        <v>7</v>
      </c>
      <c r="CA74" s="195">
        <v>13</v>
      </c>
      <c r="CB74" s="195">
        <v>11</v>
      </c>
      <c r="CC74" s="195">
        <v>12</v>
      </c>
      <c r="CD74" s="195">
        <v>4</v>
      </c>
      <c r="CE74" s="195">
        <v>17</v>
      </c>
      <c r="CF74" s="276">
        <f t="shared" si="32"/>
        <v>42</v>
      </c>
      <c r="CG74" s="276">
        <f t="shared" si="33"/>
        <v>74</v>
      </c>
      <c r="CH74" s="277">
        <f t="shared" si="56"/>
        <v>5</v>
      </c>
      <c r="CI74" s="277">
        <f t="shared" si="57"/>
        <v>9</v>
      </c>
      <c r="CJ74" s="195">
        <v>0</v>
      </c>
      <c r="CK74" s="195">
        <v>0</v>
      </c>
      <c r="CL74" s="195">
        <v>0</v>
      </c>
      <c r="CM74" s="195">
        <v>0</v>
      </c>
      <c r="CN74" s="195">
        <v>0</v>
      </c>
      <c r="CO74" s="195">
        <v>0</v>
      </c>
      <c r="CP74" s="195">
        <v>1</v>
      </c>
      <c r="CQ74" s="195">
        <v>0</v>
      </c>
      <c r="CR74" s="195">
        <v>2</v>
      </c>
      <c r="CS74" s="195">
        <v>0</v>
      </c>
      <c r="CT74" s="195">
        <v>1</v>
      </c>
      <c r="CU74" s="195">
        <v>0</v>
      </c>
      <c r="CV74" s="195">
        <v>1</v>
      </c>
      <c r="CW74" s="195">
        <v>4</v>
      </c>
      <c r="CX74" s="195">
        <v>0</v>
      </c>
      <c r="CY74" s="195">
        <v>5</v>
      </c>
      <c r="CZ74" s="276">
        <f t="shared" si="58"/>
        <v>5</v>
      </c>
      <c r="DA74" s="276">
        <f t="shared" si="59"/>
        <v>9</v>
      </c>
      <c r="DB74" s="195">
        <v>1</v>
      </c>
      <c r="DC74" s="195">
        <v>0</v>
      </c>
      <c r="DD74" s="195">
        <v>0</v>
      </c>
      <c r="DE74" s="195">
        <v>0</v>
      </c>
      <c r="DF74" s="195">
        <v>0</v>
      </c>
      <c r="DG74" s="195">
        <v>0</v>
      </c>
      <c r="DH74" s="195">
        <v>0</v>
      </c>
      <c r="DI74" s="195">
        <v>0</v>
      </c>
      <c r="DJ74" s="195">
        <v>0</v>
      </c>
      <c r="DK74" s="195">
        <v>0</v>
      </c>
      <c r="DL74" s="276">
        <f t="shared" si="60"/>
        <v>1</v>
      </c>
      <c r="DM74" s="276">
        <f t="shared" si="61"/>
        <v>0</v>
      </c>
      <c r="DN74" s="195">
        <v>0</v>
      </c>
      <c r="DO74" s="195">
        <v>2</v>
      </c>
      <c r="DP74" s="195">
        <v>0</v>
      </c>
      <c r="DQ74" s="195">
        <v>2</v>
      </c>
      <c r="DR74" s="195">
        <v>0</v>
      </c>
      <c r="DS74" s="195">
        <v>0</v>
      </c>
      <c r="DT74" s="195">
        <v>2</v>
      </c>
      <c r="DU74" s="195">
        <v>2</v>
      </c>
      <c r="DV74" s="195">
        <v>5</v>
      </c>
      <c r="DW74" s="195">
        <v>9</v>
      </c>
      <c r="DX74" s="276">
        <f t="shared" si="62"/>
        <v>7</v>
      </c>
      <c r="DY74" s="276">
        <f t="shared" si="63"/>
        <v>15</v>
      </c>
      <c r="DZ74" s="195">
        <v>0</v>
      </c>
      <c r="EA74" s="195">
        <v>0</v>
      </c>
      <c r="EB74" s="195">
        <v>0</v>
      </c>
      <c r="EC74" s="195">
        <v>0</v>
      </c>
      <c r="ED74" s="195">
        <v>0</v>
      </c>
      <c r="EE74" s="195">
        <v>0</v>
      </c>
      <c r="EF74" s="195">
        <v>0</v>
      </c>
      <c r="EG74" s="195">
        <v>0</v>
      </c>
      <c r="EH74" s="195">
        <v>0</v>
      </c>
      <c r="EI74" s="195">
        <v>0</v>
      </c>
      <c r="EJ74" s="276">
        <f t="shared" si="64"/>
        <v>0</v>
      </c>
      <c r="EK74" s="276">
        <f t="shared" si="65"/>
        <v>0</v>
      </c>
      <c r="EL74" s="277">
        <f t="shared" si="66"/>
        <v>8</v>
      </c>
      <c r="EM74" s="277">
        <f t="shared" si="67"/>
        <v>15</v>
      </c>
      <c r="EN74" s="195">
        <v>45</v>
      </c>
      <c r="EO74" s="195">
        <v>76</v>
      </c>
      <c r="EP74" s="195">
        <v>45</v>
      </c>
      <c r="EQ74" s="195">
        <v>76</v>
      </c>
      <c r="ER74" s="195">
        <v>0</v>
      </c>
      <c r="ES74" s="195">
        <v>0</v>
      </c>
      <c r="ET74" s="195">
        <v>0</v>
      </c>
      <c r="EU74" s="195">
        <v>0</v>
      </c>
      <c r="EV74" s="195">
        <v>0</v>
      </c>
      <c r="EW74" s="195">
        <v>0</v>
      </c>
      <c r="EX74" s="195">
        <v>0</v>
      </c>
      <c r="EY74" s="195">
        <v>0</v>
      </c>
      <c r="EZ74" s="195">
        <v>0</v>
      </c>
      <c r="FA74" s="195">
        <v>0</v>
      </c>
      <c r="FB74" s="195">
        <v>0</v>
      </c>
      <c r="FC74" s="195">
        <v>0</v>
      </c>
      <c r="FD74" s="195">
        <v>0</v>
      </c>
      <c r="FE74" s="195">
        <v>0</v>
      </c>
      <c r="FF74" s="195">
        <v>0</v>
      </c>
      <c r="FG74" s="195">
        <v>0</v>
      </c>
      <c r="FH74" s="195">
        <v>0</v>
      </c>
      <c r="FI74" s="195">
        <v>0</v>
      </c>
      <c r="FJ74" s="195">
        <v>9</v>
      </c>
      <c r="FK74" s="195">
        <v>29</v>
      </c>
      <c r="FL74" s="195">
        <v>224</v>
      </c>
      <c r="FM74" s="195">
        <v>231</v>
      </c>
      <c r="FN74" s="195">
        <v>9</v>
      </c>
      <c r="FO74" s="195">
        <v>29</v>
      </c>
      <c r="FP74" s="195">
        <v>224</v>
      </c>
      <c r="FQ74" s="195">
        <v>231</v>
      </c>
      <c r="FR74" s="195">
        <v>9</v>
      </c>
      <c r="FS74" s="195">
        <v>28</v>
      </c>
      <c r="FT74" s="195">
        <v>203</v>
      </c>
      <c r="FU74" s="195">
        <v>213</v>
      </c>
      <c r="FV74" s="195">
        <v>0</v>
      </c>
      <c r="FW74" s="195">
        <v>6</v>
      </c>
      <c r="FX74" s="195">
        <v>39</v>
      </c>
      <c r="FY74" s="195">
        <v>78</v>
      </c>
      <c r="FZ74" s="195">
        <v>0</v>
      </c>
      <c r="GA74" s="195">
        <v>0</v>
      </c>
      <c r="GB74" s="195">
        <v>0</v>
      </c>
      <c r="GC74" s="195">
        <v>0</v>
      </c>
      <c r="GD74" s="195">
        <v>0</v>
      </c>
      <c r="GE74" s="195">
        <v>0</v>
      </c>
      <c r="GF74" s="195">
        <v>0</v>
      </c>
      <c r="GG74" s="195">
        <v>0</v>
      </c>
      <c r="GH74" s="195">
        <v>0</v>
      </c>
    </row>
    <row r="75" spans="1:190" x14ac:dyDescent="0.2">
      <c r="A75" s="440"/>
      <c r="B75" s="160">
        <v>13</v>
      </c>
      <c r="C75" s="164" t="s">
        <v>237</v>
      </c>
      <c r="D75" s="195">
        <v>3</v>
      </c>
      <c r="E75" s="195">
        <v>6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195">
        <v>0</v>
      </c>
      <c r="Q75" s="195">
        <v>0</v>
      </c>
      <c r="R75" s="216">
        <f t="shared" si="34"/>
        <v>3</v>
      </c>
      <c r="S75" s="216">
        <f t="shared" si="35"/>
        <v>6</v>
      </c>
      <c r="T75" s="195">
        <v>1</v>
      </c>
      <c r="U75" s="195">
        <v>5</v>
      </c>
      <c r="V75" s="195">
        <v>0</v>
      </c>
      <c r="W75" s="195">
        <v>0</v>
      </c>
      <c r="X75" s="195">
        <v>0</v>
      </c>
      <c r="Y75" s="195">
        <v>0</v>
      </c>
      <c r="Z75" s="195">
        <v>0</v>
      </c>
      <c r="AA75" s="195">
        <v>0</v>
      </c>
      <c r="AB75" s="195">
        <v>0</v>
      </c>
      <c r="AC75" s="195">
        <v>0</v>
      </c>
      <c r="AD75" s="195">
        <v>0</v>
      </c>
      <c r="AE75" s="195">
        <v>0</v>
      </c>
      <c r="AF75" s="216">
        <f t="shared" si="42"/>
        <v>1</v>
      </c>
      <c r="AG75" s="216">
        <f t="shared" si="43"/>
        <v>5</v>
      </c>
      <c r="AH75" s="195">
        <v>2</v>
      </c>
      <c r="AI75" s="195">
        <v>0</v>
      </c>
      <c r="AJ75" s="195">
        <v>0</v>
      </c>
      <c r="AK75" s="195">
        <v>0</v>
      </c>
      <c r="AL75" s="195">
        <v>0</v>
      </c>
      <c r="AM75" s="195">
        <v>0</v>
      </c>
      <c r="AN75" s="195">
        <v>0</v>
      </c>
      <c r="AO75" s="195">
        <v>0</v>
      </c>
      <c r="AP75" s="195">
        <v>0</v>
      </c>
      <c r="AQ75" s="195">
        <v>0</v>
      </c>
      <c r="AR75" s="195">
        <v>0</v>
      </c>
      <c r="AS75" s="195">
        <v>0</v>
      </c>
      <c r="AT75" s="216">
        <f t="shared" si="44"/>
        <v>2</v>
      </c>
      <c r="AU75" s="216">
        <f t="shared" si="45"/>
        <v>0</v>
      </c>
      <c r="AV75" s="278">
        <f t="shared" si="46"/>
        <v>6</v>
      </c>
      <c r="AW75" s="278">
        <f t="shared" si="47"/>
        <v>11</v>
      </c>
      <c r="AX75" s="195">
        <v>6</v>
      </c>
      <c r="AY75" s="195">
        <v>11</v>
      </c>
      <c r="AZ75" s="195">
        <v>0</v>
      </c>
      <c r="BA75" s="195">
        <v>0</v>
      </c>
      <c r="BB75" s="216">
        <f t="shared" si="48"/>
        <v>6</v>
      </c>
      <c r="BC75" s="216">
        <f t="shared" si="49"/>
        <v>11</v>
      </c>
      <c r="BD75" s="195">
        <v>0</v>
      </c>
      <c r="BE75" s="195">
        <v>0</v>
      </c>
      <c r="BF75" s="195">
        <v>0</v>
      </c>
      <c r="BG75" s="195">
        <v>0</v>
      </c>
      <c r="BH75" s="195">
        <v>0</v>
      </c>
      <c r="BI75" s="195">
        <v>0</v>
      </c>
      <c r="BJ75" s="216">
        <f t="shared" si="50"/>
        <v>0</v>
      </c>
      <c r="BK75" s="216">
        <f t="shared" si="51"/>
        <v>0</v>
      </c>
      <c r="BL75" s="278">
        <f t="shared" si="52"/>
        <v>6</v>
      </c>
      <c r="BM75" s="278">
        <f t="shared" si="53"/>
        <v>11</v>
      </c>
      <c r="BN75" s="277">
        <f t="shared" si="54"/>
        <v>6</v>
      </c>
      <c r="BO75" s="277">
        <f t="shared" si="55"/>
        <v>11</v>
      </c>
      <c r="BP75" s="195">
        <v>0</v>
      </c>
      <c r="BQ75" s="195">
        <v>0</v>
      </c>
      <c r="BR75" s="195">
        <v>0</v>
      </c>
      <c r="BS75" s="195">
        <v>0</v>
      </c>
      <c r="BT75" s="195">
        <v>1</v>
      </c>
      <c r="BU75" s="195">
        <v>1</v>
      </c>
      <c r="BV75" s="195">
        <v>1</v>
      </c>
      <c r="BW75" s="195">
        <v>4</v>
      </c>
      <c r="BX75" s="195">
        <v>1</v>
      </c>
      <c r="BY75" s="195">
        <v>2</v>
      </c>
      <c r="BZ75" s="195">
        <v>2</v>
      </c>
      <c r="CA75" s="195">
        <v>2</v>
      </c>
      <c r="CB75" s="195">
        <v>1</v>
      </c>
      <c r="CC75" s="195">
        <v>1</v>
      </c>
      <c r="CD75" s="195">
        <v>0</v>
      </c>
      <c r="CE75" s="195">
        <v>1</v>
      </c>
      <c r="CF75" s="276">
        <f t="shared" si="32"/>
        <v>6</v>
      </c>
      <c r="CG75" s="276">
        <f t="shared" si="33"/>
        <v>11</v>
      </c>
      <c r="CH75" s="277">
        <f t="shared" si="56"/>
        <v>0</v>
      </c>
      <c r="CI75" s="277">
        <f t="shared" si="57"/>
        <v>0</v>
      </c>
      <c r="CJ75" s="195">
        <v>0</v>
      </c>
      <c r="CK75" s="195">
        <v>0</v>
      </c>
      <c r="CL75" s="195">
        <v>0</v>
      </c>
      <c r="CM75" s="195">
        <v>0</v>
      </c>
      <c r="CN75" s="195">
        <v>0</v>
      </c>
      <c r="CO75" s="195">
        <v>0</v>
      </c>
      <c r="CP75" s="195">
        <v>0</v>
      </c>
      <c r="CQ75" s="195">
        <v>0</v>
      </c>
      <c r="CR75" s="195">
        <v>0</v>
      </c>
      <c r="CS75" s="195">
        <v>0</v>
      </c>
      <c r="CT75" s="195">
        <v>0</v>
      </c>
      <c r="CU75" s="195">
        <v>0</v>
      </c>
      <c r="CV75" s="195">
        <v>0</v>
      </c>
      <c r="CW75" s="195">
        <v>0</v>
      </c>
      <c r="CX75" s="195">
        <v>0</v>
      </c>
      <c r="CY75" s="195">
        <v>0</v>
      </c>
      <c r="CZ75" s="276">
        <f t="shared" si="58"/>
        <v>0</v>
      </c>
      <c r="DA75" s="276">
        <f t="shared" si="59"/>
        <v>0</v>
      </c>
      <c r="DB75" s="195">
        <v>1</v>
      </c>
      <c r="DC75" s="195">
        <v>5</v>
      </c>
      <c r="DD75" s="195">
        <v>0</v>
      </c>
      <c r="DE75" s="195">
        <v>0</v>
      </c>
      <c r="DF75" s="195">
        <v>0</v>
      </c>
      <c r="DG75" s="195">
        <v>0</v>
      </c>
      <c r="DH75" s="195">
        <v>0</v>
      </c>
      <c r="DI75" s="195">
        <v>0</v>
      </c>
      <c r="DJ75" s="195">
        <v>0</v>
      </c>
      <c r="DK75" s="195">
        <v>0</v>
      </c>
      <c r="DL75" s="276">
        <f t="shared" si="60"/>
        <v>1</v>
      </c>
      <c r="DM75" s="276">
        <f t="shared" si="61"/>
        <v>5</v>
      </c>
      <c r="DN75" s="195">
        <v>0</v>
      </c>
      <c r="DO75" s="195">
        <v>0</v>
      </c>
      <c r="DP75" s="195">
        <v>0</v>
      </c>
      <c r="DQ75" s="195">
        <v>0</v>
      </c>
      <c r="DR75" s="195">
        <v>0</v>
      </c>
      <c r="DS75" s="195">
        <v>0</v>
      </c>
      <c r="DT75" s="195">
        <v>0</v>
      </c>
      <c r="DU75" s="195">
        <v>0</v>
      </c>
      <c r="DV75" s="195">
        <v>0</v>
      </c>
      <c r="DW75" s="195">
        <v>0</v>
      </c>
      <c r="DX75" s="276">
        <f t="shared" si="62"/>
        <v>0</v>
      </c>
      <c r="DY75" s="276">
        <f t="shared" si="63"/>
        <v>0</v>
      </c>
      <c r="DZ75" s="195">
        <v>0</v>
      </c>
      <c r="EA75" s="195">
        <v>0</v>
      </c>
      <c r="EB75" s="195">
        <v>0</v>
      </c>
      <c r="EC75" s="195">
        <v>0</v>
      </c>
      <c r="ED75" s="195">
        <v>0</v>
      </c>
      <c r="EE75" s="195">
        <v>0</v>
      </c>
      <c r="EF75" s="195">
        <v>0</v>
      </c>
      <c r="EG75" s="195">
        <v>0</v>
      </c>
      <c r="EH75" s="195">
        <v>0</v>
      </c>
      <c r="EI75" s="195">
        <v>0</v>
      </c>
      <c r="EJ75" s="276">
        <f t="shared" si="64"/>
        <v>0</v>
      </c>
      <c r="EK75" s="276">
        <f t="shared" si="65"/>
        <v>0</v>
      </c>
      <c r="EL75" s="277">
        <f t="shared" si="66"/>
        <v>1</v>
      </c>
      <c r="EM75" s="277">
        <f t="shared" si="67"/>
        <v>5</v>
      </c>
      <c r="EN75" s="195">
        <v>5</v>
      </c>
      <c r="EO75" s="195">
        <v>9</v>
      </c>
      <c r="EP75" s="195">
        <v>5</v>
      </c>
      <c r="EQ75" s="195">
        <v>9</v>
      </c>
      <c r="ER75" s="195">
        <v>0</v>
      </c>
      <c r="ES75" s="195">
        <v>0</v>
      </c>
      <c r="ET75" s="195">
        <v>0</v>
      </c>
      <c r="EU75" s="195">
        <v>0</v>
      </c>
      <c r="EV75" s="195">
        <v>0</v>
      </c>
      <c r="EW75" s="195">
        <v>0</v>
      </c>
      <c r="EX75" s="195">
        <v>0</v>
      </c>
      <c r="EY75" s="195">
        <v>0</v>
      </c>
      <c r="EZ75" s="195">
        <v>0</v>
      </c>
      <c r="FA75" s="195">
        <v>0</v>
      </c>
      <c r="FB75" s="195">
        <v>0</v>
      </c>
      <c r="FC75" s="195">
        <v>0</v>
      </c>
      <c r="FD75" s="195">
        <v>0</v>
      </c>
      <c r="FE75" s="195">
        <v>0</v>
      </c>
      <c r="FF75" s="195">
        <v>0</v>
      </c>
      <c r="FG75" s="195">
        <v>0</v>
      </c>
      <c r="FH75" s="195">
        <v>0</v>
      </c>
      <c r="FI75" s="195">
        <v>0</v>
      </c>
      <c r="FJ75" s="195">
        <v>2</v>
      </c>
      <c r="FK75" s="195">
        <v>11</v>
      </c>
      <c r="FL75" s="195">
        <v>91</v>
      </c>
      <c r="FM75" s="195">
        <v>90</v>
      </c>
      <c r="FN75" s="195">
        <v>2</v>
      </c>
      <c r="FO75" s="195">
        <v>11</v>
      </c>
      <c r="FP75" s="195">
        <v>91</v>
      </c>
      <c r="FQ75" s="195">
        <v>90</v>
      </c>
      <c r="FR75" s="195">
        <v>2</v>
      </c>
      <c r="FS75" s="195">
        <v>11</v>
      </c>
      <c r="FT75" s="195">
        <v>91</v>
      </c>
      <c r="FU75" s="195">
        <v>90</v>
      </c>
      <c r="FV75" s="195">
        <v>0</v>
      </c>
      <c r="FW75" s="195">
        <v>0</v>
      </c>
      <c r="FX75" s="195">
        <v>17</v>
      </c>
      <c r="FY75" s="195">
        <v>26</v>
      </c>
      <c r="FZ75" s="195">
        <v>0</v>
      </c>
      <c r="GA75" s="195">
        <v>0</v>
      </c>
      <c r="GB75" s="195">
        <v>0</v>
      </c>
      <c r="GC75" s="195">
        <v>0</v>
      </c>
      <c r="GD75" s="195">
        <v>0</v>
      </c>
      <c r="GE75" s="195">
        <v>0</v>
      </c>
      <c r="GF75" s="195">
        <v>0</v>
      </c>
      <c r="GG75" s="195">
        <v>0</v>
      </c>
      <c r="GH75" s="195">
        <v>0</v>
      </c>
    </row>
    <row r="76" spans="1:190" x14ac:dyDescent="0.2">
      <c r="A76" s="440"/>
      <c r="B76" s="160">
        <v>14</v>
      </c>
      <c r="C76" s="164" t="s">
        <v>238</v>
      </c>
      <c r="D76" s="195">
        <v>11</v>
      </c>
      <c r="E76" s="195">
        <v>15</v>
      </c>
      <c r="F76" s="195">
        <v>1</v>
      </c>
      <c r="G76" s="195">
        <v>5</v>
      </c>
      <c r="H76" s="195">
        <v>0</v>
      </c>
      <c r="I76" s="195">
        <v>0</v>
      </c>
      <c r="J76" s="195">
        <v>0</v>
      </c>
      <c r="K76" s="195">
        <v>1</v>
      </c>
      <c r="L76" s="195">
        <v>0</v>
      </c>
      <c r="M76" s="195">
        <v>0</v>
      </c>
      <c r="N76" s="195">
        <v>0</v>
      </c>
      <c r="O76" s="195">
        <v>0</v>
      </c>
      <c r="P76" s="195">
        <v>0</v>
      </c>
      <c r="Q76" s="195">
        <v>0</v>
      </c>
      <c r="R76" s="216">
        <f t="shared" si="34"/>
        <v>12</v>
      </c>
      <c r="S76" s="216">
        <f t="shared" si="35"/>
        <v>21</v>
      </c>
      <c r="T76" s="195">
        <v>7</v>
      </c>
      <c r="U76" s="195">
        <v>11</v>
      </c>
      <c r="V76" s="195">
        <v>0</v>
      </c>
      <c r="W76" s="195">
        <v>0</v>
      </c>
      <c r="X76" s="195">
        <v>0</v>
      </c>
      <c r="Y76" s="195">
        <v>0</v>
      </c>
      <c r="Z76" s="195">
        <v>0</v>
      </c>
      <c r="AA76" s="195">
        <v>0</v>
      </c>
      <c r="AB76" s="195">
        <v>0</v>
      </c>
      <c r="AC76" s="195">
        <v>0</v>
      </c>
      <c r="AD76" s="195">
        <v>0</v>
      </c>
      <c r="AE76" s="195">
        <v>0</v>
      </c>
      <c r="AF76" s="216">
        <f t="shared" si="42"/>
        <v>7</v>
      </c>
      <c r="AG76" s="216">
        <f t="shared" si="43"/>
        <v>11</v>
      </c>
      <c r="AH76" s="195">
        <v>4</v>
      </c>
      <c r="AI76" s="195">
        <v>9</v>
      </c>
      <c r="AJ76" s="195">
        <v>0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0</v>
      </c>
      <c r="AQ76" s="195">
        <v>0</v>
      </c>
      <c r="AR76" s="195">
        <v>0</v>
      </c>
      <c r="AS76" s="195">
        <v>0</v>
      </c>
      <c r="AT76" s="216">
        <f t="shared" si="44"/>
        <v>4</v>
      </c>
      <c r="AU76" s="216">
        <f t="shared" si="45"/>
        <v>9</v>
      </c>
      <c r="AV76" s="278">
        <f t="shared" si="46"/>
        <v>23</v>
      </c>
      <c r="AW76" s="278">
        <f t="shared" si="47"/>
        <v>41</v>
      </c>
      <c r="AX76" s="195">
        <v>20</v>
      </c>
      <c r="AY76" s="195">
        <v>31</v>
      </c>
      <c r="AZ76" s="195">
        <v>1</v>
      </c>
      <c r="BA76" s="195">
        <v>6</v>
      </c>
      <c r="BB76" s="216">
        <f t="shared" si="48"/>
        <v>21</v>
      </c>
      <c r="BC76" s="216">
        <f t="shared" si="49"/>
        <v>37</v>
      </c>
      <c r="BD76" s="195">
        <v>2</v>
      </c>
      <c r="BE76" s="195">
        <v>1</v>
      </c>
      <c r="BF76" s="195">
        <v>0</v>
      </c>
      <c r="BG76" s="195">
        <v>1</v>
      </c>
      <c r="BH76" s="195">
        <v>0</v>
      </c>
      <c r="BI76" s="195">
        <v>2</v>
      </c>
      <c r="BJ76" s="216">
        <f t="shared" si="50"/>
        <v>2</v>
      </c>
      <c r="BK76" s="216">
        <f t="shared" si="51"/>
        <v>4</v>
      </c>
      <c r="BL76" s="278">
        <f t="shared" si="52"/>
        <v>23</v>
      </c>
      <c r="BM76" s="278">
        <f t="shared" si="53"/>
        <v>41</v>
      </c>
      <c r="BN76" s="277">
        <f t="shared" si="54"/>
        <v>22</v>
      </c>
      <c r="BO76" s="277">
        <f t="shared" si="55"/>
        <v>35</v>
      </c>
      <c r="BP76" s="195">
        <v>0</v>
      </c>
      <c r="BQ76" s="195">
        <v>1</v>
      </c>
      <c r="BR76" s="195">
        <v>2</v>
      </c>
      <c r="BS76" s="195">
        <v>3</v>
      </c>
      <c r="BT76" s="195">
        <v>3</v>
      </c>
      <c r="BU76" s="195">
        <v>6</v>
      </c>
      <c r="BV76" s="195">
        <v>5</v>
      </c>
      <c r="BW76" s="195">
        <v>9</v>
      </c>
      <c r="BX76" s="195">
        <v>4</v>
      </c>
      <c r="BY76" s="195">
        <v>5</v>
      </c>
      <c r="BZ76" s="195">
        <v>2</v>
      </c>
      <c r="CA76" s="195">
        <v>5</v>
      </c>
      <c r="CB76" s="195">
        <v>5</v>
      </c>
      <c r="CC76" s="195">
        <v>3</v>
      </c>
      <c r="CD76" s="195">
        <v>1</v>
      </c>
      <c r="CE76" s="195">
        <v>3</v>
      </c>
      <c r="CF76" s="276">
        <f t="shared" si="32"/>
        <v>22</v>
      </c>
      <c r="CG76" s="276">
        <f t="shared" si="33"/>
        <v>35</v>
      </c>
      <c r="CH76" s="277">
        <f t="shared" si="56"/>
        <v>1</v>
      </c>
      <c r="CI76" s="277">
        <f t="shared" si="57"/>
        <v>5</v>
      </c>
      <c r="CJ76" s="195">
        <v>0</v>
      </c>
      <c r="CK76" s="195">
        <v>0</v>
      </c>
      <c r="CL76" s="195">
        <v>0</v>
      </c>
      <c r="CM76" s="195">
        <v>0</v>
      </c>
      <c r="CN76" s="195">
        <v>0</v>
      </c>
      <c r="CO76" s="195">
        <v>0</v>
      </c>
      <c r="CP76" s="195">
        <v>0</v>
      </c>
      <c r="CQ76" s="195">
        <v>0</v>
      </c>
      <c r="CR76" s="195">
        <v>0</v>
      </c>
      <c r="CS76" s="195">
        <v>0</v>
      </c>
      <c r="CT76" s="195">
        <v>1</v>
      </c>
      <c r="CU76" s="195">
        <v>1</v>
      </c>
      <c r="CV76" s="195">
        <v>0</v>
      </c>
      <c r="CW76" s="195">
        <v>2</v>
      </c>
      <c r="CX76" s="195">
        <v>0</v>
      </c>
      <c r="CY76" s="195">
        <v>2</v>
      </c>
      <c r="CZ76" s="276">
        <f t="shared" si="58"/>
        <v>1</v>
      </c>
      <c r="DA76" s="276">
        <f t="shared" si="59"/>
        <v>5</v>
      </c>
      <c r="DB76" s="195">
        <v>2</v>
      </c>
      <c r="DC76" s="195">
        <v>6</v>
      </c>
      <c r="DD76" s="195">
        <v>0</v>
      </c>
      <c r="DE76" s="195">
        <v>2</v>
      </c>
      <c r="DF76" s="195">
        <v>0</v>
      </c>
      <c r="DG76" s="195">
        <v>0</v>
      </c>
      <c r="DH76" s="195">
        <v>0</v>
      </c>
      <c r="DI76" s="195">
        <v>0</v>
      </c>
      <c r="DJ76" s="195">
        <v>0</v>
      </c>
      <c r="DK76" s="195">
        <v>0</v>
      </c>
      <c r="DL76" s="276">
        <f t="shared" si="60"/>
        <v>2</v>
      </c>
      <c r="DM76" s="276">
        <f t="shared" si="61"/>
        <v>8</v>
      </c>
      <c r="DN76" s="195">
        <v>2</v>
      </c>
      <c r="DO76" s="195">
        <v>3</v>
      </c>
      <c r="DP76" s="195">
        <v>0</v>
      </c>
      <c r="DQ76" s="195">
        <v>0</v>
      </c>
      <c r="DR76" s="195">
        <v>0</v>
      </c>
      <c r="DS76" s="195">
        <v>0</v>
      </c>
      <c r="DT76" s="195">
        <v>0</v>
      </c>
      <c r="DU76" s="195">
        <v>0</v>
      </c>
      <c r="DV76" s="195">
        <v>1</v>
      </c>
      <c r="DW76" s="195">
        <v>1</v>
      </c>
      <c r="DX76" s="276">
        <f t="shared" si="62"/>
        <v>3</v>
      </c>
      <c r="DY76" s="276">
        <f t="shared" si="63"/>
        <v>4</v>
      </c>
      <c r="DZ76" s="195">
        <v>1</v>
      </c>
      <c r="EA76" s="195">
        <v>0</v>
      </c>
      <c r="EB76" s="195">
        <v>0</v>
      </c>
      <c r="EC76" s="195">
        <v>0</v>
      </c>
      <c r="ED76" s="195">
        <v>0</v>
      </c>
      <c r="EE76" s="195">
        <v>0</v>
      </c>
      <c r="EF76" s="195">
        <v>0</v>
      </c>
      <c r="EG76" s="195">
        <v>0</v>
      </c>
      <c r="EH76" s="195">
        <v>0</v>
      </c>
      <c r="EI76" s="195">
        <v>0</v>
      </c>
      <c r="EJ76" s="276">
        <f t="shared" si="64"/>
        <v>1</v>
      </c>
      <c r="EK76" s="276">
        <f t="shared" si="65"/>
        <v>0</v>
      </c>
      <c r="EL76" s="277">
        <f t="shared" si="66"/>
        <v>6</v>
      </c>
      <c r="EM76" s="277">
        <f t="shared" si="67"/>
        <v>12</v>
      </c>
      <c r="EN76" s="195">
        <v>16</v>
      </c>
      <c r="EO76" s="195">
        <v>38</v>
      </c>
      <c r="EP76" s="195">
        <v>16</v>
      </c>
      <c r="EQ76" s="195">
        <v>38</v>
      </c>
      <c r="ER76" s="195">
        <v>0</v>
      </c>
      <c r="ES76" s="195">
        <v>0</v>
      </c>
      <c r="ET76" s="195">
        <v>0</v>
      </c>
      <c r="EU76" s="195">
        <v>0</v>
      </c>
      <c r="EV76" s="195">
        <v>0</v>
      </c>
      <c r="EW76" s="195">
        <v>0</v>
      </c>
      <c r="EX76" s="195">
        <v>0</v>
      </c>
      <c r="EY76" s="195">
        <v>0</v>
      </c>
      <c r="EZ76" s="195">
        <v>0</v>
      </c>
      <c r="FA76" s="195">
        <v>0</v>
      </c>
      <c r="FB76" s="195">
        <v>0</v>
      </c>
      <c r="FC76" s="195">
        <v>0</v>
      </c>
      <c r="FD76" s="195">
        <v>0</v>
      </c>
      <c r="FE76" s="195">
        <v>0</v>
      </c>
      <c r="FF76" s="195">
        <v>0</v>
      </c>
      <c r="FG76" s="195">
        <v>0</v>
      </c>
      <c r="FH76" s="195">
        <v>0</v>
      </c>
      <c r="FI76" s="195">
        <v>0</v>
      </c>
      <c r="FJ76" s="195">
        <v>10</v>
      </c>
      <c r="FK76" s="195">
        <v>26</v>
      </c>
      <c r="FL76" s="195">
        <v>196</v>
      </c>
      <c r="FM76" s="195">
        <v>227</v>
      </c>
      <c r="FN76" s="195">
        <v>10</v>
      </c>
      <c r="FO76" s="195">
        <v>26</v>
      </c>
      <c r="FP76" s="195">
        <v>196</v>
      </c>
      <c r="FQ76" s="195">
        <v>227</v>
      </c>
      <c r="FR76" s="195">
        <v>10</v>
      </c>
      <c r="FS76" s="195">
        <v>26</v>
      </c>
      <c r="FT76" s="195">
        <v>187</v>
      </c>
      <c r="FU76" s="195">
        <v>221</v>
      </c>
      <c r="FV76" s="195">
        <v>0</v>
      </c>
      <c r="FW76" s="195">
        <v>3</v>
      </c>
      <c r="FX76" s="195">
        <v>31</v>
      </c>
      <c r="FY76" s="195">
        <v>44</v>
      </c>
      <c r="FZ76" s="195"/>
      <c r="GA76" s="195"/>
      <c r="GB76" s="195"/>
      <c r="GC76" s="195"/>
      <c r="GD76" s="195"/>
      <c r="GE76" s="195"/>
      <c r="GF76" s="195"/>
      <c r="GG76" s="195"/>
      <c r="GH76" s="195"/>
    </row>
    <row r="77" spans="1:190" x14ac:dyDescent="0.2">
      <c r="A77" s="440"/>
      <c r="B77" s="160">
        <v>15</v>
      </c>
      <c r="C77" s="164" t="s">
        <v>182</v>
      </c>
      <c r="D77" s="195">
        <v>21</v>
      </c>
      <c r="E77" s="195">
        <v>22</v>
      </c>
      <c r="F77" s="195">
        <v>4</v>
      </c>
      <c r="G77" s="195">
        <v>12</v>
      </c>
      <c r="H77" s="195">
        <v>0</v>
      </c>
      <c r="I77" s="195">
        <v>0</v>
      </c>
      <c r="J77" s="195">
        <v>0</v>
      </c>
      <c r="K77" s="195">
        <v>1</v>
      </c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216">
        <f t="shared" si="34"/>
        <v>25</v>
      </c>
      <c r="S77" s="216">
        <f t="shared" si="35"/>
        <v>35</v>
      </c>
      <c r="T77" s="195">
        <v>2</v>
      </c>
      <c r="U77" s="195">
        <v>8</v>
      </c>
      <c r="V77" s="195">
        <v>0</v>
      </c>
      <c r="W77" s="195">
        <v>0</v>
      </c>
      <c r="X77" s="195">
        <v>0</v>
      </c>
      <c r="Y77" s="195">
        <v>0</v>
      </c>
      <c r="Z77" s="195">
        <v>0</v>
      </c>
      <c r="AA77" s="195">
        <v>0</v>
      </c>
      <c r="AB77" s="195">
        <v>0</v>
      </c>
      <c r="AC77" s="195">
        <v>0</v>
      </c>
      <c r="AD77" s="195">
        <v>0</v>
      </c>
      <c r="AE77" s="195">
        <v>0</v>
      </c>
      <c r="AF77" s="216">
        <f t="shared" si="42"/>
        <v>2</v>
      </c>
      <c r="AG77" s="216">
        <f t="shared" si="43"/>
        <v>8</v>
      </c>
      <c r="AH77" s="195">
        <v>18</v>
      </c>
      <c r="AI77" s="195">
        <v>15</v>
      </c>
      <c r="AJ77" s="195">
        <v>0</v>
      </c>
      <c r="AK77" s="195">
        <v>0</v>
      </c>
      <c r="AL77" s="195">
        <v>0</v>
      </c>
      <c r="AM77" s="195">
        <v>0</v>
      </c>
      <c r="AN77" s="195">
        <v>0</v>
      </c>
      <c r="AO77" s="195">
        <v>1</v>
      </c>
      <c r="AP77" s="195">
        <v>0</v>
      </c>
      <c r="AQ77" s="195">
        <v>0</v>
      </c>
      <c r="AR77" s="195">
        <v>1</v>
      </c>
      <c r="AS77" s="195">
        <v>0</v>
      </c>
      <c r="AT77" s="216">
        <f t="shared" si="44"/>
        <v>18</v>
      </c>
      <c r="AU77" s="216">
        <f t="shared" si="45"/>
        <v>16</v>
      </c>
      <c r="AV77" s="278">
        <f t="shared" si="46"/>
        <v>46</v>
      </c>
      <c r="AW77" s="278">
        <f t="shared" si="47"/>
        <v>59</v>
      </c>
      <c r="AX77" s="195">
        <v>37</v>
      </c>
      <c r="AY77" s="195">
        <v>41</v>
      </c>
      <c r="AZ77" s="195">
        <v>4</v>
      </c>
      <c r="BA77" s="195">
        <v>13</v>
      </c>
      <c r="BB77" s="216">
        <f t="shared" si="48"/>
        <v>41</v>
      </c>
      <c r="BC77" s="216">
        <f t="shared" si="49"/>
        <v>54</v>
      </c>
      <c r="BD77" s="195">
        <v>5</v>
      </c>
      <c r="BE77" s="195">
        <v>5</v>
      </c>
      <c r="BF77" s="195">
        <v>0</v>
      </c>
      <c r="BG77" s="195">
        <v>0</v>
      </c>
      <c r="BH77" s="195">
        <v>0</v>
      </c>
      <c r="BI77" s="195">
        <v>0</v>
      </c>
      <c r="BJ77" s="216">
        <f t="shared" si="50"/>
        <v>5</v>
      </c>
      <c r="BK77" s="216">
        <f t="shared" si="51"/>
        <v>5</v>
      </c>
      <c r="BL77" s="278">
        <f t="shared" si="52"/>
        <v>46</v>
      </c>
      <c r="BM77" s="278">
        <f t="shared" si="53"/>
        <v>59</v>
      </c>
      <c r="BN77" s="277">
        <f t="shared" si="54"/>
        <v>41</v>
      </c>
      <c r="BO77" s="277">
        <f t="shared" si="55"/>
        <v>45</v>
      </c>
      <c r="BP77" s="195">
        <v>1</v>
      </c>
      <c r="BQ77" s="195">
        <v>3</v>
      </c>
      <c r="BR77" s="195">
        <v>4</v>
      </c>
      <c r="BS77" s="195">
        <v>2</v>
      </c>
      <c r="BT77" s="195">
        <v>13</v>
      </c>
      <c r="BU77" s="195">
        <v>8</v>
      </c>
      <c r="BV77" s="195">
        <v>4</v>
      </c>
      <c r="BW77" s="195">
        <v>8</v>
      </c>
      <c r="BX77" s="195">
        <v>4</v>
      </c>
      <c r="BY77" s="195">
        <v>3</v>
      </c>
      <c r="BZ77" s="195">
        <v>4</v>
      </c>
      <c r="CA77" s="195">
        <v>3</v>
      </c>
      <c r="CB77" s="195">
        <v>4</v>
      </c>
      <c r="CC77" s="195">
        <v>10</v>
      </c>
      <c r="CD77" s="195">
        <v>7</v>
      </c>
      <c r="CE77" s="195">
        <v>8</v>
      </c>
      <c r="CF77" s="276">
        <f t="shared" si="32"/>
        <v>41</v>
      </c>
      <c r="CG77" s="276">
        <f t="shared" si="33"/>
        <v>45</v>
      </c>
      <c r="CH77" s="277">
        <f t="shared" si="56"/>
        <v>4</v>
      </c>
      <c r="CI77" s="277">
        <f t="shared" si="57"/>
        <v>12</v>
      </c>
      <c r="CJ77" s="195">
        <v>0</v>
      </c>
      <c r="CK77" s="195">
        <v>0</v>
      </c>
      <c r="CL77" s="195">
        <v>0</v>
      </c>
      <c r="CM77" s="195">
        <v>0</v>
      </c>
      <c r="CN77" s="195">
        <v>1</v>
      </c>
      <c r="CO77" s="195">
        <v>3</v>
      </c>
      <c r="CP77" s="195">
        <v>1</v>
      </c>
      <c r="CQ77" s="195">
        <v>0</v>
      </c>
      <c r="CR77" s="195">
        <v>0</v>
      </c>
      <c r="CS77" s="195">
        <v>0</v>
      </c>
      <c r="CT77" s="195">
        <v>0</v>
      </c>
      <c r="CU77" s="195">
        <v>3</v>
      </c>
      <c r="CV77" s="195">
        <v>0</v>
      </c>
      <c r="CW77" s="195">
        <v>2</v>
      </c>
      <c r="CX77" s="195">
        <v>2</v>
      </c>
      <c r="CY77" s="195">
        <v>4</v>
      </c>
      <c r="CZ77" s="276">
        <f t="shared" si="58"/>
        <v>4</v>
      </c>
      <c r="DA77" s="276">
        <f t="shared" si="59"/>
        <v>12</v>
      </c>
      <c r="DB77" s="195">
        <v>3</v>
      </c>
      <c r="DC77" s="195">
        <v>13</v>
      </c>
      <c r="DD77" s="195">
        <v>1</v>
      </c>
      <c r="DE77" s="195">
        <v>2</v>
      </c>
      <c r="DF77" s="195">
        <v>0</v>
      </c>
      <c r="DG77" s="195">
        <v>0</v>
      </c>
      <c r="DH77" s="195">
        <v>0</v>
      </c>
      <c r="DI77" s="195">
        <v>1</v>
      </c>
      <c r="DJ77" s="195">
        <v>6</v>
      </c>
      <c r="DK77" s="195">
        <v>1</v>
      </c>
      <c r="DL77" s="276">
        <f t="shared" si="60"/>
        <v>10</v>
      </c>
      <c r="DM77" s="276">
        <f t="shared" si="61"/>
        <v>17</v>
      </c>
      <c r="DN77" s="195">
        <v>2</v>
      </c>
      <c r="DO77" s="195">
        <v>3</v>
      </c>
      <c r="DP77" s="195">
        <v>0</v>
      </c>
      <c r="DQ77" s="195">
        <v>1</v>
      </c>
      <c r="DR77" s="195">
        <v>0</v>
      </c>
      <c r="DS77" s="195">
        <v>0</v>
      </c>
      <c r="DT77" s="195">
        <v>0</v>
      </c>
      <c r="DU77" s="195">
        <v>1</v>
      </c>
      <c r="DV77" s="195">
        <v>4</v>
      </c>
      <c r="DW77" s="195">
        <v>6</v>
      </c>
      <c r="DX77" s="276">
        <f t="shared" si="62"/>
        <v>6</v>
      </c>
      <c r="DY77" s="276">
        <f t="shared" si="63"/>
        <v>11</v>
      </c>
      <c r="DZ77" s="195">
        <v>0</v>
      </c>
      <c r="EA77" s="195">
        <v>0</v>
      </c>
      <c r="EB77" s="195">
        <v>0</v>
      </c>
      <c r="EC77" s="195">
        <v>0</v>
      </c>
      <c r="ED77" s="195">
        <v>0</v>
      </c>
      <c r="EE77" s="195">
        <v>0</v>
      </c>
      <c r="EF77" s="195">
        <v>0</v>
      </c>
      <c r="EG77" s="195">
        <v>0</v>
      </c>
      <c r="EH77" s="195">
        <v>0</v>
      </c>
      <c r="EI77" s="195">
        <v>0</v>
      </c>
      <c r="EJ77" s="276">
        <f t="shared" si="64"/>
        <v>0</v>
      </c>
      <c r="EK77" s="276">
        <f t="shared" si="65"/>
        <v>0</v>
      </c>
      <c r="EL77" s="277">
        <f t="shared" si="66"/>
        <v>16</v>
      </c>
      <c r="EM77" s="277">
        <f t="shared" si="67"/>
        <v>28</v>
      </c>
      <c r="EN77" s="195">
        <v>30</v>
      </c>
      <c r="EO77" s="195">
        <v>37</v>
      </c>
      <c r="EP77" s="195">
        <v>30</v>
      </c>
      <c r="EQ77" s="195">
        <v>37</v>
      </c>
      <c r="ER77" s="195">
        <v>0</v>
      </c>
      <c r="ES77" s="195">
        <v>0</v>
      </c>
      <c r="ET77" s="195">
        <v>0</v>
      </c>
      <c r="EU77" s="195">
        <v>0</v>
      </c>
      <c r="EV77" s="195">
        <v>0</v>
      </c>
      <c r="EW77" s="195">
        <v>0</v>
      </c>
      <c r="EX77" s="195">
        <v>0</v>
      </c>
      <c r="EY77" s="195">
        <v>0</v>
      </c>
      <c r="EZ77" s="195">
        <v>0</v>
      </c>
      <c r="FA77" s="195">
        <v>0</v>
      </c>
      <c r="FB77" s="195">
        <v>0</v>
      </c>
      <c r="FC77" s="195">
        <v>0</v>
      </c>
      <c r="FD77" s="195">
        <v>0</v>
      </c>
      <c r="FE77" s="195">
        <v>0</v>
      </c>
      <c r="FF77" s="195">
        <v>0</v>
      </c>
      <c r="FG77" s="195">
        <v>0</v>
      </c>
      <c r="FH77" s="195">
        <v>0</v>
      </c>
      <c r="FI77" s="195">
        <v>0</v>
      </c>
      <c r="FJ77" s="195">
        <v>9</v>
      </c>
      <c r="FK77" s="195">
        <v>14</v>
      </c>
      <c r="FL77" s="195">
        <v>594</v>
      </c>
      <c r="FM77" s="195">
        <v>437</v>
      </c>
      <c r="FN77" s="195">
        <v>9</v>
      </c>
      <c r="FO77" s="195">
        <v>14</v>
      </c>
      <c r="FP77" s="195">
        <v>594</v>
      </c>
      <c r="FQ77" s="195">
        <v>437</v>
      </c>
      <c r="FR77" s="195">
        <v>9</v>
      </c>
      <c r="FS77" s="195">
        <v>14</v>
      </c>
      <c r="FT77" s="195">
        <v>594</v>
      </c>
      <c r="FU77" s="195">
        <v>433</v>
      </c>
      <c r="FV77" s="195">
        <v>6</v>
      </c>
      <c r="FW77" s="195">
        <v>3</v>
      </c>
      <c r="FX77" s="195">
        <v>22</v>
      </c>
      <c r="FY77" s="195">
        <v>56</v>
      </c>
      <c r="FZ77" s="195"/>
      <c r="GA77" s="195"/>
      <c r="GB77" s="195"/>
      <c r="GC77" s="195"/>
      <c r="GD77" s="195"/>
      <c r="GE77" s="195"/>
      <c r="GF77" s="195"/>
      <c r="GG77" s="195"/>
      <c r="GH77" s="195"/>
    </row>
    <row r="78" spans="1:190" x14ac:dyDescent="0.2">
      <c r="A78" s="441"/>
      <c r="B78" s="160">
        <v>16</v>
      </c>
      <c r="C78" s="165" t="s">
        <v>183</v>
      </c>
      <c r="D78" s="195">
        <v>22</v>
      </c>
      <c r="E78" s="195">
        <v>69</v>
      </c>
      <c r="F78" s="195">
        <v>2</v>
      </c>
      <c r="G78" s="195">
        <v>8</v>
      </c>
      <c r="H78" s="195">
        <v>0</v>
      </c>
      <c r="I78" s="195">
        <v>1</v>
      </c>
      <c r="J78" s="195">
        <v>0</v>
      </c>
      <c r="K78" s="195">
        <v>1</v>
      </c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v>0</v>
      </c>
      <c r="R78" s="216">
        <f t="shared" si="34"/>
        <v>24</v>
      </c>
      <c r="S78" s="216">
        <f t="shared" si="35"/>
        <v>79</v>
      </c>
      <c r="T78" s="195">
        <v>12</v>
      </c>
      <c r="U78" s="195">
        <v>17</v>
      </c>
      <c r="V78" s="195">
        <v>0</v>
      </c>
      <c r="W78" s="195">
        <v>2</v>
      </c>
      <c r="X78" s="195">
        <v>0</v>
      </c>
      <c r="Y78" s="195">
        <v>0</v>
      </c>
      <c r="Z78" s="195">
        <v>1</v>
      </c>
      <c r="AA78" s="195">
        <v>3</v>
      </c>
      <c r="AB78" s="195">
        <v>1</v>
      </c>
      <c r="AC78" s="195">
        <v>1</v>
      </c>
      <c r="AD78" s="195">
        <v>1</v>
      </c>
      <c r="AE78" s="195">
        <v>1</v>
      </c>
      <c r="AF78" s="216">
        <f t="shared" si="42"/>
        <v>14</v>
      </c>
      <c r="AG78" s="216">
        <f t="shared" si="43"/>
        <v>23</v>
      </c>
      <c r="AH78" s="195">
        <v>33</v>
      </c>
      <c r="AI78" s="195">
        <v>38</v>
      </c>
      <c r="AJ78" s="195">
        <v>1</v>
      </c>
      <c r="AK78" s="195">
        <v>0</v>
      </c>
      <c r="AL78" s="195">
        <v>0</v>
      </c>
      <c r="AM78" s="195">
        <v>0</v>
      </c>
      <c r="AN78" s="195">
        <v>2</v>
      </c>
      <c r="AO78" s="195">
        <v>1</v>
      </c>
      <c r="AP78" s="195">
        <v>0</v>
      </c>
      <c r="AQ78" s="195">
        <v>1</v>
      </c>
      <c r="AR78" s="195">
        <v>0</v>
      </c>
      <c r="AS78" s="195">
        <v>0</v>
      </c>
      <c r="AT78" s="216">
        <f t="shared" si="44"/>
        <v>36</v>
      </c>
      <c r="AU78" s="216">
        <f t="shared" si="45"/>
        <v>40</v>
      </c>
      <c r="AV78" s="278">
        <f t="shared" si="46"/>
        <v>75</v>
      </c>
      <c r="AW78" s="278">
        <f t="shared" si="47"/>
        <v>143</v>
      </c>
      <c r="AX78" s="195">
        <v>54</v>
      </c>
      <c r="AY78" s="195">
        <v>113</v>
      </c>
      <c r="AZ78" s="195">
        <v>3</v>
      </c>
      <c r="BA78" s="195">
        <v>15</v>
      </c>
      <c r="BB78" s="216">
        <f t="shared" si="48"/>
        <v>57</v>
      </c>
      <c r="BC78" s="216">
        <f t="shared" si="49"/>
        <v>128</v>
      </c>
      <c r="BD78" s="195">
        <v>18</v>
      </c>
      <c r="BE78" s="195">
        <v>15</v>
      </c>
      <c r="BF78" s="195">
        <v>0</v>
      </c>
      <c r="BG78" s="195">
        <v>0</v>
      </c>
      <c r="BH78" s="195">
        <v>0</v>
      </c>
      <c r="BI78" s="195">
        <v>0</v>
      </c>
      <c r="BJ78" s="216">
        <f t="shared" si="50"/>
        <v>18</v>
      </c>
      <c r="BK78" s="216">
        <f t="shared" si="51"/>
        <v>15</v>
      </c>
      <c r="BL78" s="278">
        <f t="shared" si="52"/>
        <v>75</v>
      </c>
      <c r="BM78" s="278">
        <f t="shared" si="53"/>
        <v>143</v>
      </c>
      <c r="BN78" s="277">
        <f t="shared" si="54"/>
        <v>67</v>
      </c>
      <c r="BO78" s="277">
        <f t="shared" si="55"/>
        <v>124</v>
      </c>
      <c r="BP78" s="195">
        <v>10</v>
      </c>
      <c r="BQ78" s="195">
        <v>9</v>
      </c>
      <c r="BR78" s="195">
        <v>7</v>
      </c>
      <c r="BS78" s="195">
        <v>6</v>
      </c>
      <c r="BT78" s="195">
        <v>9</v>
      </c>
      <c r="BU78" s="195">
        <v>18</v>
      </c>
      <c r="BV78" s="195">
        <v>18</v>
      </c>
      <c r="BW78" s="195">
        <v>27</v>
      </c>
      <c r="BX78" s="195">
        <v>5</v>
      </c>
      <c r="BY78" s="195">
        <v>10</v>
      </c>
      <c r="BZ78" s="195">
        <v>6</v>
      </c>
      <c r="CA78" s="195">
        <v>13</v>
      </c>
      <c r="CB78" s="195">
        <v>5</v>
      </c>
      <c r="CC78" s="195">
        <v>23</v>
      </c>
      <c r="CD78" s="195">
        <v>7</v>
      </c>
      <c r="CE78" s="195">
        <v>18</v>
      </c>
      <c r="CF78" s="276">
        <f t="shared" si="32"/>
        <v>67</v>
      </c>
      <c r="CG78" s="276">
        <f t="shared" si="33"/>
        <v>124</v>
      </c>
      <c r="CH78" s="277">
        <f t="shared" si="56"/>
        <v>3</v>
      </c>
      <c r="CI78" s="277">
        <f t="shared" si="57"/>
        <v>10</v>
      </c>
      <c r="CJ78" s="195">
        <v>0</v>
      </c>
      <c r="CK78" s="195">
        <v>0</v>
      </c>
      <c r="CL78" s="195">
        <v>0</v>
      </c>
      <c r="CM78" s="195">
        <v>0</v>
      </c>
      <c r="CN78" s="195">
        <v>0</v>
      </c>
      <c r="CO78" s="195">
        <v>0</v>
      </c>
      <c r="CP78" s="195">
        <v>1</v>
      </c>
      <c r="CQ78" s="195">
        <v>1</v>
      </c>
      <c r="CR78" s="195">
        <v>0</v>
      </c>
      <c r="CS78" s="195">
        <v>3</v>
      </c>
      <c r="CT78" s="195">
        <v>0</v>
      </c>
      <c r="CU78" s="195">
        <v>1</v>
      </c>
      <c r="CV78" s="195">
        <v>1</v>
      </c>
      <c r="CW78" s="195">
        <v>3</v>
      </c>
      <c r="CX78" s="195">
        <v>1</v>
      </c>
      <c r="CY78" s="195">
        <v>2</v>
      </c>
      <c r="CZ78" s="276">
        <f t="shared" si="58"/>
        <v>3</v>
      </c>
      <c r="DA78" s="276">
        <f t="shared" si="59"/>
        <v>10</v>
      </c>
      <c r="DB78" s="195">
        <v>4</v>
      </c>
      <c r="DC78" s="195">
        <v>6</v>
      </c>
      <c r="DD78" s="195">
        <v>0</v>
      </c>
      <c r="DE78" s="195">
        <v>0</v>
      </c>
      <c r="DF78" s="195">
        <v>0</v>
      </c>
      <c r="DG78" s="195">
        <v>0</v>
      </c>
      <c r="DH78" s="195">
        <v>0</v>
      </c>
      <c r="DI78" s="195">
        <v>0</v>
      </c>
      <c r="DJ78" s="195">
        <v>0</v>
      </c>
      <c r="DK78" s="195">
        <v>0</v>
      </c>
      <c r="DL78" s="276">
        <f t="shared" si="60"/>
        <v>4</v>
      </c>
      <c r="DM78" s="276">
        <f t="shared" si="61"/>
        <v>6</v>
      </c>
      <c r="DN78" s="195">
        <v>3</v>
      </c>
      <c r="DO78" s="195">
        <v>22</v>
      </c>
      <c r="DP78" s="195">
        <v>0</v>
      </c>
      <c r="DQ78" s="195">
        <v>1</v>
      </c>
      <c r="DR78" s="195">
        <v>0</v>
      </c>
      <c r="DS78" s="195">
        <v>1</v>
      </c>
      <c r="DT78" s="195">
        <v>7</v>
      </c>
      <c r="DU78" s="195">
        <v>12</v>
      </c>
      <c r="DV78" s="195">
        <v>19</v>
      </c>
      <c r="DW78" s="195">
        <v>19</v>
      </c>
      <c r="DX78" s="276">
        <f t="shared" si="62"/>
        <v>29</v>
      </c>
      <c r="DY78" s="276">
        <f t="shared" si="63"/>
        <v>55</v>
      </c>
      <c r="DZ78" s="195">
        <v>4</v>
      </c>
      <c r="EA78" s="195">
        <v>1</v>
      </c>
      <c r="EB78" s="195">
        <v>0</v>
      </c>
      <c r="EC78" s="195">
        <v>0</v>
      </c>
      <c r="ED78" s="195">
        <v>0</v>
      </c>
      <c r="EE78" s="195">
        <v>0</v>
      </c>
      <c r="EF78" s="195">
        <v>0</v>
      </c>
      <c r="EG78" s="195">
        <v>0</v>
      </c>
      <c r="EH78" s="195">
        <v>0</v>
      </c>
      <c r="EI78" s="195">
        <v>0</v>
      </c>
      <c r="EJ78" s="276">
        <f t="shared" si="64"/>
        <v>4</v>
      </c>
      <c r="EK78" s="276">
        <f t="shared" si="65"/>
        <v>1</v>
      </c>
      <c r="EL78" s="277">
        <f t="shared" si="66"/>
        <v>37</v>
      </c>
      <c r="EM78" s="277">
        <f t="shared" si="67"/>
        <v>62</v>
      </c>
      <c r="EN78" s="195">
        <v>1</v>
      </c>
      <c r="EO78" s="195">
        <v>2</v>
      </c>
      <c r="EP78" s="195">
        <v>1</v>
      </c>
      <c r="EQ78" s="195">
        <v>2</v>
      </c>
      <c r="ER78" s="195">
        <v>1</v>
      </c>
      <c r="ES78" s="195">
        <v>1</v>
      </c>
      <c r="ET78" s="195">
        <v>1</v>
      </c>
      <c r="EU78" s="195">
        <v>1</v>
      </c>
      <c r="EV78" s="195">
        <v>0</v>
      </c>
      <c r="EW78" s="195">
        <v>0</v>
      </c>
      <c r="EX78" s="195">
        <v>0</v>
      </c>
      <c r="EY78" s="195">
        <v>0</v>
      </c>
      <c r="EZ78" s="195">
        <v>0</v>
      </c>
      <c r="FA78" s="195">
        <v>0</v>
      </c>
      <c r="FB78" s="195">
        <v>0</v>
      </c>
      <c r="FC78" s="195">
        <v>0</v>
      </c>
      <c r="FD78" s="195">
        <v>0</v>
      </c>
      <c r="FE78" s="195">
        <v>0</v>
      </c>
      <c r="FF78" s="195">
        <v>0</v>
      </c>
      <c r="FG78" s="195">
        <v>0</v>
      </c>
      <c r="FH78" s="195">
        <v>0</v>
      </c>
      <c r="FI78" s="195">
        <v>0</v>
      </c>
      <c r="FJ78" s="195">
        <v>14</v>
      </c>
      <c r="FK78" s="195">
        <v>52</v>
      </c>
      <c r="FL78" s="195">
        <v>463</v>
      </c>
      <c r="FM78" s="195">
        <v>567</v>
      </c>
      <c r="FN78" s="195">
        <v>14</v>
      </c>
      <c r="FO78" s="195">
        <v>52</v>
      </c>
      <c r="FP78" s="195">
        <v>456</v>
      </c>
      <c r="FQ78" s="195">
        <v>560</v>
      </c>
      <c r="FR78" s="195">
        <v>14</v>
      </c>
      <c r="FS78" s="195">
        <v>50</v>
      </c>
      <c r="FT78" s="195">
        <v>449</v>
      </c>
      <c r="FU78" s="195">
        <v>552</v>
      </c>
      <c r="FV78" s="195">
        <v>3</v>
      </c>
      <c r="FW78" s="195">
        <v>10</v>
      </c>
      <c r="FX78" s="195">
        <v>81</v>
      </c>
      <c r="FY78" s="195">
        <v>189</v>
      </c>
      <c r="FZ78" s="195"/>
      <c r="GA78" s="195"/>
      <c r="GB78" s="195"/>
      <c r="GC78" s="195"/>
      <c r="GD78" s="195"/>
      <c r="GE78" s="195"/>
      <c r="GF78" s="195"/>
      <c r="GG78" s="195"/>
      <c r="GH78" s="195"/>
    </row>
    <row r="79" spans="1:190" x14ac:dyDescent="0.2">
      <c r="A79" s="147"/>
      <c r="B79" s="148"/>
      <c r="C79" s="149" t="s">
        <v>197</v>
      </c>
      <c r="D79" s="243">
        <f>SUM(D63:D78)</f>
        <v>370</v>
      </c>
      <c r="E79" s="243">
        <f t="shared" ref="E79:BP79" si="68">SUM(E63:E78)</f>
        <v>673</v>
      </c>
      <c r="F79" s="243">
        <f t="shared" si="68"/>
        <v>32</v>
      </c>
      <c r="G79" s="243">
        <f t="shared" si="68"/>
        <v>108</v>
      </c>
      <c r="H79" s="243">
        <f t="shared" si="68"/>
        <v>8</v>
      </c>
      <c r="I79" s="243">
        <f t="shared" si="68"/>
        <v>8</v>
      </c>
      <c r="J79" s="243">
        <f t="shared" si="68"/>
        <v>1</v>
      </c>
      <c r="K79" s="243">
        <f t="shared" si="68"/>
        <v>6</v>
      </c>
      <c r="L79" s="243">
        <f t="shared" si="68"/>
        <v>0</v>
      </c>
      <c r="M79" s="243">
        <f t="shared" si="68"/>
        <v>1</v>
      </c>
      <c r="N79" s="243">
        <f t="shared" si="68"/>
        <v>1</v>
      </c>
      <c r="O79" s="243">
        <f t="shared" si="68"/>
        <v>2</v>
      </c>
      <c r="P79" s="243">
        <f t="shared" si="68"/>
        <v>6</v>
      </c>
      <c r="Q79" s="243">
        <f t="shared" si="68"/>
        <v>11</v>
      </c>
      <c r="R79" s="243">
        <f t="shared" si="68"/>
        <v>412</v>
      </c>
      <c r="S79" s="243">
        <f t="shared" si="68"/>
        <v>798</v>
      </c>
      <c r="T79" s="243">
        <f t="shared" si="68"/>
        <v>112</v>
      </c>
      <c r="U79" s="243">
        <f t="shared" si="68"/>
        <v>162</v>
      </c>
      <c r="V79" s="243">
        <f t="shared" si="68"/>
        <v>2</v>
      </c>
      <c r="W79" s="243">
        <f t="shared" si="68"/>
        <v>6</v>
      </c>
      <c r="X79" s="243">
        <f t="shared" si="68"/>
        <v>0</v>
      </c>
      <c r="Y79" s="243">
        <f t="shared" si="68"/>
        <v>0</v>
      </c>
      <c r="Z79" s="243">
        <f t="shared" si="68"/>
        <v>1</v>
      </c>
      <c r="AA79" s="243">
        <f t="shared" si="68"/>
        <v>5</v>
      </c>
      <c r="AB79" s="243">
        <f t="shared" si="68"/>
        <v>3</v>
      </c>
      <c r="AC79" s="243">
        <f t="shared" si="68"/>
        <v>3</v>
      </c>
      <c r="AD79" s="243">
        <f t="shared" si="68"/>
        <v>7</v>
      </c>
      <c r="AE79" s="243">
        <f t="shared" si="68"/>
        <v>8</v>
      </c>
      <c r="AF79" s="243">
        <f t="shared" si="68"/>
        <v>118</v>
      </c>
      <c r="AG79" s="243">
        <f t="shared" si="68"/>
        <v>176</v>
      </c>
      <c r="AH79" s="243">
        <f t="shared" si="68"/>
        <v>230</v>
      </c>
      <c r="AI79" s="243">
        <f t="shared" si="68"/>
        <v>289</v>
      </c>
      <c r="AJ79" s="243">
        <f t="shared" si="68"/>
        <v>5</v>
      </c>
      <c r="AK79" s="243">
        <f t="shared" si="68"/>
        <v>6</v>
      </c>
      <c r="AL79" s="243">
        <f t="shared" si="68"/>
        <v>0</v>
      </c>
      <c r="AM79" s="243">
        <f t="shared" si="68"/>
        <v>0</v>
      </c>
      <c r="AN79" s="243">
        <f t="shared" si="68"/>
        <v>4</v>
      </c>
      <c r="AO79" s="243">
        <f t="shared" si="68"/>
        <v>2</v>
      </c>
      <c r="AP79" s="243">
        <f t="shared" si="68"/>
        <v>4</v>
      </c>
      <c r="AQ79" s="243">
        <f t="shared" si="68"/>
        <v>4</v>
      </c>
      <c r="AR79" s="243">
        <f t="shared" si="68"/>
        <v>5</v>
      </c>
      <c r="AS79" s="243">
        <f t="shared" si="68"/>
        <v>8</v>
      </c>
      <c r="AT79" s="243">
        <f t="shared" si="68"/>
        <v>243</v>
      </c>
      <c r="AU79" s="243">
        <f t="shared" si="68"/>
        <v>301</v>
      </c>
      <c r="AV79" s="243">
        <f t="shared" si="68"/>
        <v>791</v>
      </c>
      <c r="AW79" s="243">
        <f t="shared" si="68"/>
        <v>1302</v>
      </c>
      <c r="AX79" s="243">
        <f t="shared" si="68"/>
        <v>647</v>
      </c>
      <c r="AY79" s="243">
        <f t="shared" si="68"/>
        <v>1050</v>
      </c>
      <c r="AZ79" s="243">
        <f t="shared" si="68"/>
        <v>49</v>
      </c>
      <c r="BA79" s="243">
        <f t="shared" si="68"/>
        <v>141</v>
      </c>
      <c r="BB79" s="243">
        <f t="shared" si="68"/>
        <v>696</v>
      </c>
      <c r="BC79" s="243">
        <f t="shared" si="68"/>
        <v>1191</v>
      </c>
      <c r="BD79" s="243">
        <f t="shared" si="68"/>
        <v>51</v>
      </c>
      <c r="BE79" s="243">
        <f t="shared" si="68"/>
        <v>50</v>
      </c>
      <c r="BF79" s="243">
        <f t="shared" si="68"/>
        <v>1</v>
      </c>
      <c r="BG79" s="243">
        <f t="shared" si="68"/>
        <v>2</v>
      </c>
      <c r="BH79" s="243">
        <f t="shared" si="68"/>
        <v>35</v>
      </c>
      <c r="BI79" s="243">
        <f t="shared" si="68"/>
        <v>43</v>
      </c>
      <c r="BJ79" s="243">
        <f t="shared" si="68"/>
        <v>87</v>
      </c>
      <c r="BK79" s="243">
        <f t="shared" si="68"/>
        <v>95</v>
      </c>
      <c r="BL79" s="243">
        <f t="shared" si="68"/>
        <v>783</v>
      </c>
      <c r="BM79" s="243">
        <f t="shared" si="68"/>
        <v>1286</v>
      </c>
      <c r="BN79" s="243">
        <f t="shared" si="68"/>
        <v>712</v>
      </c>
      <c r="BO79" s="243">
        <f t="shared" si="68"/>
        <v>1124</v>
      </c>
      <c r="BP79" s="243">
        <f t="shared" si="68"/>
        <v>36</v>
      </c>
      <c r="BQ79" s="243">
        <f t="shared" ref="BQ79:EB79" si="69">SUM(BQ63:BQ78)</f>
        <v>44</v>
      </c>
      <c r="BR79" s="243">
        <f t="shared" si="69"/>
        <v>45</v>
      </c>
      <c r="BS79" s="243">
        <f t="shared" si="69"/>
        <v>46</v>
      </c>
      <c r="BT79" s="243">
        <f t="shared" si="69"/>
        <v>135</v>
      </c>
      <c r="BU79" s="243">
        <f t="shared" si="69"/>
        <v>181</v>
      </c>
      <c r="BV79" s="243">
        <f t="shared" si="69"/>
        <v>102</v>
      </c>
      <c r="BW79" s="243">
        <f t="shared" si="69"/>
        <v>172</v>
      </c>
      <c r="BX79" s="243">
        <f t="shared" si="69"/>
        <v>91</v>
      </c>
      <c r="BY79" s="243">
        <f t="shared" si="69"/>
        <v>131</v>
      </c>
      <c r="BZ79" s="243">
        <f t="shared" si="69"/>
        <v>85</v>
      </c>
      <c r="CA79" s="243">
        <f t="shared" si="69"/>
        <v>158</v>
      </c>
      <c r="CB79" s="243">
        <f t="shared" si="69"/>
        <v>110</v>
      </c>
      <c r="CC79" s="243">
        <f t="shared" si="69"/>
        <v>184</v>
      </c>
      <c r="CD79" s="243">
        <f t="shared" si="69"/>
        <v>99</v>
      </c>
      <c r="CE79" s="243">
        <f t="shared" si="69"/>
        <v>193</v>
      </c>
      <c r="CF79" s="243">
        <f t="shared" si="69"/>
        <v>703</v>
      </c>
      <c r="CG79" s="243">
        <f t="shared" si="69"/>
        <v>1109</v>
      </c>
      <c r="CH79" s="243">
        <f t="shared" si="69"/>
        <v>39</v>
      </c>
      <c r="CI79" s="243">
        <f t="shared" si="69"/>
        <v>120</v>
      </c>
      <c r="CJ79" s="243">
        <f t="shared" si="69"/>
        <v>0</v>
      </c>
      <c r="CK79" s="243">
        <f t="shared" si="69"/>
        <v>0</v>
      </c>
      <c r="CL79" s="243">
        <f t="shared" si="69"/>
        <v>0</v>
      </c>
      <c r="CM79" s="243">
        <f t="shared" si="69"/>
        <v>0</v>
      </c>
      <c r="CN79" s="243">
        <f t="shared" si="69"/>
        <v>5</v>
      </c>
      <c r="CO79" s="243">
        <f t="shared" si="69"/>
        <v>6</v>
      </c>
      <c r="CP79" s="243">
        <f t="shared" si="69"/>
        <v>4</v>
      </c>
      <c r="CQ79" s="243">
        <f t="shared" si="69"/>
        <v>9</v>
      </c>
      <c r="CR79" s="243">
        <f t="shared" si="69"/>
        <v>7</v>
      </c>
      <c r="CS79" s="243">
        <f t="shared" si="69"/>
        <v>19</v>
      </c>
      <c r="CT79" s="243">
        <f t="shared" si="69"/>
        <v>5</v>
      </c>
      <c r="CU79" s="243">
        <f t="shared" si="69"/>
        <v>27</v>
      </c>
      <c r="CV79" s="243">
        <f t="shared" si="69"/>
        <v>6</v>
      </c>
      <c r="CW79" s="243">
        <f t="shared" si="69"/>
        <v>25</v>
      </c>
      <c r="CX79" s="243">
        <f t="shared" si="69"/>
        <v>11</v>
      </c>
      <c r="CY79" s="243">
        <f t="shared" si="69"/>
        <v>33</v>
      </c>
      <c r="CZ79" s="243">
        <f t="shared" si="69"/>
        <v>38</v>
      </c>
      <c r="DA79" s="243">
        <f t="shared" si="69"/>
        <v>119</v>
      </c>
      <c r="DB79" s="243">
        <f t="shared" si="69"/>
        <v>21</v>
      </c>
      <c r="DC79" s="243">
        <f t="shared" si="69"/>
        <v>57</v>
      </c>
      <c r="DD79" s="243">
        <f t="shared" si="69"/>
        <v>2</v>
      </c>
      <c r="DE79" s="243">
        <f t="shared" si="69"/>
        <v>10</v>
      </c>
      <c r="DF79" s="243">
        <f t="shared" si="69"/>
        <v>0</v>
      </c>
      <c r="DG79" s="243">
        <f t="shared" si="69"/>
        <v>1</v>
      </c>
      <c r="DH79" s="243">
        <f t="shared" si="69"/>
        <v>6</v>
      </c>
      <c r="DI79" s="243">
        <f t="shared" si="69"/>
        <v>9</v>
      </c>
      <c r="DJ79" s="243">
        <f t="shared" si="69"/>
        <v>9</v>
      </c>
      <c r="DK79" s="243">
        <f t="shared" si="69"/>
        <v>11</v>
      </c>
      <c r="DL79" s="243">
        <f t="shared" si="69"/>
        <v>38</v>
      </c>
      <c r="DM79" s="243">
        <f t="shared" si="69"/>
        <v>88</v>
      </c>
      <c r="DN79" s="243">
        <f t="shared" si="69"/>
        <v>35</v>
      </c>
      <c r="DO79" s="243">
        <f t="shared" si="69"/>
        <v>67</v>
      </c>
      <c r="DP79" s="243">
        <f t="shared" si="69"/>
        <v>2</v>
      </c>
      <c r="DQ79" s="243">
        <f t="shared" si="69"/>
        <v>7</v>
      </c>
      <c r="DR79" s="243">
        <f t="shared" si="69"/>
        <v>1</v>
      </c>
      <c r="DS79" s="243">
        <f t="shared" si="69"/>
        <v>5</v>
      </c>
      <c r="DT79" s="243">
        <f t="shared" si="69"/>
        <v>28</v>
      </c>
      <c r="DU79" s="243">
        <f t="shared" si="69"/>
        <v>32</v>
      </c>
      <c r="DV79" s="243">
        <f t="shared" si="69"/>
        <v>54</v>
      </c>
      <c r="DW79" s="243">
        <f t="shared" si="69"/>
        <v>74</v>
      </c>
      <c r="DX79" s="243">
        <f t="shared" si="69"/>
        <v>120</v>
      </c>
      <c r="DY79" s="243">
        <f t="shared" si="69"/>
        <v>185</v>
      </c>
      <c r="DZ79" s="243">
        <f t="shared" si="69"/>
        <v>17</v>
      </c>
      <c r="EA79" s="243">
        <f t="shared" si="69"/>
        <v>24</v>
      </c>
      <c r="EB79" s="243">
        <f t="shared" si="69"/>
        <v>1</v>
      </c>
      <c r="EC79" s="243">
        <f t="shared" ref="EC79:GH79" si="70">SUM(EC63:EC78)</f>
        <v>4</v>
      </c>
      <c r="ED79" s="243">
        <f t="shared" si="70"/>
        <v>0</v>
      </c>
      <c r="EE79" s="243">
        <f t="shared" si="70"/>
        <v>1</v>
      </c>
      <c r="EF79" s="243">
        <f t="shared" si="70"/>
        <v>1</v>
      </c>
      <c r="EG79" s="243">
        <f t="shared" si="70"/>
        <v>3</v>
      </c>
      <c r="EH79" s="243">
        <f t="shared" si="70"/>
        <v>1</v>
      </c>
      <c r="EI79" s="243">
        <f t="shared" si="70"/>
        <v>6</v>
      </c>
      <c r="EJ79" s="243">
        <f t="shared" si="70"/>
        <v>20</v>
      </c>
      <c r="EK79" s="243">
        <f t="shared" si="70"/>
        <v>38</v>
      </c>
      <c r="EL79" s="243">
        <f t="shared" si="70"/>
        <v>178</v>
      </c>
      <c r="EM79" s="243">
        <f t="shared" si="70"/>
        <v>311</v>
      </c>
      <c r="EN79" s="243">
        <f t="shared" si="70"/>
        <v>571</v>
      </c>
      <c r="EO79" s="243">
        <f t="shared" si="70"/>
        <v>959</v>
      </c>
      <c r="EP79" s="243">
        <f t="shared" si="70"/>
        <v>569</v>
      </c>
      <c r="EQ79" s="243">
        <f t="shared" si="70"/>
        <v>956</v>
      </c>
      <c r="ER79" s="243">
        <f t="shared" si="70"/>
        <v>2</v>
      </c>
      <c r="ES79" s="243">
        <f t="shared" si="70"/>
        <v>1</v>
      </c>
      <c r="ET79" s="243">
        <f t="shared" si="70"/>
        <v>1</v>
      </c>
      <c r="EU79" s="243">
        <f t="shared" si="70"/>
        <v>1</v>
      </c>
      <c r="EV79" s="243">
        <f t="shared" si="70"/>
        <v>0</v>
      </c>
      <c r="EW79" s="243">
        <f t="shared" si="70"/>
        <v>0</v>
      </c>
      <c r="EX79" s="243">
        <f t="shared" si="70"/>
        <v>129</v>
      </c>
      <c r="EY79" s="243">
        <f t="shared" si="70"/>
        <v>183</v>
      </c>
      <c r="EZ79" s="243">
        <f t="shared" si="70"/>
        <v>1</v>
      </c>
      <c r="FA79" s="243">
        <f t="shared" si="70"/>
        <v>2</v>
      </c>
      <c r="FB79" s="243">
        <f t="shared" si="70"/>
        <v>0</v>
      </c>
      <c r="FC79" s="243">
        <f t="shared" si="70"/>
        <v>0</v>
      </c>
      <c r="FD79" s="243">
        <f t="shared" si="70"/>
        <v>575</v>
      </c>
      <c r="FE79" s="243">
        <f t="shared" si="70"/>
        <v>747</v>
      </c>
      <c r="FF79" s="243">
        <f t="shared" si="70"/>
        <v>17</v>
      </c>
      <c r="FG79" s="243">
        <f t="shared" si="70"/>
        <v>17</v>
      </c>
      <c r="FH79" s="243">
        <f t="shared" si="70"/>
        <v>722</v>
      </c>
      <c r="FI79" s="243">
        <f t="shared" si="70"/>
        <v>949</v>
      </c>
      <c r="FJ79" s="243">
        <f t="shared" si="70"/>
        <v>141</v>
      </c>
      <c r="FK79" s="243">
        <f t="shared" si="70"/>
        <v>385</v>
      </c>
      <c r="FL79" s="243">
        <f t="shared" si="70"/>
        <v>3976</v>
      </c>
      <c r="FM79" s="243">
        <f t="shared" si="70"/>
        <v>4106</v>
      </c>
      <c r="FN79" s="243">
        <f t="shared" si="70"/>
        <v>278</v>
      </c>
      <c r="FO79" s="243">
        <f t="shared" si="70"/>
        <v>655</v>
      </c>
      <c r="FP79" s="243">
        <f t="shared" si="70"/>
        <v>4030</v>
      </c>
      <c r="FQ79" s="243">
        <f t="shared" si="70"/>
        <v>4227</v>
      </c>
      <c r="FR79" s="243">
        <f t="shared" si="70"/>
        <v>124</v>
      </c>
      <c r="FS79" s="243">
        <f t="shared" si="70"/>
        <v>347</v>
      </c>
      <c r="FT79" s="243">
        <f t="shared" si="70"/>
        <v>3736</v>
      </c>
      <c r="FU79" s="243">
        <f t="shared" si="70"/>
        <v>3865</v>
      </c>
      <c r="FV79" s="243">
        <f t="shared" si="70"/>
        <v>28</v>
      </c>
      <c r="FW79" s="243">
        <f t="shared" si="70"/>
        <v>96</v>
      </c>
      <c r="FX79" s="243">
        <f t="shared" si="70"/>
        <v>581</v>
      </c>
      <c r="FY79" s="243">
        <f t="shared" si="70"/>
        <v>1121</v>
      </c>
      <c r="FZ79" s="243">
        <f t="shared" si="70"/>
        <v>0</v>
      </c>
      <c r="GA79" s="243">
        <f t="shared" si="70"/>
        <v>0</v>
      </c>
      <c r="GB79" s="243">
        <f t="shared" si="70"/>
        <v>0</v>
      </c>
      <c r="GC79" s="243">
        <f t="shared" si="70"/>
        <v>0</v>
      </c>
      <c r="GD79" s="243">
        <f t="shared" si="70"/>
        <v>0</v>
      </c>
      <c r="GE79" s="243">
        <f t="shared" si="70"/>
        <v>0</v>
      </c>
      <c r="GF79" s="243">
        <f t="shared" si="70"/>
        <v>0</v>
      </c>
      <c r="GG79" s="243">
        <f t="shared" si="70"/>
        <v>0</v>
      </c>
      <c r="GH79" s="243">
        <f t="shared" si="70"/>
        <v>0</v>
      </c>
    </row>
    <row r="80" spans="1:190" x14ac:dyDescent="0.2">
      <c r="A80" s="433" t="s">
        <v>203</v>
      </c>
      <c r="B80" s="155"/>
      <c r="C80" s="156" t="s">
        <v>184</v>
      </c>
      <c r="D80" s="195">
        <v>21</v>
      </c>
      <c r="E80" s="195">
        <v>29</v>
      </c>
      <c r="F80" s="195">
        <v>2</v>
      </c>
      <c r="G80" s="195">
        <v>7</v>
      </c>
      <c r="H80" s="195">
        <v>0</v>
      </c>
      <c r="I80" s="195">
        <v>2</v>
      </c>
      <c r="J80" s="195">
        <v>0</v>
      </c>
      <c r="K80" s="195">
        <v>0</v>
      </c>
      <c r="L80" s="195">
        <v>0</v>
      </c>
      <c r="M80" s="195">
        <v>4</v>
      </c>
      <c r="N80" s="195">
        <v>0</v>
      </c>
      <c r="O80" s="195">
        <v>2</v>
      </c>
      <c r="P80" s="195">
        <v>0</v>
      </c>
      <c r="Q80" s="195">
        <v>2</v>
      </c>
      <c r="R80" s="216">
        <f t="shared" si="34"/>
        <v>23</v>
      </c>
      <c r="S80" s="216">
        <f t="shared" si="35"/>
        <v>44</v>
      </c>
      <c r="T80" s="195">
        <v>1</v>
      </c>
      <c r="U80" s="195">
        <v>1</v>
      </c>
      <c r="V80" s="195">
        <v>0</v>
      </c>
      <c r="W80" s="195">
        <v>0</v>
      </c>
      <c r="X80" s="195">
        <v>0</v>
      </c>
      <c r="Y80" s="195">
        <v>0</v>
      </c>
      <c r="Z80" s="195">
        <v>0</v>
      </c>
      <c r="AA80" s="195">
        <v>0</v>
      </c>
      <c r="AB80" s="195">
        <v>1</v>
      </c>
      <c r="AC80" s="195">
        <v>1</v>
      </c>
      <c r="AD80" s="195">
        <v>0</v>
      </c>
      <c r="AE80" s="195">
        <v>0</v>
      </c>
      <c r="AF80" s="216">
        <f t="shared" si="42"/>
        <v>2</v>
      </c>
      <c r="AG80" s="216">
        <f t="shared" si="43"/>
        <v>2</v>
      </c>
      <c r="AH80" s="195">
        <v>10</v>
      </c>
      <c r="AI80" s="195">
        <v>9</v>
      </c>
      <c r="AJ80" s="195">
        <v>1</v>
      </c>
      <c r="AK80" s="195">
        <v>0</v>
      </c>
      <c r="AL80" s="195">
        <v>0</v>
      </c>
      <c r="AM80" s="195">
        <v>0</v>
      </c>
      <c r="AN80" s="195">
        <v>0</v>
      </c>
      <c r="AO80" s="195">
        <v>0</v>
      </c>
      <c r="AP80" s="195">
        <v>0</v>
      </c>
      <c r="AQ80" s="195">
        <v>0</v>
      </c>
      <c r="AR80" s="195">
        <v>1</v>
      </c>
      <c r="AS80" s="195">
        <v>0</v>
      </c>
      <c r="AT80" s="216">
        <f t="shared" si="44"/>
        <v>11</v>
      </c>
      <c r="AU80" s="216">
        <f t="shared" si="45"/>
        <v>9</v>
      </c>
      <c r="AV80" s="278">
        <f t="shared" si="46"/>
        <v>37</v>
      </c>
      <c r="AW80" s="278">
        <f t="shared" si="47"/>
        <v>57</v>
      </c>
      <c r="AX80" s="195">
        <v>30</v>
      </c>
      <c r="AY80" s="195">
        <v>38</v>
      </c>
      <c r="AZ80" s="195">
        <v>3</v>
      </c>
      <c r="BA80" s="195">
        <v>15</v>
      </c>
      <c r="BB80" s="216">
        <f t="shared" si="48"/>
        <v>33</v>
      </c>
      <c r="BC80" s="216">
        <f t="shared" si="49"/>
        <v>53</v>
      </c>
      <c r="BD80" s="195">
        <v>4</v>
      </c>
      <c r="BE80" s="195">
        <v>4</v>
      </c>
      <c r="BF80" s="195">
        <v>0</v>
      </c>
      <c r="BG80" s="195">
        <v>0</v>
      </c>
      <c r="BH80" s="195">
        <v>0</v>
      </c>
      <c r="BI80" s="195">
        <v>0</v>
      </c>
      <c r="BJ80" s="216">
        <f t="shared" si="50"/>
        <v>4</v>
      </c>
      <c r="BK80" s="216">
        <f t="shared" si="51"/>
        <v>4</v>
      </c>
      <c r="BL80" s="278">
        <f t="shared" si="52"/>
        <v>37</v>
      </c>
      <c r="BM80" s="278">
        <f t="shared" si="53"/>
        <v>57</v>
      </c>
      <c r="BN80" s="277">
        <f t="shared" si="54"/>
        <v>32</v>
      </c>
      <c r="BO80" s="277">
        <f t="shared" si="55"/>
        <v>39</v>
      </c>
      <c r="BP80" s="195">
        <v>0</v>
      </c>
      <c r="BQ80" s="195">
        <v>1</v>
      </c>
      <c r="BR80" s="195">
        <v>2</v>
      </c>
      <c r="BS80" s="195">
        <v>0</v>
      </c>
      <c r="BT80" s="195">
        <v>6</v>
      </c>
      <c r="BU80" s="195">
        <v>4</v>
      </c>
      <c r="BV80" s="195">
        <v>0</v>
      </c>
      <c r="BW80" s="195">
        <v>8</v>
      </c>
      <c r="BX80" s="195">
        <v>8</v>
      </c>
      <c r="BY80" s="195">
        <v>11</v>
      </c>
      <c r="BZ80" s="195">
        <v>4</v>
      </c>
      <c r="CA80" s="195">
        <v>7</v>
      </c>
      <c r="CB80" s="195">
        <v>3</v>
      </c>
      <c r="CC80" s="195">
        <v>5</v>
      </c>
      <c r="CD80" s="195">
        <v>9</v>
      </c>
      <c r="CE80" s="195">
        <v>3</v>
      </c>
      <c r="CF80" s="276">
        <f t="shared" si="32"/>
        <v>32</v>
      </c>
      <c r="CG80" s="276">
        <f t="shared" si="33"/>
        <v>39</v>
      </c>
      <c r="CH80" s="277">
        <f t="shared" si="56"/>
        <v>3</v>
      </c>
      <c r="CI80" s="277">
        <f t="shared" si="57"/>
        <v>7</v>
      </c>
      <c r="CJ80" s="195">
        <v>0</v>
      </c>
      <c r="CK80" s="195">
        <v>0</v>
      </c>
      <c r="CL80" s="195">
        <v>0</v>
      </c>
      <c r="CM80" s="195">
        <v>0</v>
      </c>
      <c r="CN80" s="195">
        <v>0</v>
      </c>
      <c r="CO80" s="195">
        <v>0</v>
      </c>
      <c r="CP80" s="195">
        <v>0</v>
      </c>
      <c r="CQ80" s="195">
        <v>1</v>
      </c>
      <c r="CR80" s="195">
        <v>1</v>
      </c>
      <c r="CS80" s="195">
        <v>3</v>
      </c>
      <c r="CT80" s="195">
        <v>1</v>
      </c>
      <c r="CU80" s="195">
        <v>3</v>
      </c>
      <c r="CV80" s="195">
        <v>0</v>
      </c>
      <c r="CW80" s="195">
        <v>0</v>
      </c>
      <c r="CX80" s="195">
        <v>1</v>
      </c>
      <c r="CY80" s="195">
        <v>0</v>
      </c>
      <c r="CZ80" s="276">
        <f t="shared" si="58"/>
        <v>3</v>
      </c>
      <c r="DA80" s="276">
        <f t="shared" si="59"/>
        <v>7</v>
      </c>
      <c r="DB80" s="195">
        <v>0</v>
      </c>
      <c r="DC80" s="195">
        <v>1</v>
      </c>
      <c r="DD80" s="195">
        <v>0</v>
      </c>
      <c r="DE80" s="195">
        <v>0</v>
      </c>
      <c r="DF80" s="195">
        <v>0</v>
      </c>
      <c r="DG80" s="195">
        <v>0</v>
      </c>
      <c r="DH80" s="195">
        <v>0</v>
      </c>
      <c r="DI80" s="195">
        <v>0</v>
      </c>
      <c r="DJ80" s="195">
        <v>0</v>
      </c>
      <c r="DK80" s="195">
        <v>0</v>
      </c>
      <c r="DL80" s="276">
        <f t="shared" si="60"/>
        <v>0</v>
      </c>
      <c r="DM80" s="276">
        <f t="shared" si="61"/>
        <v>1</v>
      </c>
      <c r="DN80" s="195">
        <v>0</v>
      </c>
      <c r="DO80" s="195">
        <v>0</v>
      </c>
      <c r="DP80" s="195">
        <v>0</v>
      </c>
      <c r="DQ80" s="195">
        <v>0</v>
      </c>
      <c r="DR80" s="195">
        <v>0</v>
      </c>
      <c r="DS80" s="195">
        <v>0</v>
      </c>
      <c r="DT80" s="195">
        <v>0</v>
      </c>
      <c r="DU80" s="195">
        <v>0</v>
      </c>
      <c r="DV80" s="195">
        <v>0</v>
      </c>
      <c r="DW80" s="195">
        <v>0</v>
      </c>
      <c r="DX80" s="276">
        <f t="shared" si="62"/>
        <v>0</v>
      </c>
      <c r="DY80" s="276">
        <f t="shared" si="63"/>
        <v>0</v>
      </c>
      <c r="DZ80" s="195">
        <v>0</v>
      </c>
      <c r="EA80" s="195">
        <v>0</v>
      </c>
      <c r="EB80" s="195">
        <v>0</v>
      </c>
      <c r="EC80" s="195">
        <v>0</v>
      </c>
      <c r="ED80" s="195">
        <v>0</v>
      </c>
      <c r="EE80" s="195">
        <v>0</v>
      </c>
      <c r="EF80" s="195">
        <v>0</v>
      </c>
      <c r="EG80" s="195">
        <v>0</v>
      </c>
      <c r="EH80" s="195">
        <v>0</v>
      </c>
      <c r="EI80" s="195">
        <v>0</v>
      </c>
      <c r="EJ80" s="276">
        <f t="shared" si="64"/>
        <v>0</v>
      </c>
      <c r="EK80" s="276">
        <f t="shared" si="65"/>
        <v>0</v>
      </c>
      <c r="EL80" s="277">
        <f t="shared" si="66"/>
        <v>0</v>
      </c>
      <c r="EM80" s="277">
        <f t="shared" si="67"/>
        <v>1</v>
      </c>
      <c r="EN80" s="195">
        <v>23</v>
      </c>
      <c r="EO80" s="195">
        <v>32</v>
      </c>
      <c r="EP80" s="195">
        <v>23</v>
      </c>
      <c r="EQ80" s="195">
        <v>32</v>
      </c>
      <c r="ER80" s="195">
        <v>1</v>
      </c>
      <c r="ES80" s="195">
        <v>0</v>
      </c>
      <c r="ET80" s="195">
        <v>1</v>
      </c>
      <c r="EU80" s="195">
        <v>0</v>
      </c>
      <c r="EV80" s="195">
        <v>1</v>
      </c>
      <c r="EW80" s="195">
        <v>0</v>
      </c>
      <c r="EX80" s="195">
        <v>22</v>
      </c>
      <c r="EY80" s="195">
        <v>64</v>
      </c>
      <c r="EZ80" s="195">
        <v>2</v>
      </c>
      <c r="FA80" s="195">
        <v>7</v>
      </c>
      <c r="FB80" s="195">
        <v>0</v>
      </c>
      <c r="FC80" s="195">
        <v>3</v>
      </c>
      <c r="FD80" s="195">
        <v>114</v>
      </c>
      <c r="FE80" s="195">
        <v>145</v>
      </c>
      <c r="FF80" s="195">
        <v>3</v>
      </c>
      <c r="FG80" s="195">
        <v>1</v>
      </c>
      <c r="FH80" s="195">
        <v>141</v>
      </c>
      <c r="FI80" s="195">
        <v>220</v>
      </c>
      <c r="FJ80" s="195">
        <v>7</v>
      </c>
      <c r="FK80" s="195">
        <v>22</v>
      </c>
      <c r="FL80" s="195">
        <v>178</v>
      </c>
      <c r="FM80" s="195">
        <v>153</v>
      </c>
      <c r="FN80" s="195">
        <v>7</v>
      </c>
      <c r="FO80" s="195">
        <v>22</v>
      </c>
      <c r="FP80" s="195">
        <v>178</v>
      </c>
      <c r="FQ80" s="195">
        <v>153</v>
      </c>
      <c r="FR80" s="195">
        <v>7</v>
      </c>
      <c r="FS80" s="195">
        <v>22</v>
      </c>
      <c r="FT80" s="195">
        <v>178</v>
      </c>
      <c r="FU80" s="195">
        <v>153</v>
      </c>
      <c r="FV80" s="195">
        <v>1</v>
      </c>
      <c r="FW80" s="195">
        <v>2</v>
      </c>
      <c r="FX80" s="195">
        <v>17</v>
      </c>
      <c r="FY80" s="195">
        <v>28</v>
      </c>
      <c r="FZ80" s="195"/>
      <c r="GA80" s="195">
        <v>0</v>
      </c>
      <c r="GB80" s="195">
        <v>0</v>
      </c>
      <c r="GC80" s="195">
        <v>1320</v>
      </c>
      <c r="GD80" s="195">
        <v>0</v>
      </c>
      <c r="GE80" s="195">
        <v>0</v>
      </c>
      <c r="GF80" s="195">
        <v>0</v>
      </c>
      <c r="GG80" s="195">
        <v>0</v>
      </c>
      <c r="GH80" s="195">
        <v>0</v>
      </c>
    </row>
    <row r="81" spans="1:190" x14ac:dyDescent="0.2">
      <c r="A81" s="434"/>
      <c r="B81" s="157"/>
      <c r="C81" s="158" t="s">
        <v>185</v>
      </c>
      <c r="D81" s="195">
        <v>8</v>
      </c>
      <c r="E81" s="195">
        <v>35</v>
      </c>
      <c r="F81" s="195">
        <v>2</v>
      </c>
      <c r="G81" s="195">
        <v>4</v>
      </c>
      <c r="H81" s="195">
        <v>0</v>
      </c>
      <c r="I81" s="195">
        <v>0</v>
      </c>
      <c r="J81" s="195">
        <v>0</v>
      </c>
      <c r="K81" s="195">
        <v>0</v>
      </c>
      <c r="L81" s="195">
        <v>0</v>
      </c>
      <c r="M81" s="195">
        <v>0</v>
      </c>
      <c r="N81" s="195">
        <v>0</v>
      </c>
      <c r="O81" s="195">
        <v>0</v>
      </c>
      <c r="P81" s="195">
        <v>0</v>
      </c>
      <c r="Q81" s="195">
        <v>0</v>
      </c>
      <c r="R81" s="216">
        <f t="shared" si="34"/>
        <v>10</v>
      </c>
      <c r="S81" s="216">
        <f t="shared" si="35"/>
        <v>39</v>
      </c>
      <c r="T81" s="195">
        <v>3</v>
      </c>
      <c r="U81" s="195">
        <v>2</v>
      </c>
      <c r="V81" s="195">
        <v>0</v>
      </c>
      <c r="W81" s="195">
        <v>0</v>
      </c>
      <c r="X81" s="195">
        <v>0</v>
      </c>
      <c r="Y81" s="195">
        <v>0</v>
      </c>
      <c r="Z81" s="195">
        <v>0</v>
      </c>
      <c r="AA81" s="195">
        <v>0</v>
      </c>
      <c r="AB81" s="195">
        <v>0</v>
      </c>
      <c r="AC81" s="195">
        <v>0</v>
      </c>
      <c r="AD81" s="195">
        <v>0</v>
      </c>
      <c r="AE81" s="195">
        <v>0</v>
      </c>
      <c r="AF81" s="216">
        <f t="shared" si="42"/>
        <v>3</v>
      </c>
      <c r="AG81" s="216">
        <f t="shared" si="43"/>
        <v>2</v>
      </c>
      <c r="AH81" s="195">
        <v>7</v>
      </c>
      <c r="AI81" s="195">
        <v>7</v>
      </c>
      <c r="AJ81" s="195">
        <v>0</v>
      </c>
      <c r="AK81" s="195">
        <v>0</v>
      </c>
      <c r="AL81" s="195">
        <v>0</v>
      </c>
      <c r="AM81" s="195">
        <v>0</v>
      </c>
      <c r="AN81" s="195">
        <v>0</v>
      </c>
      <c r="AO81" s="195">
        <v>0</v>
      </c>
      <c r="AP81" s="195">
        <v>0</v>
      </c>
      <c r="AQ81" s="195">
        <v>0</v>
      </c>
      <c r="AR81" s="195">
        <v>0</v>
      </c>
      <c r="AS81" s="195">
        <v>0</v>
      </c>
      <c r="AT81" s="216">
        <f t="shared" si="44"/>
        <v>7</v>
      </c>
      <c r="AU81" s="216">
        <f t="shared" si="45"/>
        <v>7</v>
      </c>
      <c r="AV81" s="278">
        <f t="shared" si="46"/>
        <v>20</v>
      </c>
      <c r="AW81" s="278">
        <f t="shared" si="47"/>
        <v>48</v>
      </c>
      <c r="AX81" s="195">
        <v>17</v>
      </c>
      <c r="AY81" s="195">
        <v>43</v>
      </c>
      <c r="AZ81" s="195">
        <v>2</v>
      </c>
      <c r="BA81" s="195">
        <v>4</v>
      </c>
      <c r="BB81" s="216">
        <f t="shared" si="48"/>
        <v>19</v>
      </c>
      <c r="BC81" s="216">
        <f t="shared" si="49"/>
        <v>47</v>
      </c>
      <c r="BD81" s="195">
        <v>1</v>
      </c>
      <c r="BE81" s="195">
        <v>1</v>
      </c>
      <c r="BF81" s="195">
        <v>0</v>
      </c>
      <c r="BG81" s="195">
        <v>0</v>
      </c>
      <c r="BH81" s="195">
        <v>0</v>
      </c>
      <c r="BI81" s="195">
        <v>0</v>
      </c>
      <c r="BJ81" s="216">
        <f t="shared" si="50"/>
        <v>1</v>
      </c>
      <c r="BK81" s="216">
        <f t="shared" si="51"/>
        <v>1</v>
      </c>
      <c r="BL81" s="278">
        <f t="shared" si="52"/>
        <v>20</v>
      </c>
      <c r="BM81" s="278">
        <f t="shared" si="53"/>
        <v>48</v>
      </c>
      <c r="BN81" s="277">
        <f t="shared" si="54"/>
        <v>18</v>
      </c>
      <c r="BO81" s="277">
        <f t="shared" si="55"/>
        <v>44</v>
      </c>
      <c r="BP81" s="195">
        <v>0</v>
      </c>
      <c r="BQ81" s="195">
        <v>0</v>
      </c>
      <c r="BR81" s="195">
        <v>1</v>
      </c>
      <c r="BS81" s="195">
        <v>1</v>
      </c>
      <c r="BT81" s="195">
        <v>2</v>
      </c>
      <c r="BU81" s="195">
        <v>3</v>
      </c>
      <c r="BV81" s="195">
        <v>2</v>
      </c>
      <c r="BW81" s="195">
        <v>4</v>
      </c>
      <c r="BX81" s="195">
        <v>4</v>
      </c>
      <c r="BY81" s="195">
        <v>8</v>
      </c>
      <c r="BZ81" s="195">
        <v>5</v>
      </c>
      <c r="CA81" s="195">
        <v>19</v>
      </c>
      <c r="CB81" s="195">
        <v>2</v>
      </c>
      <c r="CC81" s="195">
        <v>5</v>
      </c>
      <c r="CD81" s="195">
        <v>2</v>
      </c>
      <c r="CE81" s="195">
        <v>4</v>
      </c>
      <c r="CF81" s="276">
        <f t="shared" si="32"/>
        <v>18</v>
      </c>
      <c r="CG81" s="276">
        <f t="shared" si="33"/>
        <v>44</v>
      </c>
      <c r="CH81" s="277">
        <f t="shared" si="56"/>
        <v>2</v>
      </c>
      <c r="CI81" s="277">
        <f t="shared" si="57"/>
        <v>4</v>
      </c>
      <c r="CJ81" s="195">
        <v>0</v>
      </c>
      <c r="CK81" s="195">
        <v>0</v>
      </c>
      <c r="CL81" s="195">
        <v>0</v>
      </c>
      <c r="CM81" s="195">
        <v>0</v>
      </c>
      <c r="CN81" s="195">
        <v>0</v>
      </c>
      <c r="CO81" s="195">
        <v>0</v>
      </c>
      <c r="CP81" s="195">
        <v>0</v>
      </c>
      <c r="CQ81" s="195">
        <v>0</v>
      </c>
      <c r="CR81" s="195">
        <v>0</v>
      </c>
      <c r="CS81" s="195">
        <v>1</v>
      </c>
      <c r="CT81" s="195">
        <v>2</v>
      </c>
      <c r="CU81" s="195">
        <v>1</v>
      </c>
      <c r="CV81" s="195">
        <v>0</v>
      </c>
      <c r="CW81" s="195">
        <v>1</v>
      </c>
      <c r="CX81" s="195">
        <v>0</v>
      </c>
      <c r="CY81" s="195">
        <v>1</v>
      </c>
      <c r="CZ81" s="276">
        <f t="shared" si="58"/>
        <v>2</v>
      </c>
      <c r="DA81" s="276">
        <f t="shared" si="59"/>
        <v>4</v>
      </c>
      <c r="DB81" s="195">
        <v>2</v>
      </c>
      <c r="DC81" s="195">
        <v>6</v>
      </c>
      <c r="DD81" s="195">
        <v>2</v>
      </c>
      <c r="DE81" s="195">
        <v>0</v>
      </c>
      <c r="DF81" s="195">
        <v>0</v>
      </c>
      <c r="DG81" s="195">
        <v>0</v>
      </c>
      <c r="DH81" s="195">
        <v>0</v>
      </c>
      <c r="DI81" s="195">
        <v>0</v>
      </c>
      <c r="DJ81" s="195">
        <v>0</v>
      </c>
      <c r="DK81" s="195">
        <v>0</v>
      </c>
      <c r="DL81" s="276">
        <f t="shared" si="60"/>
        <v>4</v>
      </c>
      <c r="DM81" s="276">
        <f t="shared" si="61"/>
        <v>6</v>
      </c>
      <c r="DN81" s="195">
        <v>0</v>
      </c>
      <c r="DO81" s="195">
        <v>0</v>
      </c>
      <c r="DP81" s="195">
        <v>0</v>
      </c>
      <c r="DQ81" s="195">
        <v>0</v>
      </c>
      <c r="DR81" s="195">
        <v>0</v>
      </c>
      <c r="DS81" s="195">
        <v>0</v>
      </c>
      <c r="DT81" s="195">
        <v>0</v>
      </c>
      <c r="DU81" s="195">
        <v>0</v>
      </c>
      <c r="DV81" s="195">
        <v>0</v>
      </c>
      <c r="DW81" s="195">
        <v>0</v>
      </c>
      <c r="DX81" s="276">
        <f t="shared" si="62"/>
        <v>0</v>
      </c>
      <c r="DY81" s="276">
        <f t="shared" si="63"/>
        <v>0</v>
      </c>
      <c r="DZ81" s="195">
        <v>0</v>
      </c>
      <c r="EA81" s="195">
        <v>1</v>
      </c>
      <c r="EB81" s="195">
        <v>0</v>
      </c>
      <c r="EC81" s="195">
        <v>0</v>
      </c>
      <c r="ED81" s="195">
        <v>0</v>
      </c>
      <c r="EE81" s="195">
        <v>0</v>
      </c>
      <c r="EF81" s="195">
        <v>0</v>
      </c>
      <c r="EG81" s="195">
        <v>0</v>
      </c>
      <c r="EH81" s="195">
        <v>0</v>
      </c>
      <c r="EI81" s="195">
        <v>0</v>
      </c>
      <c r="EJ81" s="276">
        <f t="shared" si="64"/>
        <v>0</v>
      </c>
      <c r="EK81" s="276">
        <f t="shared" si="65"/>
        <v>1</v>
      </c>
      <c r="EL81" s="277">
        <f t="shared" si="66"/>
        <v>4</v>
      </c>
      <c r="EM81" s="277">
        <f t="shared" si="67"/>
        <v>7</v>
      </c>
      <c r="EN81" s="195">
        <v>19</v>
      </c>
      <c r="EO81" s="195">
        <v>39</v>
      </c>
      <c r="EP81" s="195">
        <v>19</v>
      </c>
      <c r="EQ81" s="195">
        <v>39</v>
      </c>
      <c r="ER81" s="195">
        <v>0</v>
      </c>
      <c r="ES81" s="195">
        <v>0</v>
      </c>
      <c r="ET81" s="195">
        <v>0</v>
      </c>
      <c r="EU81" s="195">
        <v>0</v>
      </c>
      <c r="EV81" s="195">
        <v>0</v>
      </c>
      <c r="EW81" s="195">
        <v>0</v>
      </c>
      <c r="EX81" s="195">
        <v>0</v>
      </c>
      <c r="EY81" s="195">
        <v>0</v>
      </c>
      <c r="EZ81" s="195">
        <v>0</v>
      </c>
      <c r="FA81" s="195">
        <v>0</v>
      </c>
      <c r="FB81" s="195">
        <v>0</v>
      </c>
      <c r="FC81" s="195">
        <v>0</v>
      </c>
      <c r="FD81" s="195">
        <v>0</v>
      </c>
      <c r="FE81" s="195">
        <v>0</v>
      </c>
      <c r="FF81" s="195">
        <v>0</v>
      </c>
      <c r="FG81" s="195">
        <v>0</v>
      </c>
      <c r="FH81" s="195">
        <v>0</v>
      </c>
      <c r="FI81" s="195">
        <v>0</v>
      </c>
      <c r="FJ81" s="195">
        <v>2</v>
      </c>
      <c r="FK81" s="195">
        <v>21</v>
      </c>
      <c r="FL81" s="195">
        <v>204</v>
      </c>
      <c r="FM81" s="195">
        <v>224</v>
      </c>
      <c r="FN81" s="195">
        <v>2</v>
      </c>
      <c r="FO81" s="195">
        <v>21</v>
      </c>
      <c r="FP81" s="195">
        <v>233</v>
      </c>
      <c r="FQ81" s="195">
        <v>258</v>
      </c>
      <c r="FR81" s="195">
        <v>3</v>
      </c>
      <c r="FS81" s="195">
        <v>21</v>
      </c>
      <c r="FT81" s="195">
        <v>216</v>
      </c>
      <c r="FU81" s="195">
        <v>240</v>
      </c>
      <c r="FV81" s="195">
        <v>2</v>
      </c>
      <c r="FW81" s="195">
        <v>1</v>
      </c>
      <c r="FX81" s="195">
        <v>24</v>
      </c>
      <c r="FY81" s="195">
        <v>45</v>
      </c>
      <c r="FZ81" s="195">
        <v>0</v>
      </c>
      <c r="GA81" s="195">
        <v>0</v>
      </c>
      <c r="GB81" s="195">
        <v>0</v>
      </c>
      <c r="GC81" s="195">
        <v>0</v>
      </c>
      <c r="GD81" s="195">
        <v>0</v>
      </c>
      <c r="GE81" s="195">
        <v>0</v>
      </c>
      <c r="GF81" s="195">
        <v>0</v>
      </c>
      <c r="GG81" s="195">
        <v>0</v>
      </c>
      <c r="GH81" s="195">
        <v>2267</v>
      </c>
    </row>
    <row r="82" spans="1:190" x14ac:dyDescent="0.2">
      <c r="A82" s="434"/>
      <c r="B82" s="155"/>
      <c r="C82" s="156" t="s">
        <v>186</v>
      </c>
      <c r="D82" s="195">
        <v>13</v>
      </c>
      <c r="E82" s="195">
        <v>12</v>
      </c>
      <c r="F82" s="195">
        <v>3</v>
      </c>
      <c r="G82" s="195">
        <v>2</v>
      </c>
      <c r="H82" s="195">
        <v>0</v>
      </c>
      <c r="I82" s="195">
        <v>0</v>
      </c>
      <c r="J82" s="195">
        <v>0</v>
      </c>
      <c r="K82" s="195">
        <v>1</v>
      </c>
      <c r="L82" s="195">
        <v>0</v>
      </c>
      <c r="M82" s="195">
        <v>1</v>
      </c>
      <c r="N82" s="195">
        <v>0</v>
      </c>
      <c r="O82" s="195">
        <v>0</v>
      </c>
      <c r="P82" s="195">
        <v>0</v>
      </c>
      <c r="Q82" s="195">
        <v>0</v>
      </c>
      <c r="R82" s="216">
        <f t="shared" si="34"/>
        <v>16</v>
      </c>
      <c r="S82" s="216">
        <f t="shared" si="35"/>
        <v>16</v>
      </c>
      <c r="T82" s="195">
        <v>1</v>
      </c>
      <c r="U82" s="195">
        <v>1</v>
      </c>
      <c r="V82" s="195">
        <v>0</v>
      </c>
      <c r="W82" s="195">
        <v>0</v>
      </c>
      <c r="X82" s="195">
        <v>0</v>
      </c>
      <c r="Y82" s="195">
        <v>0</v>
      </c>
      <c r="Z82" s="195">
        <v>0</v>
      </c>
      <c r="AA82" s="195">
        <v>0</v>
      </c>
      <c r="AB82" s="195">
        <v>0</v>
      </c>
      <c r="AC82" s="195">
        <v>0</v>
      </c>
      <c r="AD82" s="195">
        <v>0</v>
      </c>
      <c r="AE82" s="195">
        <v>0</v>
      </c>
      <c r="AF82" s="216">
        <f t="shared" si="42"/>
        <v>1</v>
      </c>
      <c r="AG82" s="216">
        <f t="shared" si="43"/>
        <v>1</v>
      </c>
      <c r="AH82" s="195">
        <v>7</v>
      </c>
      <c r="AI82" s="195">
        <v>12</v>
      </c>
      <c r="AJ82" s="195">
        <v>0</v>
      </c>
      <c r="AK82" s="195">
        <v>0</v>
      </c>
      <c r="AL82" s="195">
        <v>0</v>
      </c>
      <c r="AM82" s="195">
        <v>0</v>
      </c>
      <c r="AN82" s="195">
        <v>0</v>
      </c>
      <c r="AO82" s="195">
        <v>0</v>
      </c>
      <c r="AP82" s="195">
        <v>0</v>
      </c>
      <c r="AQ82" s="195">
        <v>0</v>
      </c>
      <c r="AR82" s="195">
        <v>0</v>
      </c>
      <c r="AS82" s="195">
        <v>1</v>
      </c>
      <c r="AT82" s="216">
        <f t="shared" si="44"/>
        <v>7</v>
      </c>
      <c r="AU82" s="216">
        <f t="shared" si="45"/>
        <v>12</v>
      </c>
      <c r="AV82" s="278">
        <f t="shared" si="46"/>
        <v>24</v>
      </c>
      <c r="AW82" s="278">
        <f t="shared" si="47"/>
        <v>30</v>
      </c>
      <c r="AX82" s="195">
        <v>21</v>
      </c>
      <c r="AY82" s="195">
        <v>25</v>
      </c>
      <c r="AZ82" s="195">
        <v>3</v>
      </c>
      <c r="BA82" s="195">
        <v>4</v>
      </c>
      <c r="BB82" s="216">
        <f t="shared" si="48"/>
        <v>24</v>
      </c>
      <c r="BC82" s="216">
        <f t="shared" si="49"/>
        <v>29</v>
      </c>
      <c r="BD82" s="195">
        <v>0</v>
      </c>
      <c r="BE82" s="195">
        <v>1</v>
      </c>
      <c r="BF82" s="195">
        <v>0</v>
      </c>
      <c r="BG82" s="195">
        <v>0</v>
      </c>
      <c r="BH82" s="195">
        <v>0</v>
      </c>
      <c r="BI82" s="195">
        <v>0</v>
      </c>
      <c r="BJ82" s="216">
        <f t="shared" si="50"/>
        <v>0</v>
      </c>
      <c r="BK82" s="216">
        <f t="shared" si="51"/>
        <v>1</v>
      </c>
      <c r="BL82" s="278">
        <f t="shared" si="52"/>
        <v>24</v>
      </c>
      <c r="BM82" s="278">
        <f t="shared" si="53"/>
        <v>30</v>
      </c>
      <c r="BN82" s="277">
        <f t="shared" si="54"/>
        <v>21</v>
      </c>
      <c r="BO82" s="277">
        <f t="shared" si="55"/>
        <v>25</v>
      </c>
      <c r="BP82" s="195">
        <v>0</v>
      </c>
      <c r="BQ82" s="195">
        <v>0</v>
      </c>
      <c r="BR82" s="195">
        <v>2</v>
      </c>
      <c r="BS82" s="195">
        <v>1</v>
      </c>
      <c r="BT82" s="195">
        <v>5</v>
      </c>
      <c r="BU82" s="195">
        <v>4</v>
      </c>
      <c r="BV82" s="195">
        <v>4</v>
      </c>
      <c r="BW82" s="195">
        <v>3</v>
      </c>
      <c r="BX82" s="195">
        <v>2</v>
      </c>
      <c r="BY82" s="195">
        <v>11</v>
      </c>
      <c r="BZ82" s="195">
        <v>5</v>
      </c>
      <c r="CA82" s="195">
        <v>4</v>
      </c>
      <c r="CB82" s="195">
        <v>1</v>
      </c>
      <c r="CC82" s="195">
        <v>2</v>
      </c>
      <c r="CD82" s="195">
        <v>2</v>
      </c>
      <c r="CE82" s="195">
        <v>0</v>
      </c>
      <c r="CF82" s="276">
        <f t="shared" si="32"/>
        <v>21</v>
      </c>
      <c r="CG82" s="276">
        <f t="shared" si="33"/>
        <v>25</v>
      </c>
      <c r="CH82" s="277">
        <f t="shared" si="56"/>
        <v>3</v>
      </c>
      <c r="CI82" s="277">
        <f t="shared" si="57"/>
        <v>2</v>
      </c>
      <c r="CJ82" s="195">
        <v>0</v>
      </c>
      <c r="CK82" s="195">
        <v>0</v>
      </c>
      <c r="CL82" s="195">
        <v>0</v>
      </c>
      <c r="CM82" s="195">
        <v>0</v>
      </c>
      <c r="CN82" s="195">
        <v>0</v>
      </c>
      <c r="CO82" s="195">
        <v>0</v>
      </c>
      <c r="CP82" s="195">
        <v>1</v>
      </c>
      <c r="CQ82" s="195">
        <v>0</v>
      </c>
      <c r="CR82" s="195">
        <v>1</v>
      </c>
      <c r="CS82" s="195">
        <v>1</v>
      </c>
      <c r="CT82" s="195">
        <v>1</v>
      </c>
      <c r="CU82" s="195">
        <v>1</v>
      </c>
      <c r="CV82" s="195">
        <v>0</v>
      </c>
      <c r="CW82" s="195">
        <v>0</v>
      </c>
      <c r="CX82" s="195">
        <v>0</v>
      </c>
      <c r="CY82" s="195">
        <v>0</v>
      </c>
      <c r="CZ82" s="276">
        <f t="shared" si="58"/>
        <v>3</v>
      </c>
      <c r="DA82" s="276">
        <f t="shared" si="59"/>
        <v>2</v>
      </c>
      <c r="DB82" s="195">
        <v>0</v>
      </c>
      <c r="DC82" s="195">
        <v>0</v>
      </c>
      <c r="DD82" s="195">
        <v>0</v>
      </c>
      <c r="DE82" s="195">
        <v>0</v>
      </c>
      <c r="DF82" s="195">
        <v>0</v>
      </c>
      <c r="DG82" s="195">
        <v>0</v>
      </c>
      <c r="DH82" s="195">
        <v>0</v>
      </c>
      <c r="DI82" s="195">
        <v>0</v>
      </c>
      <c r="DJ82" s="195">
        <v>0</v>
      </c>
      <c r="DK82" s="195">
        <v>0</v>
      </c>
      <c r="DL82" s="276">
        <f t="shared" si="60"/>
        <v>0</v>
      </c>
      <c r="DM82" s="276">
        <f t="shared" si="61"/>
        <v>0</v>
      </c>
      <c r="DN82" s="195">
        <v>0</v>
      </c>
      <c r="DO82" s="195">
        <v>0</v>
      </c>
      <c r="DP82" s="195">
        <v>0</v>
      </c>
      <c r="DQ82" s="195">
        <v>0</v>
      </c>
      <c r="DR82" s="195">
        <v>0</v>
      </c>
      <c r="DS82" s="195">
        <v>0</v>
      </c>
      <c r="DT82" s="195">
        <v>0</v>
      </c>
      <c r="DU82" s="195">
        <v>0</v>
      </c>
      <c r="DV82" s="195">
        <v>0</v>
      </c>
      <c r="DW82" s="195">
        <v>0</v>
      </c>
      <c r="DX82" s="276">
        <f t="shared" si="62"/>
        <v>0</v>
      </c>
      <c r="DY82" s="276">
        <f t="shared" si="63"/>
        <v>0</v>
      </c>
      <c r="DZ82" s="195">
        <v>0</v>
      </c>
      <c r="EA82" s="195">
        <v>0</v>
      </c>
      <c r="EB82" s="195">
        <v>0</v>
      </c>
      <c r="EC82" s="195">
        <v>0</v>
      </c>
      <c r="ED82" s="195">
        <v>0</v>
      </c>
      <c r="EE82" s="195">
        <v>0</v>
      </c>
      <c r="EF82" s="195">
        <v>0</v>
      </c>
      <c r="EG82" s="195">
        <v>0</v>
      </c>
      <c r="EH82" s="195">
        <v>0</v>
      </c>
      <c r="EI82" s="195">
        <v>0</v>
      </c>
      <c r="EJ82" s="276">
        <f t="shared" si="64"/>
        <v>0</v>
      </c>
      <c r="EK82" s="276">
        <f t="shared" si="65"/>
        <v>0</v>
      </c>
      <c r="EL82" s="277">
        <f t="shared" si="66"/>
        <v>0</v>
      </c>
      <c r="EM82" s="277">
        <f t="shared" si="67"/>
        <v>0</v>
      </c>
      <c r="EN82" s="195">
        <v>22</v>
      </c>
      <c r="EO82" s="195">
        <v>22</v>
      </c>
      <c r="EP82" s="195">
        <v>22</v>
      </c>
      <c r="EQ82" s="195">
        <v>22</v>
      </c>
      <c r="ER82" s="195">
        <v>0</v>
      </c>
      <c r="ES82" s="195">
        <v>0</v>
      </c>
      <c r="ET82" s="195">
        <v>0</v>
      </c>
      <c r="EU82" s="195">
        <v>0</v>
      </c>
      <c r="EV82" s="195">
        <v>0</v>
      </c>
      <c r="EW82" s="195">
        <v>0</v>
      </c>
      <c r="EX82" s="195">
        <v>0</v>
      </c>
      <c r="EY82" s="195">
        <v>0</v>
      </c>
      <c r="EZ82" s="195">
        <v>0</v>
      </c>
      <c r="FA82" s="195">
        <v>0</v>
      </c>
      <c r="FB82" s="195">
        <v>0</v>
      </c>
      <c r="FC82" s="195">
        <v>0</v>
      </c>
      <c r="FD82" s="195">
        <v>0</v>
      </c>
      <c r="FE82" s="195">
        <v>0</v>
      </c>
      <c r="FF82" s="195">
        <v>0</v>
      </c>
      <c r="FG82" s="195">
        <v>0</v>
      </c>
      <c r="FH82" s="195">
        <v>0</v>
      </c>
      <c r="FI82" s="195">
        <v>0</v>
      </c>
      <c r="FJ82" s="195">
        <v>11</v>
      </c>
      <c r="FK82" s="195">
        <v>10</v>
      </c>
      <c r="FL82" s="195">
        <v>269</v>
      </c>
      <c r="FM82" s="195">
        <v>238</v>
      </c>
      <c r="FN82" s="195">
        <v>9</v>
      </c>
      <c r="FO82" s="195">
        <v>8</v>
      </c>
      <c r="FP82" s="195">
        <v>251</v>
      </c>
      <c r="FQ82" s="195">
        <v>240</v>
      </c>
      <c r="FR82" s="195">
        <v>11</v>
      </c>
      <c r="FS82" s="195">
        <v>10</v>
      </c>
      <c r="FT82" s="195">
        <v>185</v>
      </c>
      <c r="FU82" s="195">
        <v>180</v>
      </c>
      <c r="FV82" s="195">
        <v>1</v>
      </c>
      <c r="FW82" s="195">
        <v>1</v>
      </c>
      <c r="FX82" s="195">
        <v>47</v>
      </c>
      <c r="FY82" s="195">
        <v>34</v>
      </c>
      <c r="FZ82" s="195"/>
      <c r="GA82" s="195"/>
      <c r="GB82" s="195"/>
      <c r="GC82" s="195"/>
      <c r="GD82" s="195"/>
      <c r="GE82" s="195"/>
      <c r="GF82" s="195"/>
      <c r="GG82" s="195"/>
      <c r="GH82" s="195">
        <v>2069</v>
      </c>
    </row>
    <row r="83" spans="1:190" x14ac:dyDescent="0.2">
      <c r="A83" s="434"/>
      <c r="B83" s="155"/>
      <c r="C83" s="156" t="s">
        <v>187</v>
      </c>
      <c r="D83" s="195">
        <v>13</v>
      </c>
      <c r="E83" s="195">
        <v>21</v>
      </c>
      <c r="F83" s="195">
        <v>2</v>
      </c>
      <c r="G83" s="195">
        <v>5</v>
      </c>
      <c r="H83" s="195">
        <v>0</v>
      </c>
      <c r="I83" s="195">
        <v>1</v>
      </c>
      <c r="J83" s="195">
        <v>0</v>
      </c>
      <c r="K83" s="195">
        <v>1</v>
      </c>
      <c r="L83" s="195">
        <v>0</v>
      </c>
      <c r="M83" s="195">
        <v>0</v>
      </c>
      <c r="N83" s="195">
        <v>0</v>
      </c>
      <c r="O83" s="195">
        <v>0</v>
      </c>
      <c r="P83" s="195">
        <v>0</v>
      </c>
      <c r="Q83" s="195">
        <v>0</v>
      </c>
      <c r="R83" s="216">
        <f t="shared" si="34"/>
        <v>15</v>
      </c>
      <c r="S83" s="216">
        <f t="shared" si="35"/>
        <v>28</v>
      </c>
      <c r="T83" s="195">
        <v>0</v>
      </c>
      <c r="U83" s="195">
        <v>4</v>
      </c>
      <c r="V83" s="195">
        <v>0</v>
      </c>
      <c r="W83" s="195">
        <v>0</v>
      </c>
      <c r="X83" s="195">
        <v>0</v>
      </c>
      <c r="Y83" s="195">
        <v>0</v>
      </c>
      <c r="Z83" s="195">
        <v>0</v>
      </c>
      <c r="AA83" s="195">
        <v>0</v>
      </c>
      <c r="AB83" s="195">
        <v>0</v>
      </c>
      <c r="AC83" s="195">
        <v>0</v>
      </c>
      <c r="AD83" s="195">
        <v>0</v>
      </c>
      <c r="AE83" s="195">
        <v>0</v>
      </c>
      <c r="AF83" s="216">
        <f t="shared" si="42"/>
        <v>0</v>
      </c>
      <c r="AG83" s="216">
        <f t="shared" si="43"/>
        <v>4</v>
      </c>
      <c r="AH83" s="195">
        <v>5</v>
      </c>
      <c r="AI83" s="195">
        <v>9</v>
      </c>
      <c r="AJ83" s="195">
        <v>0</v>
      </c>
      <c r="AK83" s="195">
        <v>0</v>
      </c>
      <c r="AL83" s="195">
        <v>0</v>
      </c>
      <c r="AM83" s="195">
        <v>0</v>
      </c>
      <c r="AN83" s="195">
        <v>0</v>
      </c>
      <c r="AO83" s="195">
        <v>1</v>
      </c>
      <c r="AP83" s="195">
        <v>0</v>
      </c>
      <c r="AQ83" s="195">
        <v>0</v>
      </c>
      <c r="AR83" s="195">
        <v>0</v>
      </c>
      <c r="AS83" s="195">
        <v>1</v>
      </c>
      <c r="AT83" s="216">
        <f t="shared" si="44"/>
        <v>5</v>
      </c>
      <c r="AU83" s="216">
        <f t="shared" si="45"/>
        <v>10</v>
      </c>
      <c r="AV83" s="278">
        <f t="shared" si="46"/>
        <v>20</v>
      </c>
      <c r="AW83" s="278">
        <f t="shared" si="47"/>
        <v>43</v>
      </c>
      <c r="AX83" s="195">
        <v>17</v>
      </c>
      <c r="AY83" s="195">
        <v>37</v>
      </c>
      <c r="AZ83" s="195">
        <v>2</v>
      </c>
      <c r="BA83" s="195">
        <v>6</v>
      </c>
      <c r="BB83" s="216">
        <f t="shared" si="48"/>
        <v>19</v>
      </c>
      <c r="BC83" s="216">
        <f t="shared" si="49"/>
        <v>43</v>
      </c>
      <c r="BD83" s="195">
        <v>1</v>
      </c>
      <c r="BE83" s="195">
        <v>0</v>
      </c>
      <c r="BF83" s="195">
        <v>0</v>
      </c>
      <c r="BG83" s="195">
        <v>0</v>
      </c>
      <c r="BH83" s="195">
        <v>0</v>
      </c>
      <c r="BI83" s="195">
        <v>0</v>
      </c>
      <c r="BJ83" s="216">
        <f t="shared" si="50"/>
        <v>1</v>
      </c>
      <c r="BK83" s="216">
        <f t="shared" si="51"/>
        <v>0</v>
      </c>
      <c r="BL83" s="278">
        <f t="shared" si="52"/>
        <v>20</v>
      </c>
      <c r="BM83" s="278">
        <f t="shared" si="53"/>
        <v>43</v>
      </c>
      <c r="BN83" s="277">
        <f t="shared" si="54"/>
        <v>18</v>
      </c>
      <c r="BO83" s="277">
        <f t="shared" si="55"/>
        <v>34</v>
      </c>
      <c r="BP83" s="195">
        <v>0</v>
      </c>
      <c r="BQ83" s="195">
        <v>0</v>
      </c>
      <c r="BR83" s="195">
        <v>1</v>
      </c>
      <c r="BS83" s="195">
        <v>0</v>
      </c>
      <c r="BT83" s="195">
        <v>3</v>
      </c>
      <c r="BU83" s="195">
        <v>8</v>
      </c>
      <c r="BV83" s="195">
        <v>5</v>
      </c>
      <c r="BW83" s="195">
        <v>9</v>
      </c>
      <c r="BX83" s="195">
        <v>3</v>
      </c>
      <c r="BY83" s="195">
        <v>3</v>
      </c>
      <c r="BZ83" s="195">
        <v>4</v>
      </c>
      <c r="CA83" s="195">
        <v>5</v>
      </c>
      <c r="CB83" s="195">
        <v>2</v>
      </c>
      <c r="CC83" s="195">
        <v>8</v>
      </c>
      <c r="CD83" s="195">
        <v>0</v>
      </c>
      <c r="CE83" s="195">
        <v>1</v>
      </c>
      <c r="CF83" s="276">
        <f t="shared" si="32"/>
        <v>18</v>
      </c>
      <c r="CG83" s="276">
        <f t="shared" si="33"/>
        <v>34</v>
      </c>
      <c r="CH83" s="277">
        <f t="shared" si="56"/>
        <v>2</v>
      </c>
      <c r="CI83" s="277">
        <f t="shared" si="57"/>
        <v>5</v>
      </c>
      <c r="CJ83" s="195">
        <v>0</v>
      </c>
      <c r="CK83" s="195">
        <v>0</v>
      </c>
      <c r="CL83" s="195">
        <v>0</v>
      </c>
      <c r="CM83" s="195">
        <v>0</v>
      </c>
      <c r="CN83" s="195">
        <v>0</v>
      </c>
      <c r="CO83" s="195">
        <v>0</v>
      </c>
      <c r="CP83" s="195">
        <v>1</v>
      </c>
      <c r="CQ83" s="195">
        <v>1</v>
      </c>
      <c r="CR83" s="195">
        <v>1</v>
      </c>
      <c r="CS83" s="195">
        <v>1</v>
      </c>
      <c r="CT83" s="195">
        <v>0</v>
      </c>
      <c r="CU83" s="195">
        <v>0</v>
      </c>
      <c r="CV83" s="195">
        <v>0</v>
      </c>
      <c r="CW83" s="195">
        <v>3</v>
      </c>
      <c r="CX83" s="195">
        <v>0</v>
      </c>
      <c r="CY83" s="195">
        <v>0</v>
      </c>
      <c r="CZ83" s="276">
        <f t="shared" si="58"/>
        <v>2</v>
      </c>
      <c r="DA83" s="276">
        <f t="shared" si="59"/>
        <v>5</v>
      </c>
      <c r="DB83" s="195">
        <v>1</v>
      </c>
      <c r="DC83" s="195">
        <v>2</v>
      </c>
      <c r="DD83" s="195">
        <v>0</v>
      </c>
      <c r="DE83" s="195">
        <v>0</v>
      </c>
      <c r="DF83" s="195">
        <v>0</v>
      </c>
      <c r="DG83" s="195">
        <v>0</v>
      </c>
      <c r="DH83" s="195">
        <v>0</v>
      </c>
      <c r="DI83" s="195">
        <v>0</v>
      </c>
      <c r="DJ83" s="195">
        <v>2</v>
      </c>
      <c r="DK83" s="195">
        <v>0</v>
      </c>
      <c r="DL83" s="276">
        <f t="shared" si="60"/>
        <v>3</v>
      </c>
      <c r="DM83" s="276">
        <f t="shared" si="61"/>
        <v>2</v>
      </c>
      <c r="DN83" s="195">
        <v>5</v>
      </c>
      <c r="DO83" s="195">
        <v>8</v>
      </c>
      <c r="DP83" s="195">
        <v>0</v>
      </c>
      <c r="DQ83" s="195">
        <v>4</v>
      </c>
      <c r="DR83" s="195">
        <v>0</v>
      </c>
      <c r="DS83" s="195">
        <v>0</v>
      </c>
      <c r="DT83" s="195">
        <v>0</v>
      </c>
      <c r="DU83" s="195">
        <v>1</v>
      </c>
      <c r="DV83" s="195">
        <v>1</v>
      </c>
      <c r="DW83" s="195">
        <v>4</v>
      </c>
      <c r="DX83" s="276">
        <f t="shared" si="62"/>
        <v>6</v>
      </c>
      <c r="DY83" s="276">
        <f t="shared" si="63"/>
        <v>17</v>
      </c>
      <c r="DZ83" s="195">
        <v>0</v>
      </c>
      <c r="EA83" s="195">
        <v>2</v>
      </c>
      <c r="EB83" s="195">
        <v>0</v>
      </c>
      <c r="EC83" s="195">
        <v>0</v>
      </c>
      <c r="ED83" s="195">
        <v>0</v>
      </c>
      <c r="EE83" s="195">
        <v>0</v>
      </c>
      <c r="EF83" s="195">
        <v>0</v>
      </c>
      <c r="EG83" s="195">
        <v>0</v>
      </c>
      <c r="EH83" s="195">
        <v>0</v>
      </c>
      <c r="EI83" s="195">
        <v>1</v>
      </c>
      <c r="EJ83" s="276">
        <f t="shared" si="64"/>
        <v>0</v>
      </c>
      <c r="EK83" s="276">
        <f t="shared" si="65"/>
        <v>3</v>
      </c>
      <c r="EL83" s="277">
        <f t="shared" si="66"/>
        <v>9</v>
      </c>
      <c r="EM83" s="277">
        <f t="shared" si="67"/>
        <v>22</v>
      </c>
      <c r="EN83" s="195">
        <v>20</v>
      </c>
      <c r="EO83" s="195">
        <v>42</v>
      </c>
      <c r="EP83" s="195">
        <v>20</v>
      </c>
      <c r="EQ83" s="195">
        <v>42</v>
      </c>
      <c r="ER83" s="195">
        <v>0</v>
      </c>
      <c r="ES83" s="195">
        <v>0</v>
      </c>
      <c r="ET83" s="195">
        <v>0</v>
      </c>
      <c r="EU83" s="195">
        <v>0</v>
      </c>
      <c r="EV83" s="195">
        <v>0</v>
      </c>
      <c r="EW83" s="195">
        <v>0</v>
      </c>
      <c r="EX83" s="195">
        <v>3</v>
      </c>
      <c r="EY83" s="195">
        <v>9</v>
      </c>
      <c r="EZ83" s="195">
        <v>0</v>
      </c>
      <c r="FA83" s="195">
        <v>0</v>
      </c>
      <c r="FB83" s="195">
        <v>0</v>
      </c>
      <c r="FC83" s="195">
        <v>0</v>
      </c>
      <c r="FD83" s="195">
        <v>0</v>
      </c>
      <c r="FE83" s="195">
        <v>0</v>
      </c>
      <c r="FF83" s="195">
        <v>0</v>
      </c>
      <c r="FG83" s="195">
        <v>0</v>
      </c>
      <c r="FH83" s="195">
        <v>3</v>
      </c>
      <c r="FI83" s="195">
        <v>9</v>
      </c>
      <c r="FJ83" s="195">
        <v>12</v>
      </c>
      <c r="FK83" s="195">
        <v>12</v>
      </c>
      <c r="FL83" s="195">
        <v>178</v>
      </c>
      <c r="FM83" s="195">
        <v>167</v>
      </c>
      <c r="FN83" s="195">
        <v>12</v>
      </c>
      <c r="FO83" s="195">
        <v>12</v>
      </c>
      <c r="FP83" s="195">
        <v>175</v>
      </c>
      <c r="FQ83" s="195">
        <v>167</v>
      </c>
      <c r="FR83" s="195">
        <v>11</v>
      </c>
      <c r="FS83" s="195">
        <v>9</v>
      </c>
      <c r="FT83" s="195">
        <v>168</v>
      </c>
      <c r="FU83" s="195">
        <v>160</v>
      </c>
      <c r="FV83" s="195">
        <v>5</v>
      </c>
      <c r="FW83" s="195">
        <v>2</v>
      </c>
      <c r="FX83" s="195">
        <v>35</v>
      </c>
      <c r="FY83" s="195">
        <v>43</v>
      </c>
      <c r="FZ83" s="195"/>
      <c r="GA83" s="195"/>
      <c r="GB83" s="195"/>
      <c r="GC83" s="195"/>
      <c r="GD83" s="195"/>
      <c r="GE83" s="195"/>
      <c r="GF83" s="195"/>
      <c r="GG83" s="195"/>
      <c r="GH83" s="195">
        <v>1932</v>
      </c>
    </row>
    <row r="84" spans="1:190" x14ac:dyDescent="0.2">
      <c r="A84" s="434"/>
      <c r="B84" s="155"/>
      <c r="C84" s="156" t="s">
        <v>188</v>
      </c>
      <c r="D84" s="195">
        <v>11</v>
      </c>
      <c r="E84" s="195">
        <v>16</v>
      </c>
      <c r="F84" s="195">
        <v>0</v>
      </c>
      <c r="G84" s="195">
        <v>1</v>
      </c>
      <c r="H84" s="195">
        <v>0</v>
      </c>
      <c r="I84" s="195">
        <v>0</v>
      </c>
      <c r="J84" s="195">
        <v>0</v>
      </c>
      <c r="K84" s="195">
        <v>1</v>
      </c>
      <c r="L84" s="195">
        <v>0</v>
      </c>
      <c r="M84" s="195">
        <v>0</v>
      </c>
      <c r="N84" s="195">
        <v>0</v>
      </c>
      <c r="O84" s="195">
        <v>0</v>
      </c>
      <c r="P84" s="195">
        <v>0</v>
      </c>
      <c r="Q84" s="195">
        <v>0</v>
      </c>
      <c r="R84" s="216">
        <f t="shared" si="34"/>
        <v>11</v>
      </c>
      <c r="S84" s="216">
        <f t="shared" si="35"/>
        <v>18</v>
      </c>
      <c r="T84" s="195">
        <v>0</v>
      </c>
      <c r="U84" s="195">
        <v>3</v>
      </c>
      <c r="V84" s="195">
        <v>0</v>
      </c>
      <c r="W84" s="195">
        <v>1</v>
      </c>
      <c r="X84" s="195">
        <v>0</v>
      </c>
      <c r="Y84" s="195">
        <v>0</v>
      </c>
      <c r="Z84" s="195">
        <v>0</v>
      </c>
      <c r="AA84" s="195">
        <v>0</v>
      </c>
      <c r="AB84" s="195">
        <v>0</v>
      </c>
      <c r="AC84" s="195">
        <v>0</v>
      </c>
      <c r="AD84" s="195">
        <v>0</v>
      </c>
      <c r="AE84" s="195">
        <v>0</v>
      </c>
      <c r="AF84" s="216">
        <f t="shared" si="42"/>
        <v>0</v>
      </c>
      <c r="AG84" s="216">
        <f t="shared" si="43"/>
        <v>4</v>
      </c>
      <c r="AH84" s="195">
        <v>4</v>
      </c>
      <c r="AI84" s="195">
        <v>8</v>
      </c>
      <c r="AJ84" s="195">
        <v>0</v>
      </c>
      <c r="AK84" s="195">
        <v>0</v>
      </c>
      <c r="AL84" s="195">
        <v>0</v>
      </c>
      <c r="AM84" s="195">
        <v>0</v>
      </c>
      <c r="AN84" s="195">
        <v>0</v>
      </c>
      <c r="AO84" s="195">
        <v>0</v>
      </c>
      <c r="AP84" s="195">
        <v>0</v>
      </c>
      <c r="AQ84" s="195">
        <v>0</v>
      </c>
      <c r="AR84" s="195">
        <v>0</v>
      </c>
      <c r="AS84" s="195">
        <v>0</v>
      </c>
      <c r="AT84" s="216">
        <f t="shared" si="44"/>
        <v>4</v>
      </c>
      <c r="AU84" s="216">
        <f t="shared" si="45"/>
        <v>8</v>
      </c>
      <c r="AV84" s="278">
        <f t="shared" si="46"/>
        <v>15</v>
      </c>
      <c r="AW84" s="278">
        <f t="shared" si="47"/>
        <v>30</v>
      </c>
      <c r="AX84" s="195">
        <v>12</v>
      </c>
      <c r="AY84" s="195">
        <v>22</v>
      </c>
      <c r="AZ84" s="195">
        <v>0</v>
      </c>
      <c r="BA84" s="195">
        <v>6</v>
      </c>
      <c r="BB84" s="216">
        <f t="shared" si="48"/>
        <v>12</v>
      </c>
      <c r="BC84" s="216">
        <f t="shared" si="49"/>
        <v>28</v>
      </c>
      <c r="BD84" s="195">
        <v>3</v>
      </c>
      <c r="BE84" s="195">
        <v>2</v>
      </c>
      <c r="BF84" s="195">
        <v>0</v>
      </c>
      <c r="BG84" s="195">
        <v>0</v>
      </c>
      <c r="BH84" s="195">
        <v>0</v>
      </c>
      <c r="BI84" s="195">
        <v>0</v>
      </c>
      <c r="BJ84" s="216">
        <f t="shared" si="50"/>
        <v>3</v>
      </c>
      <c r="BK84" s="216">
        <f t="shared" si="51"/>
        <v>2</v>
      </c>
      <c r="BL84" s="278">
        <f t="shared" si="52"/>
        <v>15</v>
      </c>
      <c r="BM84" s="278">
        <f t="shared" si="53"/>
        <v>30</v>
      </c>
      <c r="BN84" s="277">
        <f t="shared" si="54"/>
        <v>15</v>
      </c>
      <c r="BO84" s="277">
        <f t="shared" si="55"/>
        <v>27</v>
      </c>
      <c r="BP84" s="195">
        <v>0</v>
      </c>
      <c r="BQ84" s="195">
        <v>0</v>
      </c>
      <c r="BR84" s="195">
        <v>2</v>
      </c>
      <c r="BS84" s="195">
        <v>1</v>
      </c>
      <c r="BT84" s="195">
        <v>1</v>
      </c>
      <c r="BU84" s="195">
        <v>9</v>
      </c>
      <c r="BV84" s="195">
        <v>4</v>
      </c>
      <c r="BW84" s="195">
        <v>9</v>
      </c>
      <c r="BX84" s="195">
        <v>4</v>
      </c>
      <c r="BY84" s="195">
        <v>6</v>
      </c>
      <c r="BZ84" s="195">
        <v>2</v>
      </c>
      <c r="CA84" s="195">
        <v>1</v>
      </c>
      <c r="CB84" s="195">
        <v>1</v>
      </c>
      <c r="CC84" s="195">
        <v>0</v>
      </c>
      <c r="CD84" s="195">
        <v>1</v>
      </c>
      <c r="CE84" s="195">
        <v>1</v>
      </c>
      <c r="CF84" s="276">
        <f t="shared" si="32"/>
        <v>15</v>
      </c>
      <c r="CG84" s="276">
        <f t="shared" si="33"/>
        <v>27</v>
      </c>
      <c r="CH84" s="277">
        <f t="shared" si="56"/>
        <v>0</v>
      </c>
      <c r="CI84" s="277">
        <f t="shared" si="57"/>
        <v>2</v>
      </c>
      <c r="CJ84" s="195">
        <v>0</v>
      </c>
      <c r="CK84" s="195">
        <v>0</v>
      </c>
      <c r="CL84" s="195">
        <v>0</v>
      </c>
      <c r="CM84" s="195">
        <v>0</v>
      </c>
      <c r="CN84" s="195">
        <v>0</v>
      </c>
      <c r="CO84" s="195">
        <v>1</v>
      </c>
      <c r="CP84" s="195">
        <v>0</v>
      </c>
      <c r="CQ84" s="195">
        <v>0</v>
      </c>
      <c r="CR84" s="195">
        <v>0</v>
      </c>
      <c r="CS84" s="195">
        <v>0</v>
      </c>
      <c r="CT84" s="195">
        <v>0</v>
      </c>
      <c r="CU84" s="195">
        <v>0</v>
      </c>
      <c r="CV84" s="195">
        <v>0</v>
      </c>
      <c r="CW84" s="195">
        <v>1</v>
      </c>
      <c r="CX84" s="195">
        <v>0</v>
      </c>
      <c r="CY84" s="195">
        <v>0</v>
      </c>
      <c r="CZ84" s="276">
        <f t="shared" si="58"/>
        <v>0</v>
      </c>
      <c r="DA84" s="276">
        <f t="shared" si="59"/>
        <v>2</v>
      </c>
      <c r="DB84" s="195">
        <v>0</v>
      </c>
      <c r="DC84" s="195">
        <v>0</v>
      </c>
      <c r="DD84" s="195">
        <v>0</v>
      </c>
      <c r="DE84" s="195">
        <v>0</v>
      </c>
      <c r="DF84" s="195">
        <v>0</v>
      </c>
      <c r="DG84" s="195">
        <v>0</v>
      </c>
      <c r="DH84" s="195">
        <v>0</v>
      </c>
      <c r="DI84" s="195">
        <v>0</v>
      </c>
      <c r="DJ84" s="195">
        <v>0</v>
      </c>
      <c r="DK84" s="195">
        <v>0</v>
      </c>
      <c r="DL84" s="276">
        <f t="shared" si="60"/>
        <v>0</v>
      </c>
      <c r="DM84" s="276">
        <f t="shared" si="61"/>
        <v>0</v>
      </c>
      <c r="DN84" s="195">
        <v>0</v>
      </c>
      <c r="DO84" s="195">
        <v>0</v>
      </c>
      <c r="DP84" s="195">
        <v>0</v>
      </c>
      <c r="DQ84" s="195">
        <v>0</v>
      </c>
      <c r="DR84" s="195">
        <v>0</v>
      </c>
      <c r="DS84" s="195">
        <v>0</v>
      </c>
      <c r="DT84" s="195">
        <v>0</v>
      </c>
      <c r="DU84" s="195">
        <v>0</v>
      </c>
      <c r="DV84" s="195">
        <v>0</v>
      </c>
      <c r="DW84" s="195">
        <v>0</v>
      </c>
      <c r="DX84" s="276">
        <f t="shared" si="62"/>
        <v>0</v>
      </c>
      <c r="DY84" s="276">
        <f t="shared" si="63"/>
        <v>0</v>
      </c>
      <c r="DZ84" s="195">
        <v>0</v>
      </c>
      <c r="EA84" s="195">
        <v>0</v>
      </c>
      <c r="EB84" s="195">
        <v>0</v>
      </c>
      <c r="EC84" s="195">
        <v>0</v>
      </c>
      <c r="ED84" s="195">
        <v>0</v>
      </c>
      <c r="EE84" s="195">
        <v>0</v>
      </c>
      <c r="EF84" s="195">
        <v>0</v>
      </c>
      <c r="EG84" s="195">
        <v>0</v>
      </c>
      <c r="EH84" s="195">
        <v>0</v>
      </c>
      <c r="EI84" s="195">
        <v>0</v>
      </c>
      <c r="EJ84" s="276">
        <f t="shared" si="64"/>
        <v>0</v>
      </c>
      <c r="EK84" s="276">
        <f t="shared" si="65"/>
        <v>0</v>
      </c>
      <c r="EL84" s="277">
        <f t="shared" si="66"/>
        <v>0</v>
      </c>
      <c r="EM84" s="277">
        <f t="shared" si="67"/>
        <v>0</v>
      </c>
      <c r="EN84" s="195">
        <v>9</v>
      </c>
      <c r="EO84" s="195">
        <v>23</v>
      </c>
      <c r="EP84" s="195">
        <v>9</v>
      </c>
      <c r="EQ84" s="195">
        <v>23</v>
      </c>
      <c r="ER84" s="195">
        <v>0</v>
      </c>
      <c r="ES84" s="195">
        <v>0</v>
      </c>
      <c r="ET84" s="195">
        <v>0</v>
      </c>
      <c r="EU84" s="195">
        <v>0</v>
      </c>
      <c r="EV84" s="195">
        <v>0</v>
      </c>
      <c r="EW84" s="195">
        <v>0</v>
      </c>
      <c r="EX84" s="195">
        <v>14</v>
      </c>
      <c r="EY84" s="195">
        <v>38</v>
      </c>
      <c r="EZ84" s="195">
        <v>0</v>
      </c>
      <c r="FA84" s="195">
        <v>1</v>
      </c>
      <c r="FB84" s="195">
        <v>0</v>
      </c>
      <c r="FC84" s="195">
        <v>0</v>
      </c>
      <c r="FD84" s="195">
        <v>51</v>
      </c>
      <c r="FE84" s="195">
        <v>61</v>
      </c>
      <c r="FF84" s="195">
        <v>0</v>
      </c>
      <c r="FG84" s="195">
        <v>8</v>
      </c>
      <c r="FH84" s="195">
        <v>65</v>
      </c>
      <c r="FI84" s="195">
        <v>108</v>
      </c>
      <c r="FJ84" s="195">
        <v>13</v>
      </c>
      <c r="FK84" s="195">
        <v>28</v>
      </c>
      <c r="FL84" s="195">
        <v>272</v>
      </c>
      <c r="FM84" s="195">
        <v>254</v>
      </c>
      <c r="FN84" s="195">
        <v>13</v>
      </c>
      <c r="FO84" s="195">
        <v>28</v>
      </c>
      <c r="FP84" s="195">
        <v>272</v>
      </c>
      <c r="FQ84" s="195">
        <v>254</v>
      </c>
      <c r="FR84" s="195">
        <v>11</v>
      </c>
      <c r="FS84" s="195">
        <v>26</v>
      </c>
      <c r="FT84" s="195">
        <v>261</v>
      </c>
      <c r="FU84" s="195">
        <v>269</v>
      </c>
      <c r="FV84" s="195">
        <v>1</v>
      </c>
      <c r="FW84" s="195">
        <v>3</v>
      </c>
      <c r="FX84" s="195">
        <v>32</v>
      </c>
      <c r="FY84" s="195">
        <v>73</v>
      </c>
      <c r="FZ84" s="195"/>
      <c r="GA84" s="195"/>
      <c r="GB84" s="195"/>
      <c r="GC84" s="195"/>
      <c r="GD84" s="195"/>
      <c r="GE84" s="195"/>
      <c r="GF84" s="195"/>
      <c r="GG84" s="195"/>
      <c r="GH84" s="195">
        <v>2622</v>
      </c>
    </row>
    <row r="85" spans="1:190" x14ac:dyDescent="0.2">
      <c r="A85" s="434"/>
      <c r="B85" s="155"/>
      <c r="C85" s="156" t="s">
        <v>189</v>
      </c>
      <c r="D85" s="195">
        <v>11</v>
      </c>
      <c r="E85" s="195">
        <v>15</v>
      </c>
      <c r="F85" s="195">
        <v>1</v>
      </c>
      <c r="G85" s="195">
        <v>2</v>
      </c>
      <c r="H85" s="195">
        <v>0</v>
      </c>
      <c r="I85" s="195">
        <v>0</v>
      </c>
      <c r="J85" s="195">
        <v>0</v>
      </c>
      <c r="K85" s="195">
        <v>1</v>
      </c>
      <c r="L85" s="195">
        <v>0</v>
      </c>
      <c r="M85" s="195">
        <v>0</v>
      </c>
      <c r="N85" s="195">
        <v>0</v>
      </c>
      <c r="O85" s="195">
        <v>0</v>
      </c>
      <c r="P85" s="195">
        <v>0</v>
      </c>
      <c r="Q85" s="195">
        <v>0</v>
      </c>
      <c r="R85" s="216">
        <f t="shared" si="34"/>
        <v>12</v>
      </c>
      <c r="S85" s="216">
        <f t="shared" si="35"/>
        <v>18</v>
      </c>
      <c r="T85" s="195">
        <v>4</v>
      </c>
      <c r="U85" s="195">
        <v>4</v>
      </c>
      <c r="V85" s="195">
        <v>0</v>
      </c>
      <c r="W85" s="195">
        <v>0</v>
      </c>
      <c r="X85" s="195">
        <v>0</v>
      </c>
      <c r="Y85" s="195">
        <v>0</v>
      </c>
      <c r="Z85" s="195">
        <v>0</v>
      </c>
      <c r="AA85" s="195">
        <v>0</v>
      </c>
      <c r="AB85" s="195">
        <v>0</v>
      </c>
      <c r="AC85" s="195">
        <v>0</v>
      </c>
      <c r="AD85" s="195">
        <v>0</v>
      </c>
      <c r="AE85" s="195">
        <v>0</v>
      </c>
      <c r="AF85" s="216">
        <f t="shared" si="42"/>
        <v>4</v>
      </c>
      <c r="AG85" s="216">
        <f t="shared" si="43"/>
        <v>4</v>
      </c>
      <c r="AH85" s="195">
        <v>1</v>
      </c>
      <c r="AI85" s="195">
        <v>3</v>
      </c>
      <c r="AJ85" s="195">
        <v>0</v>
      </c>
      <c r="AK85" s="195">
        <v>0</v>
      </c>
      <c r="AL85" s="195">
        <v>0</v>
      </c>
      <c r="AM85" s="195">
        <v>0</v>
      </c>
      <c r="AN85" s="195">
        <v>0</v>
      </c>
      <c r="AO85" s="195">
        <v>0</v>
      </c>
      <c r="AP85" s="195">
        <v>0</v>
      </c>
      <c r="AQ85" s="195">
        <v>0</v>
      </c>
      <c r="AR85" s="195">
        <v>0</v>
      </c>
      <c r="AS85" s="195">
        <v>0</v>
      </c>
      <c r="AT85" s="216">
        <f t="shared" si="44"/>
        <v>1</v>
      </c>
      <c r="AU85" s="216">
        <f t="shared" si="45"/>
        <v>3</v>
      </c>
      <c r="AV85" s="278">
        <f t="shared" si="46"/>
        <v>17</v>
      </c>
      <c r="AW85" s="278">
        <f t="shared" si="47"/>
        <v>25</v>
      </c>
      <c r="AX85" s="195">
        <v>16</v>
      </c>
      <c r="AY85" s="195">
        <v>23</v>
      </c>
      <c r="AZ85" s="195">
        <v>1</v>
      </c>
      <c r="BA85" s="195">
        <v>2</v>
      </c>
      <c r="BB85" s="216">
        <f t="shared" si="48"/>
        <v>17</v>
      </c>
      <c r="BC85" s="216">
        <f t="shared" si="49"/>
        <v>25</v>
      </c>
      <c r="BD85" s="195">
        <v>0</v>
      </c>
      <c r="BE85" s="195">
        <v>0</v>
      </c>
      <c r="BF85" s="195">
        <v>0</v>
      </c>
      <c r="BG85" s="195">
        <v>0</v>
      </c>
      <c r="BH85" s="195">
        <v>0</v>
      </c>
      <c r="BI85" s="195">
        <v>0</v>
      </c>
      <c r="BJ85" s="216">
        <f t="shared" si="50"/>
        <v>0</v>
      </c>
      <c r="BK85" s="216">
        <f t="shared" si="51"/>
        <v>0</v>
      </c>
      <c r="BL85" s="278">
        <f t="shared" si="52"/>
        <v>17</v>
      </c>
      <c r="BM85" s="278">
        <f t="shared" si="53"/>
        <v>25</v>
      </c>
      <c r="BN85" s="277">
        <f t="shared" si="54"/>
        <v>16</v>
      </c>
      <c r="BO85" s="277">
        <f t="shared" si="55"/>
        <v>22</v>
      </c>
      <c r="BP85" s="195">
        <v>0</v>
      </c>
      <c r="BQ85" s="195">
        <v>0</v>
      </c>
      <c r="BR85" s="195">
        <v>0</v>
      </c>
      <c r="BS85" s="195">
        <v>0</v>
      </c>
      <c r="BT85" s="195">
        <v>2</v>
      </c>
      <c r="BU85" s="195">
        <v>4</v>
      </c>
      <c r="BV85" s="195">
        <v>3</v>
      </c>
      <c r="BW85" s="195">
        <v>8</v>
      </c>
      <c r="BX85" s="195">
        <v>3</v>
      </c>
      <c r="BY85" s="195">
        <v>2</v>
      </c>
      <c r="BZ85" s="195">
        <v>6</v>
      </c>
      <c r="CA85" s="195">
        <v>7</v>
      </c>
      <c r="CB85" s="195">
        <v>2</v>
      </c>
      <c r="CC85" s="195">
        <v>1</v>
      </c>
      <c r="CD85" s="195">
        <v>0</v>
      </c>
      <c r="CE85" s="195">
        <v>0</v>
      </c>
      <c r="CF85" s="276">
        <f t="shared" si="32"/>
        <v>16</v>
      </c>
      <c r="CG85" s="276">
        <f t="shared" si="33"/>
        <v>22</v>
      </c>
      <c r="CH85" s="277">
        <f t="shared" si="56"/>
        <v>1</v>
      </c>
      <c r="CI85" s="277">
        <f t="shared" si="57"/>
        <v>2</v>
      </c>
      <c r="CJ85" s="195">
        <v>0</v>
      </c>
      <c r="CK85" s="195">
        <v>0</v>
      </c>
      <c r="CL85" s="195">
        <v>0</v>
      </c>
      <c r="CM85" s="195">
        <v>0</v>
      </c>
      <c r="CN85" s="195">
        <v>0</v>
      </c>
      <c r="CO85" s="195">
        <v>0</v>
      </c>
      <c r="CP85" s="195">
        <v>1</v>
      </c>
      <c r="CQ85" s="195">
        <v>0</v>
      </c>
      <c r="CR85" s="195">
        <v>0</v>
      </c>
      <c r="CS85" s="195">
        <v>0</v>
      </c>
      <c r="CT85" s="195">
        <v>0</v>
      </c>
      <c r="CU85" s="195">
        <v>1</v>
      </c>
      <c r="CV85" s="195">
        <v>0</v>
      </c>
      <c r="CW85" s="195">
        <v>1</v>
      </c>
      <c r="CX85" s="195">
        <v>0</v>
      </c>
      <c r="CY85" s="195">
        <v>0</v>
      </c>
      <c r="CZ85" s="276">
        <f t="shared" si="58"/>
        <v>1</v>
      </c>
      <c r="DA85" s="276">
        <f t="shared" si="59"/>
        <v>2</v>
      </c>
      <c r="DB85" s="195">
        <v>0</v>
      </c>
      <c r="DC85" s="195">
        <v>0</v>
      </c>
      <c r="DD85" s="195">
        <v>0</v>
      </c>
      <c r="DE85" s="195">
        <v>0</v>
      </c>
      <c r="DF85" s="195">
        <v>0</v>
      </c>
      <c r="DG85" s="195">
        <v>0</v>
      </c>
      <c r="DH85" s="195">
        <v>0</v>
      </c>
      <c r="DI85" s="195">
        <v>0</v>
      </c>
      <c r="DJ85" s="195">
        <v>0</v>
      </c>
      <c r="DK85" s="195">
        <v>0</v>
      </c>
      <c r="DL85" s="276">
        <f t="shared" si="60"/>
        <v>0</v>
      </c>
      <c r="DM85" s="276">
        <f t="shared" si="61"/>
        <v>0</v>
      </c>
      <c r="DN85" s="195">
        <v>0</v>
      </c>
      <c r="DO85" s="195">
        <v>0</v>
      </c>
      <c r="DP85" s="195">
        <v>0</v>
      </c>
      <c r="DQ85" s="195">
        <v>0</v>
      </c>
      <c r="DR85" s="195">
        <v>0</v>
      </c>
      <c r="DS85" s="195">
        <v>0</v>
      </c>
      <c r="DT85" s="195">
        <v>0</v>
      </c>
      <c r="DU85" s="195">
        <v>0</v>
      </c>
      <c r="DV85" s="195">
        <v>0</v>
      </c>
      <c r="DW85" s="195">
        <v>0</v>
      </c>
      <c r="DX85" s="276">
        <f t="shared" si="62"/>
        <v>0</v>
      </c>
      <c r="DY85" s="276">
        <f t="shared" si="63"/>
        <v>0</v>
      </c>
      <c r="DZ85" s="195">
        <v>0</v>
      </c>
      <c r="EA85" s="195">
        <v>0</v>
      </c>
      <c r="EB85" s="195">
        <v>0</v>
      </c>
      <c r="EC85" s="195">
        <v>0</v>
      </c>
      <c r="ED85" s="195">
        <v>0</v>
      </c>
      <c r="EE85" s="195">
        <v>0</v>
      </c>
      <c r="EF85" s="195">
        <v>0</v>
      </c>
      <c r="EG85" s="195">
        <v>0</v>
      </c>
      <c r="EH85" s="195">
        <v>0</v>
      </c>
      <c r="EI85" s="195">
        <v>0</v>
      </c>
      <c r="EJ85" s="276">
        <f t="shared" si="64"/>
        <v>0</v>
      </c>
      <c r="EK85" s="276">
        <f t="shared" si="65"/>
        <v>0</v>
      </c>
      <c r="EL85" s="277">
        <f t="shared" si="66"/>
        <v>0</v>
      </c>
      <c r="EM85" s="277">
        <f t="shared" si="67"/>
        <v>0</v>
      </c>
      <c r="EN85" s="195">
        <v>17</v>
      </c>
      <c r="EO85" s="195">
        <v>25</v>
      </c>
      <c r="EP85" s="195">
        <v>17</v>
      </c>
      <c r="EQ85" s="195">
        <v>25</v>
      </c>
      <c r="ER85" s="195">
        <v>0</v>
      </c>
      <c r="ES85" s="195">
        <v>0</v>
      </c>
      <c r="ET85" s="195">
        <v>0</v>
      </c>
      <c r="EU85" s="195">
        <v>0</v>
      </c>
      <c r="EV85" s="195">
        <v>0</v>
      </c>
      <c r="EW85" s="195">
        <v>0</v>
      </c>
      <c r="EX85" s="195">
        <v>0</v>
      </c>
      <c r="EY85" s="195">
        <v>2</v>
      </c>
      <c r="EZ85" s="195">
        <v>0</v>
      </c>
      <c r="FA85" s="195">
        <v>0</v>
      </c>
      <c r="FB85" s="195">
        <v>0</v>
      </c>
      <c r="FC85" s="195">
        <v>0</v>
      </c>
      <c r="FD85" s="195">
        <v>0</v>
      </c>
      <c r="FE85" s="195">
        <v>2</v>
      </c>
      <c r="FF85" s="195">
        <v>0</v>
      </c>
      <c r="FG85" s="195">
        <v>0</v>
      </c>
      <c r="FH85" s="195">
        <v>0</v>
      </c>
      <c r="FI85" s="195">
        <v>4</v>
      </c>
      <c r="FJ85" s="195">
        <v>0</v>
      </c>
      <c r="FK85" s="195">
        <v>0</v>
      </c>
      <c r="FL85" s="195">
        <v>3</v>
      </c>
      <c r="FM85" s="195">
        <v>2</v>
      </c>
      <c r="FN85" s="195">
        <v>0</v>
      </c>
      <c r="FO85" s="195">
        <v>0</v>
      </c>
      <c r="FP85" s="195">
        <v>3</v>
      </c>
      <c r="FQ85" s="195">
        <v>2</v>
      </c>
      <c r="FR85" s="195">
        <v>0</v>
      </c>
      <c r="FS85" s="195">
        <v>0</v>
      </c>
      <c r="FT85" s="195">
        <v>3</v>
      </c>
      <c r="FU85" s="195">
        <v>2</v>
      </c>
      <c r="FV85" s="195">
        <v>0</v>
      </c>
      <c r="FW85" s="195">
        <v>0</v>
      </c>
      <c r="FX85" s="195">
        <v>0</v>
      </c>
      <c r="FY85" s="195">
        <v>0</v>
      </c>
      <c r="FZ85" s="195"/>
      <c r="GA85" s="195"/>
      <c r="GB85" s="195"/>
      <c r="GC85" s="195"/>
      <c r="GD85" s="195"/>
      <c r="GE85" s="195"/>
      <c r="GF85" s="195"/>
      <c r="GG85" s="195"/>
      <c r="GH85" s="195">
        <v>482</v>
      </c>
    </row>
    <row r="86" spans="1:190" x14ac:dyDescent="0.2">
      <c r="A86" s="434"/>
      <c r="B86" s="155"/>
      <c r="C86" s="156" t="s">
        <v>190</v>
      </c>
      <c r="D86" s="195">
        <v>9</v>
      </c>
      <c r="E86" s="195">
        <v>37</v>
      </c>
      <c r="F86" s="195">
        <v>2</v>
      </c>
      <c r="G86" s="195">
        <v>6</v>
      </c>
      <c r="H86" s="195">
        <v>0</v>
      </c>
      <c r="I86" s="195">
        <v>1</v>
      </c>
      <c r="J86" s="195">
        <v>0</v>
      </c>
      <c r="K86" s="195">
        <v>1</v>
      </c>
      <c r="L86" s="195">
        <v>0</v>
      </c>
      <c r="M86" s="195">
        <v>0</v>
      </c>
      <c r="N86" s="195">
        <v>0</v>
      </c>
      <c r="O86" s="195">
        <v>0</v>
      </c>
      <c r="P86" s="195">
        <v>1</v>
      </c>
      <c r="Q86" s="195">
        <v>2</v>
      </c>
      <c r="R86" s="216">
        <f t="shared" si="34"/>
        <v>11</v>
      </c>
      <c r="S86" s="216">
        <f t="shared" si="35"/>
        <v>45</v>
      </c>
      <c r="T86" s="195">
        <v>3</v>
      </c>
      <c r="U86" s="195">
        <v>2</v>
      </c>
      <c r="V86" s="195">
        <v>0</v>
      </c>
      <c r="W86" s="195">
        <v>0</v>
      </c>
      <c r="X86" s="195">
        <v>0</v>
      </c>
      <c r="Y86" s="195">
        <v>0</v>
      </c>
      <c r="Z86" s="195">
        <v>0</v>
      </c>
      <c r="AA86" s="195">
        <v>0</v>
      </c>
      <c r="AB86" s="195">
        <v>0</v>
      </c>
      <c r="AC86" s="195">
        <v>0</v>
      </c>
      <c r="AD86" s="195">
        <v>1</v>
      </c>
      <c r="AE86" s="195">
        <v>0</v>
      </c>
      <c r="AF86" s="216">
        <f t="shared" si="42"/>
        <v>3</v>
      </c>
      <c r="AG86" s="216">
        <f t="shared" si="43"/>
        <v>2</v>
      </c>
      <c r="AH86" s="195">
        <v>2</v>
      </c>
      <c r="AI86" s="195">
        <v>6</v>
      </c>
      <c r="AJ86" s="195">
        <v>0</v>
      </c>
      <c r="AK86" s="195">
        <v>0</v>
      </c>
      <c r="AL86" s="195">
        <v>0</v>
      </c>
      <c r="AM86" s="195">
        <v>0</v>
      </c>
      <c r="AN86" s="195">
        <v>0</v>
      </c>
      <c r="AO86" s="195">
        <v>0</v>
      </c>
      <c r="AP86" s="195">
        <v>0</v>
      </c>
      <c r="AQ86" s="195">
        <v>0</v>
      </c>
      <c r="AR86" s="195">
        <v>1</v>
      </c>
      <c r="AS86" s="195">
        <v>0</v>
      </c>
      <c r="AT86" s="216">
        <f t="shared" si="44"/>
        <v>2</v>
      </c>
      <c r="AU86" s="216">
        <f t="shared" si="45"/>
        <v>6</v>
      </c>
      <c r="AV86" s="278">
        <f t="shared" si="46"/>
        <v>19</v>
      </c>
      <c r="AW86" s="278">
        <f t="shared" si="47"/>
        <v>55</v>
      </c>
      <c r="AX86" s="195">
        <v>16</v>
      </c>
      <c r="AY86" s="195">
        <v>43</v>
      </c>
      <c r="AZ86" s="195">
        <v>2</v>
      </c>
      <c r="BA86" s="195">
        <v>9</v>
      </c>
      <c r="BB86" s="216">
        <f t="shared" si="48"/>
        <v>18</v>
      </c>
      <c r="BC86" s="216">
        <f t="shared" si="49"/>
        <v>52</v>
      </c>
      <c r="BD86" s="195">
        <v>0</v>
      </c>
      <c r="BE86" s="195">
        <v>3</v>
      </c>
      <c r="BF86" s="195">
        <v>0</v>
      </c>
      <c r="BG86" s="195">
        <v>0</v>
      </c>
      <c r="BH86" s="195">
        <v>2</v>
      </c>
      <c r="BI86" s="195">
        <v>0</v>
      </c>
      <c r="BJ86" s="216">
        <f t="shared" si="50"/>
        <v>2</v>
      </c>
      <c r="BK86" s="216">
        <f t="shared" si="51"/>
        <v>3</v>
      </c>
      <c r="BL86" s="278">
        <f t="shared" si="52"/>
        <v>20</v>
      </c>
      <c r="BM86" s="278">
        <f t="shared" si="53"/>
        <v>55</v>
      </c>
      <c r="BN86" s="277">
        <f t="shared" si="54"/>
        <v>14</v>
      </c>
      <c r="BO86" s="277">
        <f t="shared" si="55"/>
        <v>45</v>
      </c>
      <c r="BP86" s="195">
        <v>1</v>
      </c>
      <c r="BQ86" s="195">
        <v>0</v>
      </c>
      <c r="BR86" s="195">
        <v>1</v>
      </c>
      <c r="BS86" s="195">
        <v>3</v>
      </c>
      <c r="BT86" s="195">
        <v>2</v>
      </c>
      <c r="BU86" s="195">
        <v>4</v>
      </c>
      <c r="BV86" s="195">
        <v>5</v>
      </c>
      <c r="BW86" s="195">
        <v>5</v>
      </c>
      <c r="BX86" s="195">
        <v>3</v>
      </c>
      <c r="BY86" s="195">
        <v>8</v>
      </c>
      <c r="BZ86" s="195">
        <v>0</v>
      </c>
      <c r="CA86" s="195">
        <v>11</v>
      </c>
      <c r="CB86" s="195">
        <v>2</v>
      </c>
      <c r="CC86" s="195">
        <v>5</v>
      </c>
      <c r="CD86" s="195">
        <v>0</v>
      </c>
      <c r="CE86" s="195">
        <v>9</v>
      </c>
      <c r="CF86" s="276">
        <f t="shared" si="32"/>
        <v>14</v>
      </c>
      <c r="CG86" s="276">
        <f t="shared" si="33"/>
        <v>45</v>
      </c>
      <c r="CH86" s="277">
        <f t="shared" si="56"/>
        <v>2</v>
      </c>
      <c r="CI86" s="277">
        <f t="shared" si="57"/>
        <v>6</v>
      </c>
      <c r="CJ86" s="195">
        <v>0</v>
      </c>
      <c r="CK86" s="195">
        <v>0</v>
      </c>
      <c r="CL86" s="195">
        <v>0</v>
      </c>
      <c r="CM86" s="195">
        <v>0</v>
      </c>
      <c r="CN86" s="195">
        <v>0</v>
      </c>
      <c r="CO86" s="195">
        <v>0</v>
      </c>
      <c r="CP86" s="195">
        <v>0</v>
      </c>
      <c r="CQ86" s="195">
        <v>1</v>
      </c>
      <c r="CR86" s="195">
        <v>0</v>
      </c>
      <c r="CS86" s="195">
        <v>2</v>
      </c>
      <c r="CT86" s="195">
        <v>1</v>
      </c>
      <c r="CU86" s="195">
        <v>1</v>
      </c>
      <c r="CV86" s="195">
        <v>0</v>
      </c>
      <c r="CW86" s="195">
        <v>2</v>
      </c>
      <c r="CX86" s="195">
        <v>1</v>
      </c>
      <c r="CY86" s="195">
        <v>0</v>
      </c>
      <c r="CZ86" s="276">
        <f t="shared" si="58"/>
        <v>2</v>
      </c>
      <c r="DA86" s="276">
        <f t="shared" si="59"/>
        <v>6</v>
      </c>
      <c r="DB86" s="195">
        <v>8</v>
      </c>
      <c r="DC86" s="195">
        <v>23</v>
      </c>
      <c r="DD86" s="195">
        <v>1</v>
      </c>
      <c r="DE86" s="195">
        <v>4</v>
      </c>
      <c r="DF86" s="195">
        <v>0</v>
      </c>
      <c r="DG86" s="195">
        <v>2</v>
      </c>
      <c r="DH86" s="195">
        <v>1</v>
      </c>
      <c r="DI86" s="195">
        <v>2</v>
      </c>
      <c r="DJ86" s="195">
        <v>1</v>
      </c>
      <c r="DK86" s="195">
        <v>2</v>
      </c>
      <c r="DL86" s="276">
        <f t="shared" si="60"/>
        <v>11</v>
      </c>
      <c r="DM86" s="276">
        <f t="shared" si="61"/>
        <v>33</v>
      </c>
      <c r="DN86" s="195">
        <v>0</v>
      </c>
      <c r="DO86" s="195">
        <v>8</v>
      </c>
      <c r="DP86" s="195">
        <v>0</v>
      </c>
      <c r="DQ86" s="195">
        <v>2</v>
      </c>
      <c r="DR86" s="195">
        <v>0</v>
      </c>
      <c r="DS86" s="195">
        <v>0</v>
      </c>
      <c r="DT86" s="195">
        <v>1</v>
      </c>
      <c r="DU86" s="195">
        <v>0</v>
      </c>
      <c r="DV86" s="195">
        <v>0</v>
      </c>
      <c r="DW86" s="195">
        <v>1</v>
      </c>
      <c r="DX86" s="276">
        <f t="shared" si="62"/>
        <v>1</v>
      </c>
      <c r="DY86" s="276">
        <f t="shared" si="63"/>
        <v>11</v>
      </c>
      <c r="DZ86" s="195">
        <v>0</v>
      </c>
      <c r="EA86" s="195">
        <v>4</v>
      </c>
      <c r="EB86" s="195">
        <v>0</v>
      </c>
      <c r="EC86" s="195">
        <v>0</v>
      </c>
      <c r="ED86" s="195">
        <v>0</v>
      </c>
      <c r="EE86" s="195">
        <v>0</v>
      </c>
      <c r="EF86" s="195">
        <v>0</v>
      </c>
      <c r="EG86" s="195">
        <v>0</v>
      </c>
      <c r="EH86" s="195">
        <v>0</v>
      </c>
      <c r="EI86" s="195">
        <v>0</v>
      </c>
      <c r="EJ86" s="276">
        <f t="shared" si="64"/>
        <v>0</v>
      </c>
      <c r="EK86" s="276">
        <f t="shared" si="65"/>
        <v>4</v>
      </c>
      <c r="EL86" s="277">
        <f t="shared" si="66"/>
        <v>12</v>
      </c>
      <c r="EM86" s="277">
        <f t="shared" si="67"/>
        <v>48</v>
      </c>
      <c r="EN86" s="195">
        <v>14</v>
      </c>
      <c r="EO86" s="195">
        <v>50</v>
      </c>
      <c r="EP86" s="195">
        <v>10</v>
      </c>
      <c r="EQ86" s="195">
        <v>14</v>
      </c>
      <c r="ER86" s="195">
        <v>1</v>
      </c>
      <c r="ES86" s="195">
        <v>1</v>
      </c>
      <c r="ET86" s="195">
        <v>1</v>
      </c>
      <c r="EU86" s="195">
        <v>1</v>
      </c>
      <c r="EV86" s="195">
        <v>0</v>
      </c>
      <c r="EW86" s="195">
        <v>0</v>
      </c>
      <c r="EX86" s="195">
        <v>6</v>
      </c>
      <c r="EY86" s="195">
        <v>35</v>
      </c>
      <c r="EZ86" s="195">
        <v>0</v>
      </c>
      <c r="FA86" s="195">
        <v>0</v>
      </c>
      <c r="FB86" s="195">
        <v>0</v>
      </c>
      <c r="FC86" s="195">
        <v>0</v>
      </c>
      <c r="FD86" s="195">
        <v>63</v>
      </c>
      <c r="FE86" s="195">
        <v>97</v>
      </c>
      <c r="FF86" s="195">
        <v>9</v>
      </c>
      <c r="FG86" s="195">
        <v>15</v>
      </c>
      <c r="FH86" s="195">
        <v>78</v>
      </c>
      <c r="FI86" s="195">
        <v>147</v>
      </c>
      <c r="FJ86" s="195">
        <v>4</v>
      </c>
      <c r="FK86" s="195">
        <v>12</v>
      </c>
      <c r="FL86" s="195">
        <v>341</v>
      </c>
      <c r="FM86" s="195">
        <v>299</v>
      </c>
      <c r="FN86" s="195">
        <v>4</v>
      </c>
      <c r="FO86" s="195">
        <v>12</v>
      </c>
      <c r="FP86" s="195">
        <v>341</v>
      </c>
      <c r="FQ86" s="195">
        <v>299</v>
      </c>
      <c r="FR86" s="195">
        <v>4</v>
      </c>
      <c r="FS86" s="195">
        <v>12</v>
      </c>
      <c r="FT86" s="195">
        <v>337</v>
      </c>
      <c r="FU86" s="195">
        <v>287</v>
      </c>
      <c r="FV86" s="195">
        <v>0</v>
      </c>
      <c r="FW86" s="195">
        <v>4</v>
      </c>
      <c r="FX86" s="195">
        <v>10</v>
      </c>
      <c r="FY86" s="195">
        <v>33</v>
      </c>
      <c r="FZ86" s="195"/>
      <c r="GA86" s="195"/>
      <c r="GB86" s="195"/>
      <c r="GC86" s="195"/>
      <c r="GD86" s="195"/>
      <c r="GE86" s="195"/>
      <c r="GF86" s="195"/>
      <c r="GG86" s="195"/>
      <c r="GH86" s="195">
        <v>3306</v>
      </c>
    </row>
    <row r="87" spans="1:190" x14ac:dyDescent="0.2">
      <c r="A87" s="434"/>
      <c r="B87" s="155"/>
      <c r="C87" s="156" t="s">
        <v>191</v>
      </c>
      <c r="D87" s="195">
        <v>61</v>
      </c>
      <c r="E87" s="195">
        <v>120</v>
      </c>
      <c r="F87" s="195">
        <v>5</v>
      </c>
      <c r="G87" s="195">
        <v>34</v>
      </c>
      <c r="H87" s="195">
        <v>1</v>
      </c>
      <c r="I87" s="195">
        <v>2</v>
      </c>
      <c r="J87" s="195">
        <v>0</v>
      </c>
      <c r="K87" s="195">
        <v>4</v>
      </c>
      <c r="L87" s="195">
        <v>0</v>
      </c>
      <c r="M87" s="195">
        <v>2</v>
      </c>
      <c r="N87" s="195">
        <v>1</v>
      </c>
      <c r="O87" s="195">
        <v>1</v>
      </c>
      <c r="P87" s="195">
        <v>1</v>
      </c>
      <c r="Q87" s="195">
        <v>2</v>
      </c>
      <c r="R87" s="216">
        <f t="shared" si="34"/>
        <v>68</v>
      </c>
      <c r="S87" s="216">
        <f t="shared" si="35"/>
        <v>163</v>
      </c>
      <c r="T87" s="195">
        <v>13</v>
      </c>
      <c r="U87" s="195">
        <v>33</v>
      </c>
      <c r="V87" s="195">
        <v>1</v>
      </c>
      <c r="W87" s="195">
        <v>3</v>
      </c>
      <c r="X87" s="195">
        <v>1</v>
      </c>
      <c r="Y87" s="195">
        <v>0</v>
      </c>
      <c r="Z87" s="195">
        <v>0</v>
      </c>
      <c r="AA87" s="195">
        <v>0</v>
      </c>
      <c r="AB87" s="195">
        <v>0</v>
      </c>
      <c r="AC87" s="195">
        <v>0</v>
      </c>
      <c r="AD87" s="195">
        <v>0</v>
      </c>
      <c r="AE87" s="195">
        <v>0</v>
      </c>
      <c r="AF87" s="216">
        <f t="shared" si="42"/>
        <v>15</v>
      </c>
      <c r="AG87" s="216">
        <f t="shared" si="43"/>
        <v>36</v>
      </c>
      <c r="AH87" s="195">
        <v>29</v>
      </c>
      <c r="AI87" s="195">
        <v>45</v>
      </c>
      <c r="AJ87" s="195">
        <v>0</v>
      </c>
      <c r="AK87" s="195">
        <v>5</v>
      </c>
      <c r="AL87" s="195">
        <v>0</v>
      </c>
      <c r="AM87" s="195">
        <v>0</v>
      </c>
      <c r="AN87" s="195">
        <v>0</v>
      </c>
      <c r="AO87" s="195">
        <v>2</v>
      </c>
      <c r="AP87" s="195">
        <v>0</v>
      </c>
      <c r="AQ87" s="195">
        <v>0</v>
      </c>
      <c r="AR87" s="195">
        <v>0</v>
      </c>
      <c r="AS87" s="195">
        <v>0</v>
      </c>
      <c r="AT87" s="216">
        <f t="shared" si="44"/>
        <v>29</v>
      </c>
      <c r="AU87" s="216">
        <f t="shared" si="45"/>
        <v>52</v>
      </c>
      <c r="AV87" s="278">
        <f t="shared" si="46"/>
        <v>113</v>
      </c>
      <c r="AW87" s="278">
        <f t="shared" si="47"/>
        <v>253</v>
      </c>
      <c r="AX87" s="195">
        <v>99</v>
      </c>
      <c r="AY87" s="195">
        <v>202</v>
      </c>
      <c r="AZ87" s="195">
        <v>7</v>
      </c>
      <c r="BA87" s="195">
        <v>49</v>
      </c>
      <c r="BB87" s="216">
        <f t="shared" si="48"/>
        <v>106</v>
      </c>
      <c r="BC87" s="216">
        <f t="shared" si="49"/>
        <v>251</v>
      </c>
      <c r="BD87" s="195">
        <v>8</v>
      </c>
      <c r="BE87" s="195">
        <v>2</v>
      </c>
      <c r="BF87" s="195">
        <v>0</v>
      </c>
      <c r="BG87" s="195">
        <v>0</v>
      </c>
      <c r="BH87" s="195">
        <v>0</v>
      </c>
      <c r="BI87" s="195">
        <v>0</v>
      </c>
      <c r="BJ87" s="216">
        <f t="shared" si="50"/>
        <v>8</v>
      </c>
      <c r="BK87" s="216">
        <f t="shared" si="51"/>
        <v>2</v>
      </c>
      <c r="BL87" s="278">
        <f t="shared" si="52"/>
        <v>114</v>
      </c>
      <c r="BM87" s="278">
        <f t="shared" si="53"/>
        <v>253</v>
      </c>
      <c r="BN87" s="277">
        <f t="shared" si="54"/>
        <v>103</v>
      </c>
      <c r="BO87" s="277">
        <f t="shared" si="55"/>
        <v>198</v>
      </c>
      <c r="BP87" s="195">
        <v>5</v>
      </c>
      <c r="BQ87" s="195">
        <v>0</v>
      </c>
      <c r="BR87" s="195">
        <v>4</v>
      </c>
      <c r="BS87" s="195">
        <v>1</v>
      </c>
      <c r="BT87" s="195">
        <v>31</v>
      </c>
      <c r="BU87" s="195">
        <v>46</v>
      </c>
      <c r="BV87" s="195">
        <v>11</v>
      </c>
      <c r="BW87" s="195">
        <v>41</v>
      </c>
      <c r="BX87" s="195">
        <v>14</v>
      </c>
      <c r="BY87" s="195">
        <v>31</v>
      </c>
      <c r="BZ87" s="195">
        <v>16</v>
      </c>
      <c r="CA87" s="195">
        <v>25</v>
      </c>
      <c r="CB87" s="195">
        <v>13</v>
      </c>
      <c r="CC87" s="195">
        <v>23</v>
      </c>
      <c r="CD87" s="195">
        <v>9</v>
      </c>
      <c r="CE87" s="195">
        <v>31</v>
      </c>
      <c r="CF87" s="276">
        <f t="shared" si="32"/>
        <v>103</v>
      </c>
      <c r="CG87" s="276">
        <f t="shared" si="33"/>
        <v>198</v>
      </c>
      <c r="CH87" s="277">
        <f t="shared" si="56"/>
        <v>6</v>
      </c>
      <c r="CI87" s="277">
        <f t="shared" si="57"/>
        <v>42</v>
      </c>
      <c r="CJ87" s="195">
        <v>0</v>
      </c>
      <c r="CK87" s="195">
        <v>0</v>
      </c>
      <c r="CL87" s="195">
        <v>0</v>
      </c>
      <c r="CM87" s="195">
        <v>0</v>
      </c>
      <c r="CN87" s="195">
        <v>1</v>
      </c>
      <c r="CO87" s="195">
        <v>2</v>
      </c>
      <c r="CP87" s="195">
        <v>3</v>
      </c>
      <c r="CQ87" s="195">
        <v>2</v>
      </c>
      <c r="CR87" s="195">
        <v>0</v>
      </c>
      <c r="CS87" s="195">
        <v>13</v>
      </c>
      <c r="CT87" s="195">
        <v>0</v>
      </c>
      <c r="CU87" s="195">
        <v>12</v>
      </c>
      <c r="CV87" s="195">
        <v>1</v>
      </c>
      <c r="CW87" s="195">
        <v>11</v>
      </c>
      <c r="CX87" s="195">
        <v>1</v>
      </c>
      <c r="CY87" s="195">
        <v>2</v>
      </c>
      <c r="CZ87" s="276">
        <f t="shared" si="58"/>
        <v>6</v>
      </c>
      <c r="DA87" s="276">
        <f t="shared" si="59"/>
        <v>42</v>
      </c>
      <c r="DB87" s="195">
        <v>0</v>
      </c>
      <c r="DC87" s="195">
        <v>1</v>
      </c>
      <c r="DD87" s="195">
        <v>0</v>
      </c>
      <c r="DE87" s="195">
        <v>0</v>
      </c>
      <c r="DF87" s="195">
        <v>0</v>
      </c>
      <c r="DG87" s="195">
        <v>0</v>
      </c>
      <c r="DH87" s="195">
        <v>0</v>
      </c>
      <c r="DI87" s="195">
        <v>0</v>
      </c>
      <c r="DJ87" s="195">
        <v>3</v>
      </c>
      <c r="DK87" s="195">
        <v>0</v>
      </c>
      <c r="DL87" s="276">
        <f t="shared" si="60"/>
        <v>3</v>
      </c>
      <c r="DM87" s="276">
        <f t="shared" si="61"/>
        <v>1</v>
      </c>
      <c r="DN87" s="195">
        <v>0</v>
      </c>
      <c r="DO87" s="195">
        <v>0</v>
      </c>
      <c r="DP87" s="195">
        <v>0</v>
      </c>
      <c r="DQ87" s="195">
        <v>0</v>
      </c>
      <c r="DR87" s="195">
        <v>0</v>
      </c>
      <c r="DS87" s="195">
        <v>0</v>
      </c>
      <c r="DT87" s="195">
        <v>0</v>
      </c>
      <c r="DU87" s="195">
        <v>0</v>
      </c>
      <c r="DV87" s="195">
        <v>0</v>
      </c>
      <c r="DW87" s="195">
        <v>0</v>
      </c>
      <c r="DX87" s="276">
        <f t="shared" si="62"/>
        <v>0</v>
      </c>
      <c r="DY87" s="276">
        <f t="shared" si="63"/>
        <v>0</v>
      </c>
      <c r="DZ87" s="195">
        <v>0</v>
      </c>
      <c r="EA87" s="195">
        <v>0</v>
      </c>
      <c r="EB87" s="195">
        <v>0</v>
      </c>
      <c r="EC87" s="195">
        <v>0</v>
      </c>
      <c r="ED87" s="195">
        <v>0</v>
      </c>
      <c r="EE87" s="195">
        <v>0</v>
      </c>
      <c r="EF87" s="195">
        <v>0</v>
      </c>
      <c r="EG87" s="195">
        <v>0</v>
      </c>
      <c r="EH87" s="195">
        <v>0</v>
      </c>
      <c r="EI87" s="195">
        <v>0</v>
      </c>
      <c r="EJ87" s="276">
        <f t="shared" si="64"/>
        <v>0</v>
      </c>
      <c r="EK87" s="276">
        <f t="shared" si="65"/>
        <v>0</v>
      </c>
      <c r="EL87" s="277">
        <f t="shared" si="66"/>
        <v>3</v>
      </c>
      <c r="EM87" s="277">
        <f t="shared" si="67"/>
        <v>1</v>
      </c>
      <c r="EN87" s="195">
        <v>97</v>
      </c>
      <c r="EO87" s="195">
        <v>221</v>
      </c>
      <c r="EP87" s="195">
        <v>95</v>
      </c>
      <c r="EQ87" s="195">
        <v>220</v>
      </c>
      <c r="ER87" s="195">
        <v>0</v>
      </c>
      <c r="ES87" s="195">
        <v>2</v>
      </c>
      <c r="ET87" s="195">
        <v>0</v>
      </c>
      <c r="EU87" s="195">
        <v>2</v>
      </c>
      <c r="EV87" s="195">
        <v>0</v>
      </c>
      <c r="EW87" s="195">
        <v>0</v>
      </c>
      <c r="EX87" s="195">
        <v>34</v>
      </c>
      <c r="EY87" s="195">
        <v>99</v>
      </c>
      <c r="EZ87" s="195">
        <v>7</v>
      </c>
      <c r="FA87" s="195">
        <v>9</v>
      </c>
      <c r="FB87" s="195">
        <v>0</v>
      </c>
      <c r="FC87" s="195">
        <v>0</v>
      </c>
      <c r="FD87" s="195">
        <v>68</v>
      </c>
      <c r="FE87" s="195">
        <v>113</v>
      </c>
      <c r="FF87" s="195">
        <v>5</v>
      </c>
      <c r="FG87" s="195">
        <v>4</v>
      </c>
      <c r="FH87" s="195">
        <v>114</v>
      </c>
      <c r="FI87" s="195">
        <v>225</v>
      </c>
      <c r="FJ87" s="195">
        <v>32</v>
      </c>
      <c r="FK87" s="195">
        <v>99</v>
      </c>
      <c r="FL87" s="195">
        <v>680</v>
      </c>
      <c r="FM87" s="195">
        <v>789</v>
      </c>
      <c r="FN87" s="195">
        <v>32</v>
      </c>
      <c r="FO87" s="195">
        <v>99</v>
      </c>
      <c r="FP87" s="195">
        <v>680</v>
      </c>
      <c r="FQ87" s="195">
        <v>789</v>
      </c>
      <c r="FR87" s="195">
        <v>32</v>
      </c>
      <c r="FS87" s="195">
        <v>92</v>
      </c>
      <c r="FT87" s="195">
        <v>647</v>
      </c>
      <c r="FU87" s="195">
        <v>757</v>
      </c>
      <c r="FV87" s="195">
        <v>1</v>
      </c>
      <c r="FW87" s="195">
        <v>17</v>
      </c>
      <c r="FX87" s="195">
        <v>122</v>
      </c>
      <c r="FY87" s="195">
        <v>232</v>
      </c>
      <c r="FZ87" s="195"/>
      <c r="GA87" s="195"/>
      <c r="GB87" s="195"/>
      <c r="GC87" s="195">
        <v>508150</v>
      </c>
      <c r="GD87" s="195">
        <v>60</v>
      </c>
      <c r="GE87" s="195">
        <v>508.15000000000003</v>
      </c>
      <c r="GF87" s="195">
        <v>169.38333333333333</v>
      </c>
      <c r="GG87" s="195" t="e">
        <v>#DIV/0!</v>
      </c>
      <c r="GH87" s="195" t="e">
        <v>#DIV/0!</v>
      </c>
    </row>
    <row r="88" spans="1:190" x14ac:dyDescent="0.2">
      <c r="A88" s="435"/>
      <c r="B88" s="155"/>
      <c r="C88" s="156" t="s">
        <v>192</v>
      </c>
      <c r="D88" s="195">
        <v>91</v>
      </c>
      <c r="E88" s="195">
        <v>163</v>
      </c>
      <c r="F88" s="195">
        <v>9</v>
      </c>
      <c r="G88" s="195">
        <v>35</v>
      </c>
      <c r="H88" s="195">
        <v>2</v>
      </c>
      <c r="I88" s="195">
        <v>2</v>
      </c>
      <c r="J88" s="195">
        <v>0</v>
      </c>
      <c r="K88" s="195">
        <v>0</v>
      </c>
      <c r="L88" s="195">
        <v>1</v>
      </c>
      <c r="M88" s="195">
        <v>2</v>
      </c>
      <c r="N88" s="195">
        <v>0</v>
      </c>
      <c r="O88" s="195">
        <v>0</v>
      </c>
      <c r="P88" s="195">
        <v>3</v>
      </c>
      <c r="Q88" s="195">
        <v>1</v>
      </c>
      <c r="R88" s="216">
        <f t="shared" si="34"/>
        <v>103</v>
      </c>
      <c r="S88" s="216">
        <f t="shared" si="35"/>
        <v>202</v>
      </c>
      <c r="T88" s="195">
        <v>22</v>
      </c>
      <c r="U88" s="195">
        <v>36</v>
      </c>
      <c r="V88" s="195">
        <v>0</v>
      </c>
      <c r="W88" s="195">
        <v>4</v>
      </c>
      <c r="X88" s="195">
        <v>0</v>
      </c>
      <c r="Y88" s="195">
        <v>0</v>
      </c>
      <c r="Z88" s="195">
        <v>0</v>
      </c>
      <c r="AA88" s="195">
        <v>0</v>
      </c>
      <c r="AB88" s="195">
        <v>0</v>
      </c>
      <c r="AC88" s="195">
        <v>0</v>
      </c>
      <c r="AD88" s="195">
        <v>2</v>
      </c>
      <c r="AE88" s="195">
        <v>2</v>
      </c>
      <c r="AF88" s="216">
        <f t="shared" si="42"/>
        <v>22</v>
      </c>
      <c r="AG88" s="216">
        <f t="shared" si="43"/>
        <v>40</v>
      </c>
      <c r="AH88" s="195">
        <v>54</v>
      </c>
      <c r="AI88" s="195">
        <v>69</v>
      </c>
      <c r="AJ88" s="195">
        <v>0</v>
      </c>
      <c r="AK88" s="195">
        <v>3</v>
      </c>
      <c r="AL88" s="195">
        <v>0</v>
      </c>
      <c r="AM88" s="195">
        <v>0</v>
      </c>
      <c r="AN88" s="195">
        <v>2</v>
      </c>
      <c r="AO88" s="195">
        <v>1</v>
      </c>
      <c r="AP88" s="195">
        <v>0</v>
      </c>
      <c r="AQ88" s="195">
        <v>0</v>
      </c>
      <c r="AR88" s="195">
        <v>0</v>
      </c>
      <c r="AS88" s="195">
        <v>0</v>
      </c>
      <c r="AT88" s="216">
        <f t="shared" si="44"/>
        <v>56</v>
      </c>
      <c r="AU88" s="216">
        <f t="shared" si="45"/>
        <v>73</v>
      </c>
      <c r="AV88" s="278">
        <f t="shared" si="46"/>
        <v>186</v>
      </c>
      <c r="AW88" s="278">
        <f t="shared" si="47"/>
        <v>318</v>
      </c>
      <c r="AX88" s="195">
        <v>151</v>
      </c>
      <c r="AY88" s="195">
        <v>253</v>
      </c>
      <c r="AZ88" s="195">
        <v>13</v>
      </c>
      <c r="BA88" s="195">
        <v>45</v>
      </c>
      <c r="BB88" s="216">
        <f t="shared" si="48"/>
        <v>164</v>
      </c>
      <c r="BC88" s="216">
        <f t="shared" si="49"/>
        <v>298</v>
      </c>
      <c r="BD88" s="195">
        <v>7</v>
      </c>
      <c r="BE88" s="195">
        <v>5</v>
      </c>
      <c r="BF88" s="195">
        <v>1</v>
      </c>
      <c r="BG88" s="195">
        <v>0</v>
      </c>
      <c r="BH88" s="195">
        <v>17</v>
      </c>
      <c r="BI88" s="195">
        <v>15</v>
      </c>
      <c r="BJ88" s="216">
        <f t="shared" si="50"/>
        <v>25</v>
      </c>
      <c r="BK88" s="216">
        <f t="shared" si="51"/>
        <v>20</v>
      </c>
      <c r="BL88" s="278">
        <f t="shared" si="52"/>
        <v>189</v>
      </c>
      <c r="BM88" s="278">
        <f t="shared" si="53"/>
        <v>318</v>
      </c>
      <c r="BN88" s="277">
        <f t="shared" si="54"/>
        <v>167</v>
      </c>
      <c r="BO88" s="277">
        <f t="shared" si="55"/>
        <v>268</v>
      </c>
      <c r="BP88" s="195">
        <v>13</v>
      </c>
      <c r="BQ88" s="195">
        <v>17</v>
      </c>
      <c r="BR88" s="195">
        <v>11</v>
      </c>
      <c r="BS88" s="195">
        <v>3</v>
      </c>
      <c r="BT88" s="195">
        <v>39</v>
      </c>
      <c r="BU88" s="195">
        <v>52</v>
      </c>
      <c r="BV88" s="195">
        <v>32</v>
      </c>
      <c r="BW88" s="195">
        <v>38</v>
      </c>
      <c r="BX88" s="195">
        <v>20</v>
      </c>
      <c r="BY88" s="195">
        <v>36</v>
      </c>
      <c r="BZ88" s="195">
        <v>16</v>
      </c>
      <c r="CA88" s="195">
        <v>39</v>
      </c>
      <c r="CB88" s="195">
        <v>12</v>
      </c>
      <c r="CC88" s="195">
        <v>38</v>
      </c>
      <c r="CD88" s="195">
        <v>24</v>
      </c>
      <c r="CE88" s="195">
        <v>45</v>
      </c>
      <c r="CF88" s="276">
        <f t="shared" ref="CF88" si="71">SUM(BP88,BR88,BT88,BV88,BX88,BZ88,CB88,CD88)</f>
        <v>167</v>
      </c>
      <c r="CG88" s="276">
        <f t="shared" ref="CG88" si="72">SUM(BQ88,BS88,BU88,BW88,BY88,CA88,CC88,CE88)</f>
        <v>268</v>
      </c>
      <c r="CH88" s="277">
        <f t="shared" si="56"/>
        <v>9</v>
      </c>
      <c r="CI88" s="277">
        <f t="shared" si="57"/>
        <v>42</v>
      </c>
      <c r="CJ88" s="195">
        <v>0</v>
      </c>
      <c r="CK88" s="195">
        <v>0</v>
      </c>
      <c r="CL88" s="195">
        <v>1</v>
      </c>
      <c r="CM88" s="195">
        <v>0</v>
      </c>
      <c r="CN88" s="195">
        <v>0</v>
      </c>
      <c r="CO88" s="195">
        <v>1</v>
      </c>
      <c r="CP88" s="195">
        <v>1</v>
      </c>
      <c r="CQ88" s="195">
        <v>5</v>
      </c>
      <c r="CR88" s="195">
        <v>1</v>
      </c>
      <c r="CS88" s="195">
        <v>8</v>
      </c>
      <c r="CT88" s="195">
        <v>3</v>
      </c>
      <c r="CU88" s="195">
        <v>11</v>
      </c>
      <c r="CV88" s="195">
        <v>1</v>
      </c>
      <c r="CW88" s="195">
        <v>7</v>
      </c>
      <c r="CX88" s="195">
        <v>2</v>
      </c>
      <c r="CY88" s="195">
        <v>10</v>
      </c>
      <c r="CZ88" s="276">
        <f t="shared" si="58"/>
        <v>9</v>
      </c>
      <c r="DA88" s="276">
        <f t="shared" si="59"/>
        <v>42</v>
      </c>
      <c r="DB88" s="195">
        <v>1</v>
      </c>
      <c r="DC88" s="195">
        <v>1</v>
      </c>
      <c r="DD88" s="195">
        <v>0</v>
      </c>
      <c r="DE88" s="195">
        <v>1</v>
      </c>
      <c r="DF88" s="195">
        <v>0</v>
      </c>
      <c r="DG88" s="195">
        <v>0</v>
      </c>
      <c r="DH88" s="195">
        <v>0</v>
      </c>
      <c r="DI88" s="195">
        <v>0</v>
      </c>
      <c r="DJ88" s="195">
        <v>0</v>
      </c>
      <c r="DK88" s="195">
        <v>0</v>
      </c>
      <c r="DL88" s="276">
        <f t="shared" si="60"/>
        <v>1</v>
      </c>
      <c r="DM88" s="276">
        <f t="shared" si="61"/>
        <v>2</v>
      </c>
      <c r="DN88" s="195">
        <v>12</v>
      </c>
      <c r="DO88" s="195">
        <v>10</v>
      </c>
      <c r="DP88" s="195">
        <v>0</v>
      </c>
      <c r="DQ88" s="195">
        <v>3</v>
      </c>
      <c r="DR88" s="195">
        <v>0</v>
      </c>
      <c r="DS88" s="195">
        <v>0</v>
      </c>
      <c r="DT88" s="195">
        <v>4</v>
      </c>
      <c r="DU88" s="195">
        <v>11</v>
      </c>
      <c r="DV88" s="195">
        <v>21</v>
      </c>
      <c r="DW88" s="195">
        <v>23</v>
      </c>
      <c r="DX88" s="276">
        <f t="shared" si="62"/>
        <v>37</v>
      </c>
      <c r="DY88" s="276">
        <f t="shared" si="63"/>
        <v>47</v>
      </c>
      <c r="DZ88" s="195">
        <v>0</v>
      </c>
      <c r="EA88" s="195">
        <v>1</v>
      </c>
      <c r="EB88" s="195">
        <v>0</v>
      </c>
      <c r="EC88" s="195">
        <v>0</v>
      </c>
      <c r="ED88" s="195">
        <v>0</v>
      </c>
      <c r="EE88" s="195">
        <v>0</v>
      </c>
      <c r="EF88" s="195">
        <v>0</v>
      </c>
      <c r="EG88" s="195">
        <v>0</v>
      </c>
      <c r="EH88" s="195">
        <v>0</v>
      </c>
      <c r="EI88" s="195">
        <v>0</v>
      </c>
      <c r="EJ88" s="276">
        <f t="shared" si="64"/>
        <v>0</v>
      </c>
      <c r="EK88" s="276">
        <f t="shared" si="65"/>
        <v>1</v>
      </c>
      <c r="EL88" s="277">
        <f t="shared" si="66"/>
        <v>38</v>
      </c>
      <c r="EM88" s="277">
        <f t="shared" si="67"/>
        <v>50</v>
      </c>
      <c r="EN88" s="195">
        <v>157</v>
      </c>
      <c r="EO88" s="195">
        <v>279</v>
      </c>
      <c r="EP88" s="195">
        <v>157</v>
      </c>
      <c r="EQ88" s="195">
        <v>279</v>
      </c>
      <c r="ER88" s="195">
        <v>5</v>
      </c>
      <c r="ES88" s="195">
        <v>7</v>
      </c>
      <c r="ET88" s="195">
        <v>5</v>
      </c>
      <c r="EU88" s="195">
        <v>7</v>
      </c>
      <c r="EV88" s="195">
        <v>5</v>
      </c>
      <c r="EW88" s="195">
        <v>5</v>
      </c>
      <c r="EX88" s="195">
        <v>30</v>
      </c>
      <c r="EY88" s="195">
        <v>116</v>
      </c>
      <c r="EZ88" s="195">
        <v>2</v>
      </c>
      <c r="FA88" s="195">
        <v>13</v>
      </c>
      <c r="FB88" s="195">
        <v>0</v>
      </c>
      <c r="FC88" s="195">
        <v>2</v>
      </c>
      <c r="FD88" s="195">
        <v>151</v>
      </c>
      <c r="FE88" s="195">
        <v>246</v>
      </c>
      <c r="FF88" s="195">
        <v>15</v>
      </c>
      <c r="FG88" s="195">
        <v>27</v>
      </c>
      <c r="FH88" s="195">
        <v>198</v>
      </c>
      <c r="FI88" s="195">
        <v>404</v>
      </c>
      <c r="FJ88" s="195">
        <v>139</v>
      </c>
      <c r="FK88" s="195">
        <v>138</v>
      </c>
      <c r="FL88" s="195">
        <v>1630</v>
      </c>
      <c r="FM88" s="195">
        <v>1627</v>
      </c>
      <c r="FN88" s="195">
        <v>123</v>
      </c>
      <c r="FO88" s="195">
        <v>126</v>
      </c>
      <c r="FP88" s="195">
        <v>1655</v>
      </c>
      <c r="FQ88" s="195">
        <v>1633</v>
      </c>
      <c r="FR88" s="195">
        <v>131</v>
      </c>
      <c r="FS88" s="195">
        <v>114</v>
      </c>
      <c r="FT88" s="195">
        <v>1449</v>
      </c>
      <c r="FU88" s="195">
        <v>1422</v>
      </c>
      <c r="FV88" s="195">
        <v>11</v>
      </c>
      <c r="FW88" s="195">
        <v>15</v>
      </c>
      <c r="FX88" s="195">
        <v>304</v>
      </c>
      <c r="FY88" s="195">
        <v>433</v>
      </c>
      <c r="FZ88" s="195"/>
      <c r="GA88" s="195"/>
      <c r="GB88" s="195"/>
      <c r="GC88" s="195"/>
      <c r="GD88" s="195">
        <v>21788</v>
      </c>
      <c r="GE88" s="195">
        <v>3.96</v>
      </c>
      <c r="GF88" s="195"/>
      <c r="GG88" s="195"/>
      <c r="GH88" s="195">
        <v>39516.959999999999</v>
      </c>
    </row>
    <row r="89" spans="1:190" x14ac:dyDescent="0.2">
      <c r="A89" s="147"/>
      <c r="B89" s="148"/>
      <c r="C89" s="244" t="s">
        <v>198</v>
      </c>
      <c r="D89" s="243">
        <f>SUM(D80:D88)</f>
        <v>238</v>
      </c>
      <c r="E89" s="243">
        <f t="shared" ref="E89:BP89" si="73">SUM(E80:E88)</f>
        <v>448</v>
      </c>
      <c r="F89" s="243">
        <f t="shared" si="73"/>
        <v>26</v>
      </c>
      <c r="G89" s="243">
        <f t="shared" si="73"/>
        <v>96</v>
      </c>
      <c r="H89" s="243">
        <f t="shared" si="73"/>
        <v>3</v>
      </c>
      <c r="I89" s="243">
        <f t="shared" si="73"/>
        <v>8</v>
      </c>
      <c r="J89" s="243">
        <f t="shared" si="73"/>
        <v>0</v>
      </c>
      <c r="K89" s="243">
        <f t="shared" si="73"/>
        <v>9</v>
      </c>
      <c r="L89" s="243">
        <f t="shared" si="73"/>
        <v>1</v>
      </c>
      <c r="M89" s="243">
        <f t="shared" si="73"/>
        <v>9</v>
      </c>
      <c r="N89" s="243">
        <f t="shared" si="73"/>
        <v>1</v>
      </c>
      <c r="O89" s="243">
        <f t="shared" si="73"/>
        <v>3</v>
      </c>
      <c r="P89" s="243">
        <f t="shared" si="73"/>
        <v>5</v>
      </c>
      <c r="Q89" s="243">
        <f t="shared" si="73"/>
        <v>7</v>
      </c>
      <c r="R89" s="243">
        <f t="shared" si="73"/>
        <v>269</v>
      </c>
      <c r="S89" s="243">
        <f t="shared" si="73"/>
        <v>573</v>
      </c>
      <c r="T89" s="243">
        <f t="shared" si="73"/>
        <v>47</v>
      </c>
      <c r="U89" s="243">
        <f t="shared" si="73"/>
        <v>86</v>
      </c>
      <c r="V89" s="243">
        <f t="shared" si="73"/>
        <v>1</v>
      </c>
      <c r="W89" s="243">
        <f t="shared" si="73"/>
        <v>8</v>
      </c>
      <c r="X89" s="243">
        <f t="shared" si="73"/>
        <v>1</v>
      </c>
      <c r="Y89" s="243">
        <f t="shared" si="73"/>
        <v>0</v>
      </c>
      <c r="Z89" s="243">
        <f t="shared" si="73"/>
        <v>0</v>
      </c>
      <c r="AA89" s="243">
        <f t="shared" si="73"/>
        <v>0</v>
      </c>
      <c r="AB89" s="243">
        <f t="shared" si="73"/>
        <v>1</v>
      </c>
      <c r="AC89" s="243">
        <f t="shared" si="73"/>
        <v>1</v>
      </c>
      <c r="AD89" s="243">
        <f t="shared" si="73"/>
        <v>3</v>
      </c>
      <c r="AE89" s="243">
        <f t="shared" si="73"/>
        <v>2</v>
      </c>
      <c r="AF89" s="243">
        <f t="shared" si="73"/>
        <v>50</v>
      </c>
      <c r="AG89" s="243">
        <f t="shared" si="73"/>
        <v>95</v>
      </c>
      <c r="AH89" s="243">
        <f t="shared" si="73"/>
        <v>119</v>
      </c>
      <c r="AI89" s="243">
        <f t="shared" si="73"/>
        <v>168</v>
      </c>
      <c r="AJ89" s="243">
        <f t="shared" si="73"/>
        <v>1</v>
      </c>
      <c r="AK89" s="243">
        <f t="shared" si="73"/>
        <v>8</v>
      </c>
      <c r="AL89" s="243">
        <f t="shared" si="73"/>
        <v>0</v>
      </c>
      <c r="AM89" s="243">
        <f t="shared" si="73"/>
        <v>0</v>
      </c>
      <c r="AN89" s="243">
        <f t="shared" si="73"/>
        <v>2</v>
      </c>
      <c r="AO89" s="243">
        <f t="shared" si="73"/>
        <v>4</v>
      </c>
      <c r="AP89" s="243">
        <f t="shared" si="73"/>
        <v>0</v>
      </c>
      <c r="AQ89" s="243">
        <f t="shared" si="73"/>
        <v>0</v>
      </c>
      <c r="AR89" s="243">
        <f t="shared" si="73"/>
        <v>2</v>
      </c>
      <c r="AS89" s="243">
        <f t="shared" si="73"/>
        <v>2</v>
      </c>
      <c r="AT89" s="243">
        <f t="shared" si="73"/>
        <v>122</v>
      </c>
      <c r="AU89" s="243">
        <f t="shared" si="73"/>
        <v>180</v>
      </c>
      <c r="AV89" s="243">
        <f t="shared" si="73"/>
        <v>451</v>
      </c>
      <c r="AW89" s="243">
        <f t="shared" si="73"/>
        <v>859</v>
      </c>
      <c r="AX89" s="243">
        <f t="shared" si="73"/>
        <v>379</v>
      </c>
      <c r="AY89" s="243">
        <f t="shared" si="73"/>
        <v>686</v>
      </c>
      <c r="AZ89" s="243">
        <f t="shared" si="73"/>
        <v>33</v>
      </c>
      <c r="BA89" s="243">
        <f t="shared" si="73"/>
        <v>140</v>
      </c>
      <c r="BB89" s="243">
        <f t="shared" si="73"/>
        <v>412</v>
      </c>
      <c r="BC89" s="243">
        <f t="shared" si="73"/>
        <v>826</v>
      </c>
      <c r="BD89" s="243">
        <f t="shared" si="73"/>
        <v>24</v>
      </c>
      <c r="BE89" s="243">
        <f t="shared" si="73"/>
        <v>18</v>
      </c>
      <c r="BF89" s="243">
        <f t="shared" si="73"/>
        <v>1</v>
      </c>
      <c r="BG89" s="243">
        <f t="shared" si="73"/>
        <v>0</v>
      </c>
      <c r="BH89" s="243">
        <f t="shared" si="73"/>
        <v>19</v>
      </c>
      <c r="BI89" s="243">
        <f t="shared" si="73"/>
        <v>15</v>
      </c>
      <c r="BJ89" s="243">
        <f t="shared" si="73"/>
        <v>44</v>
      </c>
      <c r="BK89" s="243">
        <f t="shared" si="73"/>
        <v>33</v>
      </c>
      <c r="BL89" s="243">
        <f t="shared" si="73"/>
        <v>456</v>
      </c>
      <c r="BM89" s="243">
        <f t="shared" si="73"/>
        <v>859</v>
      </c>
      <c r="BN89" s="243">
        <f t="shared" si="73"/>
        <v>404</v>
      </c>
      <c r="BO89" s="243">
        <f t="shared" si="73"/>
        <v>702</v>
      </c>
      <c r="BP89" s="243">
        <f t="shared" si="73"/>
        <v>19</v>
      </c>
      <c r="BQ89" s="243">
        <f t="shared" ref="BQ89:EB89" si="74">SUM(BQ80:BQ88)</f>
        <v>18</v>
      </c>
      <c r="BR89" s="243">
        <f t="shared" si="74"/>
        <v>24</v>
      </c>
      <c r="BS89" s="243">
        <f t="shared" si="74"/>
        <v>10</v>
      </c>
      <c r="BT89" s="243">
        <f t="shared" si="74"/>
        <v>91</v>
      </c>
      <c r="BU89" s="243">
        <f t="shared" si="74"/>
        <v>134</v>
      </c>
      <c r="BV89" s="243">
        <f t="shared" si="74"/>
        <v>66</v>
      </c>
      <c r="BW89" s="243">
        <f t="shared" si="74"/>
        <v>125</v>
      </c>
      <c r="BX89" s="243">
        <f t="shared" si="74"/>
        <v>61</v>
      </c>
      <c r="BY89" s="243">
        <f t="shared" si="74"/>
        <v>116</v>
      </c>
      <c r="BZ89" s="243">
        <f t="shared" si="74"/>
        <v>58</v>
      </c>
      <c r="CA89" s="243">
        <f t="shared" si="74"/>
        <v>118</v>
      </c>
      <c r="CB89" s="243">
        <f t="shared" si="74"/>
        <v>38</v>
      </c>
      <c r="CC89" s="243">
        <f t="shared" si="74"/>
        <v>87</v>
      </c>
      <c r="CD89" s="243">
        <f t="shared" si="74"/>
        <v>47</v>
      </c>
      <c r="CE89" s="243">
        <f t="shared" si="74"/>
        <v>94</v>
      </c>
      <c r="CF89" s="243">
        <f t="shared" si="74"/>
        <v>404</v>
      </c>
      <c r="CG89" s="243">
        <f t="shared" si="74"/>
        <v>702</v>
      </c>
      <c r="CH89" s="243">
        <f t="shared" si="74"/>
        <v>28</v>
      </c>
      <c r="CI89" s="243">
        <f t="shared" si="74"/>
        <v>112</v>
      </c>
      <c r="CJ89" s="243">
        <f t="shared" si="74"/>
        <v>0</v>
      </c>
      <c r="CK89" s="243">
        <f t="shared" si="74"/>
        <v>0</v>
      </c>
      <c r="CL89" s="243">
        <f t="shared" si="74"/>
        <v>1</v>
      </c>
      <c r="CM89" s="243">
        <f t="shared" si="74"/>
        <v>0</v>
      </c>
      <c r="CN89" s="243">
        <f t="shared" si="74"/>
        <v>1</v>
      </c>
      <c r="CO89" s="243">
        <f t="shared" si="74"/>
        <v>4</v>
      </c>
      <c r="CP89" s="243">
        <f t="shared" si="74"/>
        <v>7</v>
      </c>
      <c r="CQ89" s="243">
        <f t="shared" si="74"/>
        <v>10</v>
      </c>
      <c r="CR89" s="243">
        <f t="shared" si="74"/>
        <v>4</v>
      </c>
      <c r="CS89" s="243">
        <f t="shared" si="74"/>
        <v>29</v>
      </c>
      <c r="CT89" s="243">
        <f t="shared" si="74"/>
        <v>8</v>
      </c>
      <c r="CU89" s="243">
        <f t="shared" si="74"/>
        <v>30</v>
      </c>
      <c r="CV89" s="243">
        <f t="shared" si="74"/>
        <v>2</v>
      </c>
      <c r="CW89" s="243">
        <f t="shared" si="74"/>
        <v>26</v>
      </c>
      <c r="CX89" s="243">
        <f t="shared" si="74"/>
        <v>5</v>
      </c>
      <c r="CY89" s="243">
        <f t="shared" si="74"/>
        <v>13</v>
      </c>
      <c r="CZ89" s="243">
        <f t="shared" si="74"/>
        <v>28</v>
      </c>
      <c r="DA89" s="243">
        <f t="shared" si="74"/>
        <v>112</v>
      </c>
      <c r="DB89" s="243">
        <f t="shared" si="74"/>
        <v>12</v>
      </c>
      <c r="DC89" s="243">
        <f t="shared" si="74"/>
        <v>34</v>
      </c>
      <c r="DD89" s="243">
        <f t="shared" si="74"/>
        <v>3</v>
      </c>
      <c r="DE89" s="243">
        <f t="shared" si="74"/>
        <v>5</v>
      </c>
      <c r="DF89" s="243">
        <f t="shared" si="74"/>
        <v>0</v>
      </c>
      <c r="DG89" s="243">
        <f t="shared" si="74"/>
        <v>2</v>
      </c>
      <c r="DH89" s="243">
        <f t="shared" si="74"/>
        <v>1</v>
      </c>
      <c r="DI89" s="243">
        <f t="shared" si="74"/>
        <v>2</v>
      </c>
      <c r="DJ89" s="243">
        <f t="shared" si="74"/>
        <v>6</v>
      </c>
      <c r="DK89" s="243">
        <f t="shared" si="74"/>
        <v>2</v>
      </c>
      <c r="DL89" s="243">
        <f t="shared" si="74"/>
        <v>22</v>
      </c>
      <c r="DM89" s="243">
        <f t="shared" si="74"/>
        <v>45</v>
      </c>
      <c r="DN89" s="243">
        <f t="shared" si="74"/>
        <v>17</v>
      </c>
      <c r="DO89" s="243">
        <f t="shared" si="74"/>
        <v>26</v>
      </c>
      <c r="DP89" s="243">
        <f t="shared" si="74"/>
        <v>0</v>
      </c>
      <c r="DQ89" s="243">
        <f t="shared" si="74"/>
        <v>9</v>
      </c>
      <c r="DR89" s="243">
        <f t="shared" si="74"/>
        <v>0</v>
      </c>
      <c r="DS89" s="243">
        <f t="shared" si="74"/>
        <v>0</v>
      </c>
      <c r="DT89" s="243">
        <f t="shared" si="74"/>
        <v>5</v>
      </c>
      <c r="DU89" s="243">
        <f t="shared" si="74"/>
        <v>12</v>
      </c>
      <c r="DV89" s="243">
        <f t="shared" si="74"/>
        <v>22</v>
      </c>
      <c r="DW89" s="243">
        <f t="shared" si="74"/>
        <v>28</v>
      </c>
      <c r="DX89" s="243">
        <f t="shared" si="74"/>
        <v>44</v>
      </c>
      <c r="DY89" s="243">
        <f t="shared" si="74"/>
        <v>75</v>
      </c>
      <c r="DZ89" s="243">
        <f t="shared" si="74"/>
        <v>0</v>
      </c>
      <c r="EA89" s="243">
        <f t="shared" si="74"/>
        <v>8</v>
      </c>
      <c r="EB89" s="243">
        <f t="shared" si="74"/>
        <v>0</v>
      </c>
      <c r="EC89" s="243">
        <f t="shared" ref="EC89:GH89" si="75">SUM(EC80:EC88)</f>
        <v>0</v>
      </c>
      <c r="ED89" s="243">
        <f t="shared" si="75"/>
        <v>0</v>
      </c>
      <c r="EE89" s="243">
        <f t="shared" si="75"/>
        <v>0</v>
      </c>
      <c r="EF89" s="243">
        <f t="shared" si="75"/>
        <v>0</v>
      </c>
      <c r="EG89" s="243">
        <f t="shared" si="75"/>
        <v>0</v>
      </c>
      <c r="EH89" s="243">
        <f t="shared" si="75"/>
        <v>0</v>
      </c>
      <c r="EI89" s="243">
        <f t="shared" si="75"/>
        <v>1</v>
      </c>
      <c r="EJ89" s="243">
        <f t="shared" si="75"/>
        <v>0</v>
      </c>
      <c r="EK89" s="243">
        <f t="shared" si="75"/>
        <v>9</v>
      </c>
      <c r="EL89" s="243">
        <f t="shared" si="75"/>
        <v>66</v>
      </c>
      <c r="EM89" s="243">
        <f t="shared" si="75"/>
        <v>129</v>
      </c>
      <c r="EN89" s="243">
        <f t="shared" si="75"/>
        <v>378</v>
      </c>
      <c r="EO89" s="243">
        <f t="shared" si="75"/>
        <v>733</v>
      </c>
      <c r="EP89" s="243">
        <f t="shared" si="75"/>
        <v>372</v>
      </c>
      <c r="EQ89" s="243">
        <f t="shared" si="75"/>
        <v>696</v>
      </c>
      <c r="ER89" s="243">
        <f t="shared" si="75"/>
        <v>7</v>
      </c>
      <c r="ES89" s="243">
        <f t="shared" si="75"/>
        <v>10</v>
      </c>
      <c r="ET89" s="243">
        <f t="shared" si="75"/>
        <v>7</v>
      </c>
      <c r="EU89" s="243">
        <f t="shared" si="75"/>
        <v>10</v>
      </c>
      <c r="EV89" s="243">
        <f t="shared" si="75"/>
        <v>6</v>
      </c>
      <c r="EW89" s="243">
        <f t="shared" si="75"/>
        <v>5</v>
      </c>
      <c r="EX89" s="243">
        <f t="shared" si="75"/>
        <v>109</v>
      </c>
      <c r="EY89" s="243">
        <f t="shared" si="75"/>
        <v>363</v>
      </c>
      <c r="EZ89" s="243">
        <f t="shared" si="75"/>
        <v>11</v>
      </c>
      <c r="FA89" s="243">
        <f t="shared" si="75"/>
        <v>30</v>
      </c>
      <c r="FB89" s="243">
        <f t="shared" si="75"/>
        <v>0</v>
      </c>
      <c r="FC89" s="243">
        <f t="shared" si="75"/>
        <v>5</v>
      </c>
      <c r="FD89" s="243">
        <f t="shared" si="75"/>
        <v>447</v>
      </c>
      <c r="FE89" s="243">
        <f t="shared" si="75"/>
        <v>664</v>
      </c>
      <c r="FF89" s="243">
        <f t="shared" si="75"/>
        <v>32</v>
      </c>
      <c r="FG89" s="243">
        <f t="shared" si="75"/>
        <v>55</v>
      </c>
      <c r="FH89" s="243">
        <f t="shared" si="75"/>
        <v>599</v>
      </c>
      <c r="FI89" s="243">
        <f t="shared" si="75"/>
        <v>1117</v>
      </c>
      <c r="FJ89" s="243">
        <f t="shared" si="75"/>
        <v>220</v>
      </c>
      <c r="FK89" s="243">
        <f t="shared" si="75"/>
        <v>342</v>
      </c>
      <c r="FL89" s="243">
        <f t="shared" si="75"/>
        <v>3755</v>
      </c>
      <c r="FM89" s="243">
        <f t="shared" si="75"/>
        <v>3753</v>
      </c>
      <c r="FN89" s="243">
        <f t="shared" si="75"/>
        <v>202</v>
      </c>
      <c r="FO89" s="243">
        <f t="shared" si="75"/>
        <v>328</v>
      </c>
      <c r="FP89" s="243">
        <f t="shared" si="75"/>
        <v>3788</v>
      </c>
      <c r="FQ89" s="243">
        <f t="shared" si="75"/>
        <v>3795</v>
      </c>
      <c r="FR89" s="243">
        <f t="shared" si="75"/>
        <v>210</v>
      </c>
      <c r="FS89" s="243">
        <f t="shared" si="75"/>
        <v>306</v>
      </c>
      <c r="FT89" s="243">
        <f t="shared" si="75"/>
        <v>3444</v>
      </c>
      <c r="FU89" s="243">
        <f t="shared" si="75"/>
        <v>3470</v>
      </c>
      <c r="FV89" s="243">
        <f t="shared" si="75"/>
        <v>22</v>
      </c>
      <c r="FW89" s="243">
        <f t="shared" si="75"/>
        <v>45</v>
      </c>
      <c r="FX89" s="243">
        <f t="shared" si="75"/>
        <v>591</v>
      </c>
      <c r="FY89" s="243">
        <f t="shared" si="75"/>
        <v>921</v>
      </c>
      <c r="FZ89" s="243">
        <f t="shared" si="75"/>
        <v>0</v>
      </c>
      <c r="GA89" s="243">
        <f t="shared" si="75"/>
        <v>0</v>
      </c>
      <c r="GB89" s="243">
        <f t="shared" si="75"/>
        <v>0</v>
      </c>
      <c r="GC89" s="243">
        <f t="shared" si="75"/>
        <v>509470</v>
      </c>
      <c r="GD89" s="243">
        <f t="shared" si="75"/>
        <v>21848</v>
      </c>
      <c r="GE89" s="243">
        <f t="shared" si="75"/>
        <v>512.11</v>
      </c>
      <c r="GF89" s="243">
        <f t="shared" si="75"/>
        <v>169.38333333333333</v>
      </c>
      <c r="GG89" s="243" t="e">
        <f t="shared" si="75"/>
        <v>#DIV/0!</v>
      </c>
      <c r="GH89" s="243" t="e">
        <f t="shared" si="75"/>
        <v>#DIV/0!</v>
      </c>
    </row>
    <row r="90" spans="1:190" x14ac:dyDescent="0.2">
      <c r="A90" s="170"/>
      <c r="B90" s="171"/>
      <c r="C90" s="172" t="s">
        <v>193</v>
      </c>
      <c r="D90" s="245">
        <f>SUM(D89,D79,D62,D44,D24)</f>
        <v>2306</v>
      </c>
      <c r="E90" s="245">
        <f t="shared" ref="E90:BP90" si="76">SUM(E89,E79,E62,E44,E24)</f>
        <v>4334</v>
      </c>
      <c r="F90" s="245">
        <f t="shared" si="76"/>
        <v>196</v>
      </c>
      <c r="G90" s="245">
        <f t="shared" si="76"/>
        <v>713</v>
      </c>
      <c r="H90" s="245">
        <f t="shared" si="76"/>
        <v>25</v>
      </c>
      <c r="I90" s="245">
        <f t="shared" si="76"/>
        <v>43</v>
      </c>
      <c r="J90" s="245">
        <f t="shared" si="76"/>
        <v>8</v>
      </c>
      <c r="K90" s="245">
        <f t="shared" si="76"/>
        <v>35</v>
      </c>
      <c r="L90" s="245">
        <f t="shared" si="76"/>
        <v>7</v>
      </c>
      <c r="M90" s="245">
        <f t="shared" si="76"/>
        <v>22</v>
      </c>
      <c r="N90" s="245">
        <f t="shared" si="76"/>
        <v>4</v>
      </c>
      <c r="O90" s="245">
        <f t="shared" si="76"/>
        <v>12</v>
      </c>
      <c r="P90" s="245">
        <f t="shared" si="76"/>
        <v>50</v>
      </c>
      <c r="Q90" s="245">
        <f t="shared" si="76"/>
        <v>76</v>
      </c>
      <c r="R90" s="245">
        <f t="shared" si="76"/>
        <v>2546</v>
      </c>
      <c r="S90" s="245">
        <f t="shared" si="76"/>
        <v>5159</v>
      </c>
      <c r="T90" s="245">
        <f t="shared" si="76"/>
        <v>590</v>
      </c>
      <c r="U90" s="245">
        <f t="shared" si="76"/>
        <v>1051</v>
      </c>
      <c r="V90" s="245">
        <f t="shared" si="76"/>
        <v>19</v>
      </c>
      <c r="W90" s="245">
        <f t="shared" si="76"/>
        <v>41</v>
      </c>
      <c r="X90" s="245">
        <f t="shared" si="76"/>
        <v>1</v>
      </c>
      <c r="Y90" s="245">
        <f t="shared" si="76"/>
        <v>2</v>
      </c>
      <c r="Z90" s="245">
        <f t="shared" si="76"/>
        <v>4</v>
      </c>
      <c r="AA90" s="245">
        <f t="shared" si="76"/>
        <v>11</v>
      </c>
      <c r="AB90" s="245">
        <f t="shared" si="76"/>
        <v>4</v>
      </c>
      <c r="AC90" s="245">
        <f t="shared" si="76"/>
        <v>6</v>
      </c>
      <c r="AD90" s="245">
        <f t="shared" si="76"/>
        <v>19</v>
      </c>
      <c r="AE90" s="245">
        <f t="shared" si="76"/>
        <v>27</v>
      </c>
      <c r="AF90" s="245">
        <f t="shared" si="76"/>
        <v>618</v>
      </c>
      <c r="AG90" s="245">
        <f t="shared" si="76"/>
        <v>1111</v>
      </c>
      <c r="AH90" s="245">
        <f t="shared" si="76"/>
        <v>1679</v>
      </c>
      <c r="AI90" s="245">
        <f t="shared" si="76"/>
        <v>1928</v>
      </c>
      <c r="AJ90" s="245">
        <f t="shared" si="76"/>
        <v>47</v>
      </c>
      <c r="AK90" s="245">
        <f t="shared" si="76"/>
        <v>61</v>
      </c>
      <c r="AL90" s="245">
        <f t="shared" si="76"/>
        <v>4</v>
      </c>
      <c r="AM90" s="245">
        <f t="shared" si="76"/>
        <v>6</v>
      </c>
      <c r="AN90" s="245">
        <f t="shared" si="76"/>
        <v>27</v>
      </c>
      <c r="AO90" s="245">
        <f t="shared" si="76"/>
        <v>27</v>
      </c>
      <c r="AP90" s="245">
        <f t="shared" si="76"/>
        <v>14</v>
      </c>
      <c r="AQ90" s="245">
        <f t="shared" si="76"/>
        <v>7</v>
      </c>
      <c r="AR90" s="245">
        <f t="shared" si="76"/>
        <v>40</v>
      </c>
      <c r="AS90" s="245">
        <f t="shared" si="76"/>
        <v>69</v>
      </c>
      <c r="AT90" s="245">
        <f t="shared" si="76"/>
        <v>1771</v>
      </c>
      <c r="AU90" s="245">
        <f t="shared" si="76"/>
        <v>2029</v>
      </c>
      <c r="AV90" s="245">
        <f t="shared" si="76"/>
        <v>5044</v>
      </c>
      <c r="AW90" s="245">
        <f t="shared" si="76"/>
        <v>8471</v>
      </c>
      <c r="AX90" s="245">
        <f t="shared" si="76"/>
        <v>4387</v>
      </c>
      <c r="AY90" s="245">
        <f t="shared" si="76"/>
        <v>7161</v>
      </c>
      <c r="AZ90" s="245">
        <f t="shared" si="76"/>
        <v>323</v>
      </c>
      <c r="BA90" s="245">
        <f t="shared" si="76"/>
        <v>939</v>
      </c>
      <c r="BB90" s="245">
        <f t="shared" si="76"/>
        <v>4710</v>
      </c>
      <c r="BC90" s="245">
        <f t="shared" si="76"/>
        <v>8100</v>
      </c>
      <c r="BD90" s="245">
        <f t="shared" si="76"/>
        <v>242</v>
      </c>
      <c r="BE90" s="245">
        <f t="shared" si="76"/>
        <v>246</v>
      </c>
      <c r="BF90" s="245">
        <f t="shared" si="76"/>
        <v>6</v>
      </c>
      <c r="BG90" s="245">
        <f t="shared" si="76"/>
        <v>3</v>
      </c>
      <c r="BH90" s="245">
        <f t="shared" si="76"/>
        <v>290</v>
      </c>
      <c r="BI90" s="245">
        <f t="shared" si="76"/>
        <v>450</v>
      </c>
      <c r="BJ90" s="245">
        <f t="shared" si="76"/>
        <v>538</v>
      </c>
      <c r="BK90" s="245">
        <f t="shared" si="76"/>
        <v>699</v>
      </c>
      <c r="BL90" s="245">
        <f t="shared" si="76"/>
        <v>5248</v>
      </c>
      <c r="BM90" s="245">
        <f t="shared" si="76"/>
        <v>8799</v>
      </c>
      <c r="BN90" s="245">
        <f t="shared" si="76"/>
        <v>4575</v>
      </c>
      <c r="BO90" s="245">
        <f t="shared" si="76"/>
        <v>7313</v>
      </c>
      <c r="BP90" s="245">
        <f t="shared" si="76"/>
        <v>135</v>
      </c>
      <c r="BQ90" s="245">
        <f t="shared" ref="BQ90:EB90" si="77">SUM(BQ89,BQ79,BQ62,BQ44,BQ24)</f>
        <v>178</v>
      </c>
      <c r="BR90" s="245">
        <f t="shared" si="77"/>
        <v>250</v>
      </c>
      <c r="BS90" s="245">
        <f t="shared" si="77"/>
        <v>252</v>
      </c>
      <c r="BT90" s="245">
        <f t="shared" si="77"/>
        <v>1089</v>
      </c>
      <c r="BU90" s="245">
        <f t="shared" si="77"/>
        <v>1225</v>
      </c>
      <c r="BV90" s="245">
        <f t="shared" si="77"/>
        <v>817</v>
      </c>
      <c r="BW90" s="245">
        <f t="shared" si="77"/>
        <v>1226</v>
      </c>
      <c r="BX90" s="245">
        <f t="shared" si="77"/>
        <v>640</v>
      </c>
      <c r="BY90" s="245">
        <f t="shared" si="77"/>
        <v>1061</v>
      </c>
      <c r="BZ90" s="245">
        <f t="shared" si="77"/>
        <v>726</v>
      </c>
      <c r="CA90" s="245">
        <f t="shared" si="77"/>
        <v>1347</v>
      </c>
      <c r="CB90" s="245">
        <f t="shared" si="77"/>
        <v>530</v>
      </c>
      <c r="CC90" s="245">
        <f t="shared" si="77"/>
        <v>1058</v>
      </c>
      <c r="CD90" s="245">
        <f t="shared" si="77"/>
        <v>507</v>
      </c>
      <c r="CE90" s="245">
        <f t="shared" si="77"/>
        <v>1204</v>
      </c>
      <c r="CF90" s="245">
        <f t="shared" si="77"/>
        <v>4694</v>
      </c>
      <c r="CG90" s="245">
        <f t="shared" si="77"/>
        <v>7551</v>
      </c>
      <c r="CH90" s="245">
        <f t="shared" si="77"/>
        <v>262</v>
      </c>
      <c r="CI90" s="245">
        <f t="shared" si="77"/>
        <v>815</v>
      </c>
      <c r="CJ90" s="245">
        <f t="shared" si="77"/>
        <v>3</v>
      </c>
      <c r="CK90" s="245">
        <f t="shared" si="77"/>
        <v>4</v>
      </c>
      <c r="CL90" s="245">
        <f t="shared" si="77"/>
        <v>6</v>
      </c>
      <c r="CM90" s="245">
        <f t="shared" si="77"/>
        <v>9</v>
      </c>
      <c r="CN90" s="245">
        <f t="shared" si="77"/>
        <v>40</v>
      </c>
      <c r="CO90" s="245">
        <f t="shared" si="77"/>
        <v>55</v>
      </c>
      <c r="CP90" s="245">
        <f t="shared" si="77"/>
        <v>40</v>
      </c>
      <c r="CQ90" s="245">
        <f t="shared" si="77"/>
        <v>77</v>
      </c>
      <c r="CR90" s="245">
        <f t="shared" si="77"/>
        <v>53</v>
      </c>
      <c r="CS90" s="245">
        <f t="shared" si="77"/>
        <v>185</v>
      </c>
      <c r="CT90" s="245">
        <f t="shared" si="77"/>
        <v>53</v>
      </c>
      <c r="CU90" s="245">
        <f t="shared" si="77"/>
        <v>207</v>
      </c>
      <c r="CV90" s="245">
        <f t="shared" si="77"/>
        <v>40</v>
      </c>
      <c r="CW90" s="245">
        <f t="shared" si="77"/>
        <v>164</v>
      </c>
      <c r="CX90" s="245">
        <f t="shared" si="77"/>
        <v>53</v>
      </c>
      <c r="CY90" s="245">
        <f t="shared" si="77"/>
        <v>194</v>
      </c>
      <c r="CZ90" s="245">
        <f t="shared" si="77"/>
        <v>288</v>
      </c>
      <c r="DA90" s="245">
        <f t="shared" si="77"/>
        <v>895</v>
      </c>
      <c r="DB90" s="245">
        <f t="shared" si="77"/>
        <v>541</v>
      </c>
      <c r="DC90" s="245">
        <f t="shared" si="77"/>
        <v>1065</v>
      </c>
      <c r="DD90" s="245">
        <f t="shared" si="77"/>
        <v>62</v>
      </c>
      <c r="DE90" s="245">
        <f t="shared" si="77"/>
        <v>174</v>
      </c>
      <c r="DF90" s="245">
        <f t="shared" si="77"/>
        <v>20</v>
      </c>
      <c r="DG90" s="245">
        <f t="shared" si="77"/>
        <v>47</v>
      </c>
      <c r="DH90" s="245">
        <f t="shared" si="77"/>
        <v>147</v>
      </c>
      <c r="DI90" s="245">
        <f t="shared" si="77"/>
        <v>227</v>
      </c>
      <c r="DJ90" s="245">
        <f t="shared" si="77"/>
        <v>214</v>
      </c>
      <c r="DK90" s="245">
        <f t="shared" si="77"/>
        <v>243</v>
      </c>
      <c r="DL90" s="245">
        <f t="shared" si="77"/>
        <v>984</v>
      </c>
      <c r="DM90" s="245">
        <f t="shared" si="77"/>
        <v>1756</v>
      </c>
      <c r="DN90" s="245">
        <f t="shared" si="77"/>
        <v>328</v>
      </c>
      <c r="DO90" s="245">
        <f t="shared" si="77"/>
        <v>565</v>
      </c>
      <c r="DP90" s="245">
        <f t="shared" si="77"/>
        <v>26</v>
      </c>
      <c r="DQ90" s="245">
        <f t="shared" si="77"/>
        <v>72</v>
      </c>
      <c r="DR90" s="245">
        <f t="shared" si="77"/>
        <v>13</v>
      </c>
      <c r="DS90" s="245">
        <f t="shared" si="77"/>
        <v>20</v>
      </c>
      <c r="DT90" s="245">
        <f t="shared" si="77"/>
        <v>113</v>
      </c>
      <c r="DU90" s="245">
        <f t="shared" si="77"/>
        <v>198</v>
      </c>
      <c r="DV90" s="245">
        <f t="shared" si="77"/>
        <v>383</v>
      </c>
      <c r="DW90" s="245">
        <f t="shared" si="77"/>
        <v>469</v>
      </c>
      <c r="DX90" s="245">
        <f t="shared" si="77"/>
        <v>863</v>
      </c>
      <c r="DY90" s="245">
        <f t="shared" si="77"/>
        <v>1324</v>
      </c>
      <c r="DZ90" s="245">
        <f t="shared" si="77"/>
        <v>273</v>
      </c>
      <c r="EA90" s="245">
        <f t="shared" si="77"/>
        <v>478</v>
      </c>
      <c r="EB90" s="245">
        <f t="shared" si="77"/>
        <v>172</v>
      </c>
      <c r="EC90" s="245">
        <f t="shared" ref="EC90:GH90" si="78">SUM(EC89,EC79,EC62,EC44,EC24)</f>
        <v>306</v>
      </c>
      <c r="ED90" s="245">
        <f t="shared" si="78"/>
        <v>1</v>
      </c>
      <c r="EE90" s="245">
        <f t="shared" si="78"/>
        <v>7</v>
      </c>
      <c r="EF90" s="245">
        <f t="shared" si="78"/>
        <v>10</v>
      </c>
      <c r="EG90" s="245">
        <f t="shared" si="78"/>
        <v>18</v>
      </c>
      <c r="EH90" s="245">
        <f t="shared" si="78"/>
        <v>12</v>
      </c>
      <c r="EI90" s="245">
        <f t="shared" si="78"/>
        <v>35</v>
      </c>
      <c r="EJ90" s="245">
        <f t="shared" si="78"/>
        <v>468</v>
      </c>
      <c r="EK90" s="245">
        <f t="shared" si="78"/>
        <v>844</v>
      </c>
      <c r="EL90" s="245">
        <f t="shared" si="78"/>
        <v>2315</v>
      </c>
      <c r="EM90" s="245">
        <f t="shared" si="78"/>
        <v>3924</v>
      </c>
      <c r="EN90" s="245">
        <f t="shared" si="78"/>
        <v>2949</v>
      </c>
      <c r="EO90" s="245">
        <f t="shared" si="78"/>
        <v>5244</v>
      </c>
      <c r="EP90" s="245">
        <f t="shared" si="78"/>
        <v>2903</v>
      </c>
      <c r="EQ90" s="245">
        <f t="shared" si="78"/>
        <v>5151</v>
      </c>
      <c r="ER90" s="245">
        <f t="shared" si="78"/>
        <v>22</v>
      </c>
      <c r="ES90" s="245">
        <f t="shared" si="78"/>
        <v>38</v>
      </c>
      <c r="ET90" s="245">
        <f t="shared" si="78"/>
        <v>20</v>
      </c>
      <c r="EU90" s="245">
        <f t="shared" si="78"/>
        <v>37</v>
      </c>
      <c r="EV90" s="245">
        <f t="shared" si="78"/>
        <v>12</v>
      </c>
      <c r="EW90" s="245">
        <f t="shared" si="78"/>
        <v>14</v>
      </c>
      <c r="EX90" s="245">
        <f t="shared" si="78"/>
        <v>624</v>
      </c>
      <c r="EY90" s="245">
        <f t="shared" si="78"/>
        <v>1428</v>
      </c>
      <c r="EZ90" s="245">
        <f t="shared" si="78"/>
        <v>50</v>
      </c>
      <c r="FA90" s="245">
        <f t="shared" si="78"/>
        <v>119</v>
      </c>
      <c r="FB90" s="245">
        <f t="shared" si="78"/>
        <v>35</v>
      </c>
      <c r="FC90" s="245">
        <f t="shared" si="78"/>
        <v>47</v>
      </c>
      <c r="FD90" s="245">
        <f t="shared" si="78"/>
        <v>3827</v>
      </c>
      <c r="FE90" s="245">
        <f t="shared" si="78"/>
        <v>4758</v>
      </c>
      <c r="FF90" s="245">
        <f t="shared" si="78"/>
        <v>256</v>
      </c>
      <c r="FG90" s="245">
        <f t="shared" si="78"/>
        <v>280</v>
      </c>
      <c r="FH90" s="245">
        <f t="shared" si="78"/>
        <v>4756</v>
      </c>
      <c r="FI90" s="245">
        <f t="shared" si="78"/>
        <v>6550</v>
      </c>
      <c r="FJ90" s="245">
        <f t="shared" si="78"/>
        <v>1206</v>
      </c>
      <c r="FK90" s="245">
        <f t="shared" si="78"/>
        <v>2460</v>
      </c>
      <c r="FL90" s="245">
        <f t="shared" si="78"/>
        <v>23866</v>
      </c>
      <c r="FM90" s="245">
        <f t="shared" si="78"/>
        <v>27166</v>
      </c>
      <c r="FN90" s="245">
        <f t="shared" si="78"/>
        <v>1704</v>
      </c>
      <c r="FO90" s="245">
        <f t="shared" si="78"/>
        <v>3114</v>
      </c>
      <c r="FP90" s="245">
        <f t="shared" si="78"/>
        <v>23777</v>
      </c>
      <c r="FQ90" s="245">
        <f t="shared" si="78"/>
        <v>27277</v>
      </c>
      <c r="FR90" s="245">
        <f t="shared" si="78"/>
        <v>1526</v>
      </c>
      <c r="FS90" s="245">
        <f t="shared" si="78"/>
        <v>2696</v>
      </c>
      <c r="FT90" s="245">
        <f t="shared" si="78"/>
        <v>21449</v>
      </c>
      <c r="FU90" s="245">
        <f t="shared" si="78"/>
        <v>23893</v>
      </c>
      <c r="FV90" s="245">
        <f t="shared" si="78"/>
        <v>631</v>
      </c>
      <c r="FW90" s="245">
        <f t="shared" si="78"/>
        <v>1190</v>
      </c>
      <c r="FX90" s="245">
        <f t="shared" si="78"/>
        <v>4683</v>
      </c>
      <c r="FY90" s="245">
        <f t="shared" si="78"/>
        <v>7936</v>
      </c>
      <c r="FZ90" s="245">
        <f t="shared" si="78"/>
        <v>233.80847999999997</v>
      </c>
      <c r="GA90" s="245">
        <f t="shared" si="78"/>
        <v>0</v>
      </c>
      <c r="GB90" s="245">
        <f t="shared" si="78"/>
        <v>0</v>
      </c>
      <c r="GC90" s="245">
        <f t="shared" si="78"/>
        <v>1333477</v>
      </c>
      <c r="GD90" s="245">
        <f t="shared" si="78"/>
        <v>21924.499449999999</v>
      </c>
      <c r="GE90" s="245">
        <f t="shared" si="78"/>
        <v>3234.11</v>
      </c>
      <c r="GF90" s="245">
        <f t="shared" si="78"/>
        <v>2096.5654667609019</v>
      </c>
      <c r="GG90" s="245" t="e">
        <f t="shared" si="78"/>
        <v>#DIV/0!</v>
      </c>
      <c r="GH90" s="245" t="e">
        <f t="shared" si="78"/>
        <v>#DIV/0!</v>
      </c>
    </row>
    <row r="93" spans="1:190" x14ac:dyDescent="0.2">
      <c r="C93" s="32" t="s">
        <v>204</v>
      </c>
      <c r="D93" s="181">
        <f>SUM(D90:O90,T90:AC90,AH90:AQ90)</f>
        <v>13234</v>
      </c>
    </row>
    <row r="94" spans="1:190" x14ac:dyDescent="0.2">
      <c r="C94" s="32" t="s">
        <v>205</v>
      </c>
      <c r="D94" s="181">
        <f>SUM(D90:G90)</f>
        <v>7549</v>
      </c>
    </row>
    <row r="95" spans="1:190" ht="38.25" x14ac:dyDescent="0.2">
      <c r="C95" s="182" t="s">
        <v>230</v>
      </c>
      <c r="D95" s="181">
        <f>SUM(D90:G90,T90:W90)</f>
        <v>9250</v>
      </c>
    </row>
    <row r="96" spans="1:190" x14ac:dyDescent="0.2">
      <c r="C96" s="32" t="s">
        <v>207</v>
      </c>
      <c r="D96" s="181">
        <f>SUM(EN90:EO90)</f>
        <v>8193</v>
      </c>
    </row>
    <row r="97" spans="3:4" x14ac:dyDescent="0.2">
      <c r="C97" s="32" t="s">
        <v>208</v>
      </c>
      <c r="D97" s="181">
        <f>SUM(ER90:ES90)</f>
        <v>60</v>
      </c>
    </row>
    <row r="98" spans="3:4" x14ac:dyDescent="0.2">
      <c r="C98" s="32" t="s">
        <v>209</v>
      </c>
      <c r="D98" s="181">
        <f>SUM(ET90:EU90)</f>
        <v>57</v>
      </c>
    </row>
    <row r="99" spans="3:4" x14ac:dyDescent="0.2">
      <c r="C99" s="32" t="s">
        <v>210</v>
      </c>
      <c r="D99" s="181">
        <f>SUM(DN90:DW90)</f>
        <v>2187</v>
      </c>
    </row>
    <row r="100" spans="3:4" x14ac:dyDescent="0.2">
      <c r="C100" s="32" t="s">
        <v>211</v>
      </c>
      <c r="D100" s="181">
        <f>SUM(DB90:DK90)</f>
        <v>2740</v>
      </c>
    </row>
    <row r="101" spans="3:4" x14ac:dyDescent="0.2">
      <c r="C101" s="32" t="s">
        <v>212</v>
      </c>
      <c r="D101" s="181">
        <f>SUM(DZ90:EI90)</f>
        <v>1312</v>
      </c>
    </row>
    <row r="102" spans="3:4" x14ac:dyDescent="0.2">
      <c r="C102" s="32" t="s">
        <v>213</v>
      </c>
      <c r="D102" s="181">
        <f>SUM(CJ90:CM90,BP90:BS90)</f>
        <v>837</v>
      </c>
    </row>
  </sheetData>
  <autoFilter ref="B7:C90" xr:uid="{49AACC15-7D71-4D97-B725-A248416DD58F}"/>
  <mergeCells count="132">
    <mergeCell ref="R5:S5"/>
    <mergeCell ref="T5:U5"/>
    <mergeCell ref="DN4:DY4"/>
    <mergeCell ref="DH5:DI5"/>
    <mergeCell ref="DJ5:DK5"/>
    <mergeCell ref="DL5:DM5"/>
    <mergeCell ref="A8:A23"/>
    <mergeCell ref="A25:A43"/>
    <mergeCell ref="A63:A78"/>
    <mergeCell ref="BR5:BS5"/>
    <mergeCell ref="DD5:DE5"/>
    <mergeCell ref="DF5:DG5"/>
    <mergeCell ref="AB5:AC5"/>
    <mergeCell ref="AD5:AE5"/>
    <mergeCell ref="AF5:AG5"/>
    <mergeCell ref="BT5:BU5"/>
    <mergeCell ref="BV5:BW5"/>
    <mergeCell ref="BX5:BY5"/>
    <mergeCell ref="BZ5:CA5"/>
    <mergeCell ref="CB5:CC5"/>
    <mergeCell ref="CD5:CE5"/>
    <mergeCell ref="AT5:AU5"/>
    <mergeCell ref="AX5:AY5"/>
    <mergeCell ref="AZ5:BA5"/>
    <mergeCell ref="A80:A88"/>
    <mergeCell ref="GA1:GD1"/>
    <mergeCell ref="GE1:GH1"/>
    <mergeCell ref="A2:B2"/>
    <mergeCell ref="D2:E2"/>
    <mergeCell ref="F2:H2"/>
    <mergeCell ref="A3:B3"/>
    <mergeCell ref="D3:I3"/>
    <mergeCell ref="DB3:EK3"/>
    <mergeCell ref="EX3:FI3"/>
    <mergeCell ref="FJ3:FY3"/>
    <mergeCell ref="B4:B6"/>
    <mergeCell ref="C4:C6"/>
    <mergeCell ref="D4:S4"/>
    <mergeCell ref="T4:AG4"/>
    <mergeCell ref="AH4:AU4"/>
    <mergeCell ref="N5:O5"/>
    <mergeCell ref="P5:Q5"/>
    <mergeCell ref="BL4:BM5"/>
    <mergeCell ref="BN4:BO5"/>
    <mergeCell ref="BP4:CG4"/>
    <mergeCell ref="BH5:BI5"/>
    <mergeCell ref="BJ5:BK5"/>
    <mergeCell ref="BP5:BQ5"/>
    <mergeCell ref="GD4:GD6"/>
    <mergeCell ref="GE4:GE6"/>
    <mergeCell ref="GF4:GF6"/>
    <mergeCell ref="CF5:CG5"/>
    <mergeCell ref="CJ5:CK5"/>
    <mergeCell ref="CL5:CM5"/>
    <mergeCell ref="CN5:CO5"/>
    <mergeCell ref="CP5:CQ5"/>
    <mergeCell ref="CR5:CS5"/>
    <mergeCell ref="CH4:CI5"/>
    <mergeCell ref="CJ4:DA4"/>
    <mergeCell ref="DB4:DM4"/>
    <mergeCell ref="DP5:DQ5"/>
    <mergeCell ref="DR5:DS5"/>
    <mergeCell ref="DT5:DU5"/>
    <mergeCell ref="DV5:DW5"/>
    <mergeCell ref="DX5:DY5"/>
    <mergeCell ref="DB5:DC5"/>
    <mergeCell ref="DZ4:EK4"/>
    <mergeCell ref="EN4:EW4"/>
    <mergeCell ref="CT5:CU5"/>
    <mergeCell ref="CV5:CW5"/>
    <mergeCell ref="CX5:CY5"/>
    <mergeCell ref="CZ5:DA5"/>
    <mergeCell ref="GG4:GG6"/>
    <mergeCell ref="GH4:GH6"/>
    <mergeCell ref="D5:E5"/>
    <mergeCell ref="F5:G5"/>
    <mergeCell ref="H5:I5"/>
    <mergeCell ref="J5:K5"/>
    <mergeCell ref="L5:M5"/>
    <mergeCell ref="FR4:FU4"/>
    <mergeCell ref="FV4:FY4"/>
    <mergeCell ref="FZ4:FZ7"/>
    <mergeCell ref="GA4:GA6"/>
    <mergeCell ref="GB4:GB6"/>
    <mergeCell ref="GC4:GC6"/>
    <mergeCell ref="FX5:FY5"/>
    <mergeCell ref="EX4:FC4"/>
    <mergeCell ref="FD4:FE5"/>
    <mergeCell ref="FF4:FG5"/>
    <mergeCell ref="FH4:FI5"/>
    <mergeCell ref="FJ4:FM4"/>
    <mergeCell ref="FN4:FQ4"/>
    <mergeCell ref="EX5:EY5"/>
    <mergeCell ref="V5:W5"/>
    <mergeCell ref="X5:Y5"/>
    <mergeCell ref="Z5:AA5"/>
    <mergeCell ref="BB5:BC5"/>
    <mergeCell ref="BD5:BE5"/>
    <mergeCell ref="BF5:BG5"/>
    <mergeCell ref="AH5:AI5"/>
    <mergeCell ref="AJ5:AK5"/>
    <mergeCell ref="AL5:AM5"/>
    <mergeCell ref="AN5:AO5"/>
    <mergeCell ref="AP5:AQ5"/>
    <mergeCell ref="AR5:AS5"/>
    <mergeCell ref="AV4:AW5"/>
    <mergeCell ref="AX4:BC4"/>
    <mergeCell ref="BD4:BK4"/>
    <mergeCell ref="A45:A61"/>
    <mergeCell ref="A4:A7"/>
    <mergeCell ref="FL5:FM5"/>
    <mergeCell ref="FN5:FO5"/>
    <mergeCell ref="FP5:FQ5"/>
    <mergeCell ref="FR5:FS5"/>
    <mergeCell ref="FT5:FU5"/>
    <mergeCell ref="FV5:FW5"/>
    <mergeCell ref="EL5:EM5"/>
    <mergeCell ref="EN5:EO5"/>
    <mergeCell ref="EP5:EQ5"/>
    <mergeCell ref="ER5:ES5"/>
    <mergeCell ref="ET5:EU5"/>
    <mergeCell ref="EV5:EW5"/>
    <mergeCell ref="EZ5:FA5"/>
    <mergeCell ref="FB5:FC5"/>
    <mergeCell ref="FJ5:FK5"/>
    <mergeCell ref="DZ5:EA5"/>
    <mergeCell ref="EB5:EC5"/>
    <mergeCell ref="ED5:EE5"/>
    <mergeCell ref="EF5:EG5"/>
    <mergeCell ref="EH5:EI5"/>
    <mergeCell ref="EJ5:EK5"/>
    <mergeCell ref="DN5:DO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0461-160B-43D8-A0B0-41A462086FFF}">
  <sheetPr>
    <tabColor rgb="FFFF0000"/>
  </sheetPr>
  <dimension ref="A1:FY95"/>
  <sheetViews>
    <sheetView showGridLines="0"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I99" sqref="I99"/>
    </sheetView>
  </sheetViews>
  <sheetFormatPr defaultRowHeight="12.75" x14ac:dyDescent="0.2"/>
  <cols>
    <col min="2" max="2" width="12.140625" customWidth="1"/>
    <col min="3" max="3" width="21.85546875" customWidth="1"/>
  </cols>
  <sheetData>
    <row r="1" spans="1:181" s="36" customFormat="1" ht="18" x14ac:dyDescent="0.2">
      <c r="A1" s="1" t="s">
        <v>0</v>
      </c>
      <c r="B1" s="34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78">
        <v>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3"/>
      <c r="CG1" s="35" t="s">
        <v>1</v>
      </c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115"/>
      <c r="EM1" s="11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</row>
    <row r="2" spans="1:181" s="36" customFormat="1" ht="15.75" x14ac:dyDescent="0.2">
      <c r="A2" s="327" t="s">
        <v>5</v>
      </c>
      <c r="B2" s="328"/>
      <c r="C2" s="37" t="s">
        <v>135</v>
      </c>
      <c r="D2" s="327" t="s">
        <v>6</v>
      </c>
      <c r="E2" s="327"/>
      <c r="F2" s="341" t="s">
        <v>133</v>
      </c>
      <c r="G2" s="342"/>
      <c r="H2" s="3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5"/>
      <c r="AW2" s="45"/>
      <c r="AX2" s="39"/>
      <c r="AY2" s="39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3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115"/>
      <c r="EM2" s="11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</row>
    <row r="3" spans="1:181" s="36" customFormat="1" ht="15.75" x14ac:dyDescent="0.2">
      <c r="A3" s="326" t="s">
        <v>7</v>
      </c>
      <c r="B3" s="326"/>
      <c r="C3" s="43" t="s">
        <v>244</v>
      </c>
      <c r="D3" s="327"/>
      <c r="E3" s="327"/>
      <c r="F3" s="327"/>
      <c r="G3" s="327"/>
      <c r="H3" s="327"/>
      <c r="I3" s="32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3"/>
      <c r="AW3" s="3"/>
      <c r="AX3" s="4"/>
      <c r="AY3" s="4"/>
      <c r="AZ3" s="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44" t="s">
        <v>8</v>
      </c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6"/>
      <c r="DQ3" s="346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7"/>
      <c r="EL3" s="116"/>
      <c r="EM3" s="116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348" t="s">
        <v>9</v>
      </c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9" t="s">
        <v>10</v>
      </c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</row>
    <row r="4" spans="1:181" s="28" customFormat="1" ht="27" customHeight="1" x14ac:dyDescent="0.2">
      <c r="A4" s="311" t="s">
        <v>5</v>
      </c>
      <c r="B4" s="330" t="s">
        <v>12</v>
      </c>
      <c r="C4" s="330" t="s">
        <v>11</v>
      </c>
      <c r="D4" s="352" t="s">
        <v>13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 t="s">
        <v>14</v>
      </c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5"/>
      <c r="AH4" s="356" t="s">
        <v>15</v>
      </c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8"/>
      <c r="AV4" s="332" t="s">
        <v>16</v>
      </c>
      <c r="AW4" s="333"/>
      <c r="AX4" s="394" t="s">
        <v>17</v>
      </c>
      <c r="AY4" s="395"/>
      <c r="AZ4" s="395"/>
      <c r="BA4" s="395"/>
      <c r="BB4" s="395"/>
      <c r="BC4" s="397"/>
      <c r="BD4" s="394" t="s">
        <v>18</v>
      </c>
      <c r="BE4" s="395"/>
      <c r="BF4" s="395"/>
      <c r="BG4" s="395"/>
      <c r="BH4" s="396"/>
      <c r="BI4" s="396"/>
      <c r="BJ4" s="395"/>
      <c r="BK4" s="397"/>
      <c r="BL4" s="382" t="s">
        <v>19</v>
      </c>
      <c r="BM4" s="383"/>
      <c r="BN4" s="386" t="s">
        <v>20</v>
      </c>
      <c r="BO4" s="387"/>
      <c r="BP4" s="390" t="s">
        <v>21</v>
      </c>
      <c r="BQ4" s="391"/>
      <c r="BR4" s="391"/>
      <c r="BS4" s="391"/>
      <c r="BT4" s="391"/>
      <c r="BU4" s="391"/>
      <c r="BV4" s="391"/>
      <c r="BW4" s="391"/>
      <c r="BX4" s="391"/>
      <c r="BY4" s="391"/>
      <c r="BZ4" s="392"/>
      <c r="CA4" s="392"/>
      <c r="CB4" s="391"/>
      <c r="CC4" s="391"/>
      <c r="CD4" s="391"/>
      <c r="CE4" s="391"/>
      <c r="CF4" s="391"/>
      <c r="CG4" s="393"/>
      <c r="CH4" s="407" t="s">
        <v>22</v>
      </c>
      <c r="CI4" s="408"/>
      <c r="CJ4" s="411" t="s">
        <v>23</v>
      </c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3"/>
      <c r="DB4" s="414" t="s">
        <v>24</v>
      </c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6"/>
      <c r="DN4" s="417" t="s">
        <v>25</v>
      </c>
      <c r="DO4" s="418"/>
      <c r="DP4" s="419"/>
      <c r="DQ4" s="419"/>
      <c r="DR4" s="418"/>
      <c r="DS4" s="418"/>
      <c r="DT4" s="418"/>
      <c r="DU4" s="418"/>
      <c r="DV4" s="418"/>
      <c r="DW4" s="418"/>
      <c r="DX4" s="418"/>
      <c r="DY4" s="420"/>
      <c r="DZ4" s="414" t="s">
        <v>26</v>
      </c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6"/>
      <c r="EL4" s="117"/>
      <c r="EM4" s="117"/>
      <c r="EN4" s="421" t="s">
        <v>27</v>
      </c>
      <c r="EO4" s="422"/>
      <c r="EP4" s="422"/>
      <c r="EQ4" s="422"/>
      <c r="ER4" s="422"/>
      <c r="ES4" s="422"/>
      <c r="ET4" s="422"/>
      <c r="EU4" s="422"/>
      <c r="EV4" s="422"/>
      <c r="EW4" s="423"/>
      <c r="EX4" s="402" t="s">
        <v>28</v>
      </c>
      <c r="EY4" s="403"/>
      <c r="EZ4" s="403"/>
      <c r="FA4" s="403"/>
      <c r="FB4" s="403"/>
      <c r="FC4" s="404"/>
      <c r="FD4" s="429" t="s">
        <v>29</v>
      </c>
      <c r="FE4" s="430"/>
      <c r="FF4" s="429" t="s">
        <v>30</v>
      </c>
      <c r="FG4" s="430"/>
      <c r="FH4" s="429" t="s">
        <v>31</v>
      </c>
      <c r="FI4" s="432"/>
      <c r="FJ4" s="373" t="s">
        <v>32</v>
      </c>
      <c r="FK4" s="373"/>
      <c r="FL4" s="373"/>
      <c r="FM4" s="373"/>
      <c r="FN4" s="373" t="s">
        <v>33</v>
      </c>
      <c r="FO4" s="373"/>
      <c r="FP4" s="373"/>
      <c r="FQ4" s="373"/>
      <c r="FR4" s="373" t="s">
        <v>34</v>
      </c>
      <c r="FS4" s="373"/>
      <c r="FT4" s="373"/>
      <c r="FU4" s="373"/>
      <c r="FV4" s="373" t="s">
        <v>35</v>
      </c>
      <c r="FW4" s="373"/>
      <c r="FX4" s="373"/>
      <c r="FY4" s="373"/>
    </row>
    <row r="5" spans="1:181" s="28" customFormat="1" ht="52.5" customHeight="1" x14ac:dyDescent="0.2">
      <c r="A5" s="312"/>
      <c r="B5" s="331"/>
      <c r="C5" s="331"/>
      <c r="D5" s="352" t="s">
        <v>45</v>
      </c>
      <c r="E5" s="352"/>
      <c r="F5" s="352" t="s">
        <v>46</v>
      </c>
      <c r="G5" s="352"/>
      <c r="H5" s="359" t="s">
        <v>47</v>
      </c>
      <c r="I5" s="360"/>
      <c r="J5" s="359" t="s">
        <v>48</v>
      </c>
      <c r="K5" s="360"/>
      <c r="L5" s="359" t="s">
        <v>49</v>
      </c>
      <c r="M5" s="360"/>
      <c r="N5" s="359" t="s">
        <v>50</v>
      </c>
      <c r="O5" s="360"/>
      <c r="P5" s="359" t="s">
        <v>51</v>
      </c>
      <c r="Q5" s="360"/>
      <c r="R5" s="359" t="s">
        <v>52</v>
      </c>
      <c r="S5" s="360"/>
      <c r="T5" s="361" t="s">
        <v>45</v>
      </c>
      <c r="U5" s="361"/>
      <c r="V5" s="361" t="s">
        <v>46</v>
      </c>
      <c r="W5" s="361"/>
      <c r="X5" s="337" t="s">
        <v>48</v>
      </c>
      <c r="Y5" s="338"/>
      <c r="Z5" s="337" t="s">
        <v>49</v>
      </c>
      <c r="AA5" s="338"/>
      <c r="AB5" s="337" t="s">
        <v>50</v>
      </c>
      <c r="AC5" s="338"/>
      <c r="AD5" s="337" t="s">
        <v>51</v>
      </c>
      <c r="AE5" s="338"/>
      <c r="AF5" s="337" t="s">
        <v>52</v>
      </c>
      <c r="AG5" s="338"/>
      <c r="AH5" s="334" t="s">
        <v>45</v>
      </c>
      <c r="AI5" s="334"/>
      <c r="AJ5" s="334" t="s">
        <v>46</v>
      </c>
      <c r="AK5" s="334"/>
      <c r="AL5" s="335" t="s">
        <v>48</v>
      </c>
      <c r="AM5" s="336"/>
      <c r="AN5" s="335" t="s">
        <v>49</v>
      </c>
      <c r="AO5" s="336"/>
      <c r="AP5" s="335" t="s">
        <v>50</v>
      </c>
      <c r="AQ5" s="336"/>
      <c r="AR5" s="335" t="s">
        <v>51</v>
      </c>
      <c r="AS5" s="336"/>
      <c r="AT5" s="335" t="s">
        <v>52</v>
      </c>
      <c r="AU5" s="336"/>
      <c r="AV5" s="333"/>
      <c r="AW5" s="333"/>
      <c r="AX5" s="350" t="s">
        <v>53</v>
      </c>
      <c r="AY5" s="350"/>
      <c r="AZ5" s="350" t="s">
        <v>54</v>
      </c>
      <c r="BA5" s="350"/>
      <c r="BB5" s="394" t="s">
        <v>55</v>
      </c>
      <c r="BC5" s="397"/>
      <c r="BD5" s="351" t="s">
        <v>53</v>
      </c>
      <c r="BE5" s="351"/>
      <c r="BF5" s="351" t="s">
        <v>54</v>
      </c>
      <c r="BG5" s="351"/>
      <c r="BH5" s="351" t="s">
        <v>56</v>
      </c>
      <c r="BI5" s="351"/>
      <c r="BJ5" s="384" t="s">
        <v>57</v>
      </c>
      <c r="BK5" s="385"/>
      <c r="BL5" s="384"/>
      <c r="BM5" s="385"/>
      <c r="BN5" s="388"/>
      <c r="BO5" s="389"/>
      <c r="BP5" s="379" t="s">
        <v>58</v>
      </c>
      <c r="BQ5" s="379"/>
      <c r="BR5" s="380" t="s">
        <v>59</v>
      </c>
      <c r="BS5" s="381"/>
      <c r="BT5" s="381" t="s">
        <v>60</v>
      </c>
      <c r="BU5" s="381"/>
      <c r="BV5" s="381" t="s">
        <v>61</v>
      </c>
      <c r="BW5" s="381"/>
      <c r="BX5" s="381" t="s">
        <v>62</v>
      </c>
      <c r="BY5" s="381"/>
      <c r="BZ5" s="381" t="s">
        <v>63</v>
      </c>
      <c r="CA5" s="381"/>
      <c r="CB5" s="381" t="s">
        <v>64</v>
      </c>
      <c r="CC5" s="381"/>
      <c r="CD5" s="381" t="s">
        <v>65</v>
      </c>
      <c r="CE5" s="381"/>
      <c r="CF5" s="381" t="s">
        <v>19</v>
      </c>
      <c r="CG5" s="381"/>
      <c r="CH5" s="409"/>
      <c r="CI5" s="410"/>
      <c r="CJ5" s="405" t="s">
        <v>58</v>
      </c>
      <c r="CK5" s="405"/>
      <c r="CL5" s="406" t="s">
        <v>59</v>
      </c>
      <c r="CM5" s="362"/>
      <c r="CN5" s="362" t="s">
        <v>60</v>
      </c>
      <c r="CO5" s="362"/>
      <c r="CP5" s="362" t="s">
        <v>61</v>
      </c>
      <c r="CQ5" s="362"/>
      <c r="CR5" s="362" t="s">
        <v>62</v>
      </c>
      <c r="CS5" s="362"/>
      <c r="CT5" s="362" t="s">
        <v>63</v>
      </c>
      <c r="CU5" s="362"/>
      <c r="CV5" s="362" t="s">
        <v>64</v>
      </c>
      <c r="CW5" s="362"/>
      <c r="CX5" s="362" t="s">
        <v>65</v>
      </c>
      <c r="CY5" s="362"/>
      <c r="CZ5" s="362" t="s">
        <v>19</v>
      </c>
      <c r="DA5" s="362"/>
      <c r="DB5" s="363" t="s">
        <v>66</v>
      </c>
      <c r="DC5" s="364"/>
      <c r="DD5" s="363" t="s">
        <v>67</v>
      </c>
      <c r="DE5" s="364"/>
      <c r="DF5" s="363" t="s">
        <v>68</v>
      </c>
      <c r="DG5" s="364"/>
      <c r="DH5" s="363" t="s">
        <v>69</v>
      </c>
      <c r="DI5" s="364"/>
      <c r="DJ5" s="363" t="s">
        <v>70</v>
      </c>
      <c r="DK5" s="364"/>
      <c r="DL5" s="363" t="s">
        <v>19</v>
      </c>
      <c r="DM5" s="364"/>
      <c r="DN5" s="424" t="s">
        <v>66</v>
      </c>
      <c r="DO5" s="425"/>
      <c r="DP5" s="424" t="s">
        <v>67</v>
      </c>
      <c r="DQ5" s="425"/>
      <c r="DR5" s="424" t="s">
        <v>68</v>
      </c>
      <c r="DS5" s="425"/>
      <c r="DT5" s="424" t="s">
        <v>69</v>
      </c>
      <c r="DU5" s="425"/>
      <c r="DV5" s="424" t="s">
        <v>70</v>
      </c>
      <c r="DW5" s="425"/>
      <c r="DX5" s="424" t="s">
        <v>19</v>
      </c>
      <c r="DY5" s="425"/>
      <c r="DZ5" s="363" t="s">
        <v>66</v>
      </c>
      <c r="EA5" s="364"/>
      <c r="EB5" s="363" t="s">
        <v>67</v>
      </c>
      <c r="EC5" s="364"/>
      <c r="ED5" s="363" t="s">
        <v>68</v>
      </c>
      <c r="EE5" s="364"/>
      <c r="EF5" s="363" t="s">
        <v>69</v>
      </c>
      <c r="EG5" s="364"/>
      <c r="EH5" s="363" t="s">
        <v>70</v>
      </c>
      <c r="EI5" s="364"/>
      <c r="EJ5" s="363" t="s">
        <v>19</v>
      </c>
      <c r="EK5" s="364"/>
      <c r="EL5" s="365" t="s">
        <v>116</v>
      </c>
      <c r="EM5" s="366"/>
      <c r="EN5" s="428" t="s">
        <v>71</v>
      </c>
      <c r="EO5" s="428"/>
      <c r="EP5" s="428" t="s">
        <v>72</v>
      </c>
      <c r="EQ5" s="428"/>
      <c r="ER5" s="428" t="s">
        <v>73</v>
      </c>
      <c r="ES5" s="428"/>
      <c r="ET5" s="428" t="s">
        <v>74</v>
      </c>
      <c r="EU5" s="428"/>
      <c r="EV5" s="428" t="s">
        <v>75</v>
      </c>
      <c r="EW5" s="428"/>
      <c r="EX5" s="399" t="s">
        <v>76</v>
      </c>
      <c r="EY5" s="399"/>
      <c r="EZ5" s="399" t="s">
        <v>77</v>
      </c>
      <c r="FA5" s="399"/>
      <c r="FB5" s="400" t="s">
        <v>78</v>
      </c>
      <c r="FC5" s="401"/>
      <c r="FD5" s="400"/>
      <c r="FE5" s="431"/>
      <c r="FF5" s="400"/>
      <c r="FG5" s="431"/>
      <c r="FH5" s="400"/>
      <c r="FI5" s="401"/>
      <c r="FJ5" s="377" t="s">
        <v>79</v>
      </c>
      <c r="FK5" s="373"/>
      <c r="FL5" s="377" t="s">
        <v>80</v>
      </c>
      <c r="FM5" s="373"/>
      <c r="FN5" s="377" t="s">
        <v>79</v>
      </c>
      <c r="FO5" s="373"/>
      <c r="FP5" s="377" t="s">
        <v>80</v>
      </c>
      <c r="FQ5" s="373"/>
      <c r="FR5" s="377" t="s">
        <v>79</v>
      </c>
      <c r="FS5" s="373"/>
      <c r="FT5" s="377" t="s">
        <v>80</v>
      </c>
      <c r="FU5" s="373"/>
      <c r="FV5" s="377" t="s">
        <v>79</v>
      </c>
      <c r="FW5" s="373"/>
      <c r="FX5" s="377" t="s">
        <v>80</v>
      </c>
      <c r="FY5" s="373"/>
    </row>
    <row r="6" spans="1:181" s="28" customFormat="1" ht="14.25" customHeight="1" x14ac:dyDescent="0.2">
      <c r="A6" s="312"/>
      <c r="B6" s="331"/>
      <c r="C6" s="331"/>
      <c r="D6" s="87" t="s">
        <v>81</v>
      </c>
      <c r="E6" s="87" t="s">
        <v>82</v>
      </c>
      <c r="F6" s="87" t="s">
        <v>81</v>
      </c>
      <c r="G6" s="87" t="s">
        <v>82</v>
      </c>
      <c r="H6" s="87" t="s">
        <v>81</v>
      </c>
      <c r="I6" s="87" t="s">
        <v>82</v>
      </c>
      <c r="J6" s="87" t="s">
        <v>81</v>
      </c>
      <c r="K6" s="87" t="s">
        <v>82</v>
      </c>
      <c r="L6" s="87" t="s">
        <v>81</v>
      </c>
      <c r="M6" s="87" t="s">
        <v>82</v>
      </c>
      <c r="N6" s="87" t="s">
        <v>81</v>
      </c>
      <c r="O6" s="87" t="s">
        <v>82</v>
      </c>
      <c r="P6" s="87" t="s">
        <v>81</v>
      </c>
      <c r="Q6" s="87" t="s">
        <v>82</v>
      </c>
      <c r="R6" s="87" t="s">
        <v>81</v>
      </c>
      <c r="S6" s="87" t="s">
        <v>82</v>
      </c>
      <c r="T6" s="82" t="s">
        <v>81</v>
      </c>
      <c r="U6" s="82" t="s">
        <v>82</v>
      </c>
      <c r="V6" s="82" t="s">
        <v>81</v>
      </c>
      <c r="W6" s="82" t="s">
        <v>82</v>
      </c>
      <c r="X6" s="82" t="s">
        <v>81</v>
      </c>
      <c r="Y6" s="82" t="s">
        <v>82</v>
      </c>
      <c r="Z6" s="82" t="s">
        <v>81</v>
      </c>
      <c r="AA6" s="82" t="s">
        <v>82</v>
      </c>
      <c r="AB6" s="82" t="s">
        <v>81</v>
      </c>
      <c r="AC6" s="82" t="s">
        <v>82</v>
      </c>
      <c r="AD6" s="82" t="s">
        <v>81</v>
      </c>
      <c r="AE6" s="82" t="s">
        <v>82</v>
      </c>
      <c r="AF6" s="82" t="s">
        <v>81</v>
      </c>
      <c r="AG6" s="82" t="s">
        <v>82</v>
      </c>
      <c r="AH6" s="83" t="s">
        <v>81</v>
      </c>
      <c r="AI6" s="83" t="s">
        <v>82</v>
      </c>
      <c r="AJ6" s="83" t="s">
        <v>81</v>
      </c>
      <c r="AK6" s="83" t="s">
        <v>82</v>
      </c>
      <c r="AL6" s="83" t="s">
        <v>81</v>
      </c>
      <c r="AM6" s="83" t="s">
        <v>82</v>
      </c>
      <c r="AN6" s="83" t="s">
        <v>81</v>
      </c>
      <c r="AO6" s="83" t="s">
        <v>82</v>
      </c>
      <c r="AP6" s="83" t="s">
        <v>81</v>
      </c>
      <c r="AQ6" s="83" t="s">
        <v>82</v>
      </c>
      <c r="AR6" s="83" t="s">
        <v>81</v>
      </c>
      <c r="AS6" s="83" t="s">
        <v>82</v>
      </c>
      <c r="AT6" s="83" t="s">
        <v>81</v>
      </c>
      <c r="AU6" s="83" t="s">
        <v>82</v>
      </c>
      <c r="AV6" s="79" t="s">
        <v>81</v>
      </c>
      <c r="AW6" s="79" t="s">
        <v>82</v>
      </c>
      <c r="AX6" s="84" t="s">
        <v>81</v>
      </c>
      <c r="AY6" s="84" t="s">
        <v>82</v>
      </c>
      <c r="AZ6" s="84" t="s">
        <v>81</v>
      </c>
      <c r="BA6" s="84" t="s">
        <v>82</v>
      </c>
      <c r="BB6" s="84" t="s">
        <v>81</v>
      </c>
      <c r="BC6" s="84" t="s">
        <v>82</v>
      </c>
      <c r="BD6" s="84" t="s">
        <v>81</v>
      </c>
      <c r="BE6" s="84" t="s">
        <v>82</v>
      </c>
      <c r="BF6" s="84" t="s">
        <v>81</v>
      </c>
      <c r="BG6" s="84" t="s">
        <v>82</v>
      </c>
      <c r="BH6" s="84" t="s">
        <v>81</v>
      </c>
      <c r="BI6" s="84" t="s">
        <v>82</v>
      </c>
      <c r="BJ6" s="84" t="s">
        <v>81</v>
      </c>
      <c r="BK6" s="84" t="s">
        <v>82</v>
      </c>
      <c r="BL6" s="84" t="s">
        <v>81</v>
      </c>
      <c r="BM6" s="84" t="s">
        <v>82</v>
      </c>
      <c r="BN6" s="80" t="s">
        <v>81</v>
      </c>
      <c r="BO6" s="80" t="s">
        <v>82</v>
      </c>
      <c r="BP6" s="5" t="s">
        <v>81</v>
      </c>
      <c r="BQ6" s="5" t="s">
        <v>82</v>
      </c>
      <c r="BR6" s="5" t="s">
        <v>81</v>
      </c>
      <c r="BS6" s="5" t="s">
        <v>82</v>
      </c>
      <c r="BT6" s="5" t="s">
        <v>81</v>
      </c>
      <c r="BU6" s="5" t="s">
        <v>82</v>
      </c>
      <c r="BV6" s="5" t="s">
        <v>81</v>
      </c>
      <c r="BW6" s="5" t="s">
        <v>82</v>
      </c>
      <c r="BX6" s="5" t="s">
        <v>81</v>
      </c>
      <c r="BY6" s="5" t="s">
        <v>82</v>
      </c>
      <c r="BZ6" s="5" t="s">
        <v>81</v>
      </c>
      <c r="CA6" s="5" t="s">
        <v>82</v>
      </c>
      <c r="CB6" s="5" t="s">
        <v>81</v>
      </c>
      <c r="CC6" s="5" t="s">
        <v>82</v>
      </c>
      <c r="CD6" s="5" t="s">
        <v>81</v>
      </c>
      <c r="CE6" s="5" t="s">
        <v>82</v>
      </c>
      <c r="CF6" s="80" t="s">
        <v>81</v>
      </c>
      <c r="CG6" s="80" t="s">
        <v>82</v>
      </c>
      <c r="CH6" s="6" t="s">
        <v>81</v>
      </c>
      <c r="CI6" s="6" t="s">
        <v>82</v>
      </c>
      <c r="CJ6" s="6" t="s">
        <v>81</v>
      </c>
      <c r="CK6" s="6" t="s">
        <v>82</v>
      </c>
      <c r="CL6" s="6" t="s">
        <v>81</v>
      </c>
      <c r="CM6" s="6" t="s">
        <v>82</v>
      </c>
      <c r="CN6" s="6" t="s">
        <v>81</v>
      </c>
      <c r="CO6" s="6" t="s">
        <v>82</v>
      </c>
      <c r="CP6" s="6" t="s">
        <v>81</v>
      </c>
      <c r="CQ6" s="6" t="s">
        <v>82</v>
      </c>
      <c r="CR6" s="6" t="s">
        <v>81</v>
      </c>
      <c r="CS6" s="6" t="s">
        <v>82</v>
      </c>
      <c r="CT6" s="6" t="s">
        <v>81</v>
      </c>
      <c r="CU6" s="6" t="s">
        <v>82</v>
      </c>
      <c r="CV6" s="6" t="s">
        <v>81</v>
      </c>
      <c r="CW6" s="6" t="s">
        <v>82</v>
      </c>
      <c r="CX6" s="6" t="s">
        <v>81</v>
      </c>
      <c r="CY6" s="6" t="s">
        <v>82</v>
      </c>
      <c r="CZ6" s="81" t="s">
        <v>81</v>
      </c>
      <c r="DA6" s="81" t="s">
        <v>82</v>
      </c>
      <c r="DB6" s="7" t="s">
        <v>81</v>
      </c>
      <c r="DC6" s="7" t="s">
        <v>82</v>
      </c>
      <c r="DD6" s="7" t="s">
        <v>81</v>
      </c>
      <c r="DE6" s="7" t="s">
        <v>82</v>
      </c>
      <c r="DF6" s="7" t="s">
        <v>81</v>
      </c>
      <c r="DG6" s="7" t="s">
        <v>82</v>
      </c>
      <c r="DH6" s="7" t="s">
        <v>81</v>
      </c>
      <c r="DI6" s="7" t="s">
        <v>82</v>
      </c>
      <c r="DJ6" s="7" t="s">
        <v>81</v>
      </c>
      <c r="DK6" s="7" t="s">
        <v>82</v>
      </c>
      <c r="DL6" s="7" t="s">
        <v>81</v>
      </c>
      <c r="DM6" s="7" t="s">
        <v>82</v>
      </c>
      <c r="DN6" s="8" t="s">
        <v>81</v>
      </c>
      <c r="DO6" s="8" t="s">
        <v>82</v>
      </c>
      <c r="DP6" s="8" t="s">
        <v>81</v>
      </c>
      <c r="DQ6" s="8" t="s">
        <v>82</v>
      </c>
      <c r="DR6" s="8" t="s">
        <v>81</v>
      </c>
      <c r="DS6" s="8" t="s">
        <v>82</v>
      </c>
      <c r="DT6" s="8" t="s">
        <v>81</v>
      </c>
      <c r="DU6" s="8" t="s">
        <v>82</v>
      </c>
      <c r="DV6" s="8" t="s">
        <v>81</v>
      </c>
      <c r="DW6" s="8" t="s">
        <v>82</v>
      </c>
      <c r="DX6" s="8" t="s">
        <v>81</v>
      </c>
      <c r="DY6" s="8" t="s">
        <v>82</v>
      </c>
      <c r="DZ6" s="7" t="s">
        <v>81</v>
      </c>
      <c r="EA6" s="7" t="s">
        <v>82</v>
      </c>
      <c r="EB6" s="7" t="s">
        <v>81</v>
      </c>
      <c r="EC6" s="7" t="s">
        <v>82</v>
      </c>
      <c r="ED6" s="7" t="s">
        <v>81</v>
      </c>
      <c r="EE6" s="7" t="s">
        <v>82</v>
      </c>
      <c r="EF6" s="7" t="s">
        <v>81</v>
      </c>
      <c r="EG6" s="7" t="s">
        <v>82</v>
      </c>
      <c r="EH6" s="7" t="s">
        <v>81</v>
      </c>
      <c r="EI6" s="7" t="s">
        <v>82</v>
      </c>
      <c r="EJ6" s="7" t="s">
        <v>81</v>
      </c>
      <c r="EK6" s="7" t="s">
        <v>82</v>
      </c>
      <c r="EL6" s="89" t="s">
        <v>81</v>
      </c>
      <c r="EM6" s="89" t="s">
        <v>82</v>
      </c>
      <c r="EN6" s="88" t="s">
        <v>81</v>
      </c>
      <c r="EO6" s="88" t="s">
        <v>82</v>
      </c>
      <c r="EP6" s="88" t="s">
        <v>81</v>
      </c>
      <c r="EQ6" s="88" t="s">
        <v>82</v>
      </c>
      <c r="ER6" s="88" t="s">
        <v>81</v>
      </c>
      <c r="ES6" s="88" t="s">
        <v>82</v>
      </c>
      <c r="ET6" s="88" t="s">
        <v>81</v>
      </c>
      <c r="EU6" s="88" t="s">
        <v>82</v>
      </c>
      <c r="EV6" s="88" t="s">
        <v>81</v>
      </c>
      <c r="EW6" s="88" t="s">
        <v>82</v>
      </c>
      <c r="EX6" s="9" t="s">
        <v>81</v>
      </c>
      <c r="EY6" s="9" t="s">
        <v>82</v>
      </c>
      <c r="EZ6" s="9" t="s">
        <v>81</v>
      </c>
      <c r="FA6" s="9" t="s">
        <v>82</v>
      </c>
      <c r="FB6" s="9" t="s">
        <v>81</v>
      </c>
      <c r="FC6" s="9" t="s">
        <v>82</v>
      </c>
      <c r="FD6" s="9" t="s">
        <v>81</v>
      </c>
      <c r="FE6" s="9" t="s">
        <v>82</v>
      </c>
      <c r="FF6" s="9" t="s">
        <v>81</v>
      </c>
      <c r="FG6" s="9" t="s">
        <v>82</v>
      </c>
      <c r="FH6" s="9" t="s">
        <v>81</v>
      </c>
      <c r="FI6" s="9" t="s">
        <v>82</v>
      </c>
      <c r="FJ6" s="84" t="s">
        <v>81</v>
      </c>
      <c r="FK6" s="84" t="s">
        <v>82</v>
      </c>
      <c r="FL6" s="84" t="s">
        <v>81</v>
      </c>
      <c r="FM6" s="84" t="s">
        <v>82</v>
      </c>
      <c r="FN6" s="84" t="s">
        <v>81</v>
      </c>
      <c r="FO6" s="84" t="s">
        <v>82</v>
      </c>
      <c r="FP6" s="84" t="s">
        <v>81</v>
      </c>
      <c r="FQ6" s="84" t="s">
        <v>82</v>
      </c>
      <c r="FR6" s="84" t="s">
        <v>81</v>
      </c>
      <c r="FS6" s="84" t="s">
        <v>82</v>
      </c>
      <c r="FT6" s="84" t="s">
        <v>81</v>
      </c>
      <c r="FU6" s="84" t="s">
        <v>82</v>
      </c>
      <c r="FV6" s="84" t="s">
        <v>81</v>
      </c>
      <c r="FW6" s="84" t="s">
        <v>82</v>
      </c>
      <c r="FX6" s="84" t="s">
        <v>81</v>
      </c>
      <c r="FY6" s="84" t="s">
        <v>82</v>
      </c>
    </row>
    <row r="7" spans="1:181" s="28" customFormat="1" ht="19.5" customHeight="1" x14ac:dyDescent="0.2">
      <c r="A7" s="313"/>
      <c r="B7" s="29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79"/>
      <c r="AW7" s="79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0"/>
      <c r="BO7" s="80"/>
      <c r="BP7" s="80"/>
      <c r="BQ7" s="80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80"/>
      <c r="CG7" s="80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118"/>
      <c r="EM7" s="118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</row>
    <row r="8" spans="1:181" x14ac:dyDescent="0.2">
      <c r="A8" s="456" t="s">
        <v>249</v>
      </c>
      <c r="B8" s="286" t="s">
        <v>249</v>
      </c>
      <c r="C8" s="140" t="s">
        <v>119</v>
      </c>
      <c r="D8" s="280">
        <v>11</v>
      </c>
      <c r="E8" s="280">
        <v>30</v>
      </c>
      <c r="F8" s="280">
        <v>1</v>
      </c>
      <c r="G8" s="280">
        <v>2</v>
      </c>
      <c r="H8" s="280">
        <v>1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4</v>
      </c>
      <c r="Q8" s="280">
        <v>2</v>
      </c>
      <c r="R8" s="216">
        <v>13</v>
      </c>
      <c r="S8" s="216">
        <v>32</v>
      </c>
      <c r="T8" s="280">
        <v>0</v>
      </c>
      <c r="U8" s="280">
        <v>4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1</v>
      </c>
      <c r="AE8" s="280">
        <v>1</v>
      </c>
      <c r="AF8" s="216">
        <v>0</v>
      </c>
      <c r="AG8" s="216">
        <v>4</v>
      </c>
      <c r="AH8" s="280">
        <v>8</v>
      </c>
      <c r="AI8" s="280">
        <v>12</v>
      </c>
      <c r="AJ8" s="280"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6</v>
      </c>
      <c r="AT8" s="216">
        <v>8</v>
      </c>
      <c r="AU8" s="216">
        <v>12</v>
      </c>
      <c r="AV8" s="278">
        <v>26</v>
      </c>
      <c r="AW8" s="278">
        <v>57</v>
      </c>
      <c r="AX8" s="280">
        <v>22</v>
      </c>
      <c r="AY8" s="280">
        <v>53</v>
      </c>
      <c r="AZ8" s="280">
        <v>1</v>
      </c>
      <c r="BA8" s="280">
        <v>2</v>
      </c>
      <c r="BB8" s="216">
        <v>23</v>
      </c>
      <c r="BC8" s="216">
        <v>55</v>
      </c>
      <c r="BD8" s="280">
        <v>3</v>
      </c>
      <c r="BE8" s="280">
        <v>2</v>
      </c>
      <c r="BF8" s="280">
        <v>0</v>
      </c>
      <c r="BG8" s="280">
        <v>0</v>
      </c>
      <c r="BH8" s="280">
        <v>0</v>
      </c>
      <c r="BI8" s="280">
        <v>0</v>
      </c>
      <c r="BJ8" s="216">
        <v>3</v>
      </c>
      <c r="BK8" s="216">
        <v>2</v>
      </c>
      <c r="BL8" s="278">
        <v>26</v>
      </c>
      <c r="BM8" s="278">
        <v>57</v>
      </c>
      <c r="BN8" s="277">
        <v>19</v>
      </c>
      <c r="BO8" s="277">
        <v>46</v>
      </c>
      <c r="BP8" s="280">
        <v>2</v>
      </c>
      <c r="BQ8" s="280">
        <v>0</v>
      </c>
      <c r="BR8" s="280">
        <v>1</v>
      </c>
      <c r="BS8" s="280">
        <v>2</v>
      </c>
      <c r="BT8" s="280">
        <v>4</v>
      </c>
      <c r="BU8" s="280">
        <v>5</v>
      </c>
      <c r="BV8" s="280">
        <v>3</v>
      </c>
      <c r="BW8" s="280">
        <v>12</v>
      </c>
      <c r="BX8" s="280">
        <v>3</v>
      </c>
      <c r="BY8" s="280">
        <v>6</v>
      </c>
      <c r="BZ8" s="280">
        <v>1</v>
      </c>
      <c r="CA8" s="280">
        <v>7</v>
      </c>
      <c r="CB8" s="280">
        <v>3</v>
      </c>
      <c r="CC8" s="280">
        <v>11</v>
      </c>
      <c r="CD8" s="280">
        <v>2</v>
      </c>
      <c r="CE8" s="280">
        <v>3</v>
      </c>
      <c r="CF8" s="276">
        <v>19</v>
      </c>
      <c r="CG8" s="276">
        <v>46</v>
      </c>
      <c r="CH8" s="277">
        <v>1</v>
      </c>
      <c r="CI8" s="277">
        <v>2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v>0</v>
      </c>
      <c r="CS8" s="280">
        <v>1</v>
      </c>
      <c r="CT8" s="280">
        <v>0</v>
      </c>
      <c r="CU8" s="280">
        <v>0</v>
      </c>
      <c r="CV8" s="280">
        <v>0</v>
      </c>
      <c r="CW8" s="280">
        <v>0</v>
      </c>
      <c r="CX8" s="280">
        <v>1</v>
      </c>
      <c r="CY8" s="280">
        <v>1</v>
      </c>
      <c r="CZ8" s="276">
        <v>1</v>
      </c>
      <c r="DA8" s="276">
        <v>2</v>
      </c>
      <c r="DB8" s="280">
        <v>4</v>
      </c>
      <c r="DC8" s="280">
        <v>9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1</v>
      </c>
      <c r="DJ8" s="280">
        <v>1</v>
      </c>
      <c r="DK8" s="280">
        <v>0</v>
      </c>
      <c r="DL8" s="276">
        <v>5</v>
      </c>
      <c r="DM8" s="276">
        <v>10</v>
      </c>
      <c r="DN8" s="280">
        <v>3</v>
      </c>
      <c r="DO8" s="280">
        <v>11</v>
      </c>
      <c r="DP8" s="280">
        <v>0</v>
      </c>
      <c r="DQ8" s="280">
        <v>1</v>
      </c>
      <c r="DR8" s="280">
        <v>0</v>
      </c>
      <c r="DS8" s="280">
        <v>0</v>
      </c>
      <c r="DT8" s="280">
        <v>0</v>
      </c>
      <c r="DU8" s="280">
        <v>3</v>
      </c>
      <c r="DV8" s="280">
        <v>4</v>
      </c>
      <c r="DW8" s="280">
        <v>8</v>
      </c>
      <c r="DX8" s="276">
        <v>7</v>
      </c>
      <c r="DY8" s="276">
        <v>23</v>
      </c>
      <c r="DZ8" s="280">
        <v>1</v>
      </c>
      <c r="EA8" s="280">
        <v>1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v>0</v>
      </c>
      <c r="EI8" s="280">
        <v>0</v>
      </c>
      <c r="EJ8" s="276">
        <v>1</v>
      </c>
      <c r="EK8" s="276">
        <v>1</v>
      </c>
      <c r="EL8" s="277">
        <v>13</v>
      </c>
      <c r="EM8" s="277">
        <v>34</v>
      </c>
      <c r="EN8" s="280">
        <v>18</v>
      </c>
      <c r="EO8" s="280">
        <v>50</v>
      </c>
      <c r="EP8" s="280">
        <v>18</v>
      </c>
      <c r="EQ8" s="280">
        <v>49</v>
      </c>
      <c r="ER8" s="280">
        <v>0</v>
      </c>
      <c r="ES8" s="280">
        <v>1</v>
      </c>
      <c r="ET8" s="280">
        <v>0</v>
      </c>
      <c r="EU8" s="280">
        <v>1</v>
      </c>
      <c r="EV8" s="280">
        <v>0</v>
      </c>
      <c r="EW8" s="280">
        <v>0</v>
      </c>
      <c r="EX8" s="280">
        <v>0</v>
      </c>
      <c r="EY8" s="280">
        <v>0</v>
      </c>
      <c r="EZ8" s="280">
        <v>0</v>
      </c>
      <c r="FA8" s="280">
        <v>0</v>
      </c>
      <c r="FB8" s="280">
        <v>0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  <c r="FH8" s="281">
        <v>0</v>
      </c>
      <c r="FI8" s="281">
        <v>0</v>
      </c>
      <c r="FJ8" s="280">
        <v>4</v>
      </c>
      <c r="FK8" s="280">
        <v>10</v>
      </c>
      <c r="FL8" s="280">
        <v>124</v>
      </c>
      <c r="FM8" s="280">
        <v>162</v>
      </c>
      <c r="FN8" s="280">
        <v>4</v>
      </c>
      <c r="FO8" s="280">
        <v>9</v>
      </c>
      <c r="FP8" s="280">
        <v>124</v>
      </c>
      <c r="FQ8" s="280">
        <v>162</v>
      </c>
      <c r="FR8" s="280">
        <v>6</v>
      </c>
      <c r="FS8" s="280">
        <v>8</v>
      </c>
      <c r="FT8" s="280">
        <v>124</v>
      </c>
      <c r="FU8" s="280">
        <v>163</v>
      </c>
      <c r="FV8" s="280">
        <v>3</v>
      </c>
      <c r="FW8" s="280">
        <v>3</v>
      </c>
      <c r="FX8" s="280">
        <v>24</v>
      </c>
      <c r="FY8" s="280">
        <v>55</v>
      </c>
    </row>
    <row r="9" spans="1:181" x14ac:dyDescent="0.2">
      <c r="A9" s="457"/>
      <c r="B9" s="286" t="s">
        <v>249</v>
      </c>
      <c r="C9" s="158" t="s">
        <v>120</v>
      </c>
      <c r="D9" s="280">
        <v>16</v>
      </c>
      <c r="E9" s="280">
        <v>33</v>
      </c>
      <c r="F9" s="280">
        <v>0</v>
      </c>
      <c r="G9" s="280">
        <v>1</v>
      </c>
      <c r="H9" s="280">
        <v>0</v>
      </c>
      <c r="I9" s="280">
        <v>0</v>
      </c>
      <c r="J9" s="280">
        <v>1</v>
      </c>
      <c r="K9" s="280">
        <v>3</v>
      </c>
      <c r="L9" s="280">
        <v>0</v>
      </c>
      <c r="M9" s="280">
        <v>1</v>
      </c>
      <c r="N9" s="280">
        <v>0</v>
      </c>
      <c r="O9" s="280">
        <v>1</v>
      </c>
      <c r="P9" s="280">
        <v>3</v>
      </c>
      <c r="Q9" s="280">
        <v>1</v>
      </c>
      <c r="R9" s="216">
        <v>17</v>
      </c>
      <c r="S9" s="216">
        <v>39</v>
      </c>
      <c r="T9" s="280">
        <v>2</v>
      </c>
      <c r="U9" s="280">
        <v>7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1</v>
      </c>
      <c r="AF9" s="216">
        <v>2</v>
      </c>
      <c r="AG9" s="216">
        <v>7</v>
      </c>
      <c r="AH9" s="280">
        <v>10</v>
      </c>
      <c r="AI9" s="280">
        <v>19</v>
      </c>
      <c r="AJ9" s="280">
        <v>1</v>
      </c>
      <c r="AK9" s="280">
        <v>0</v>
      </c>
      <c r="AL9" s="280">
        <v>0</v>
      </c>
      <c r="AM9" s="280">
        <v>0</v>
      </c>
      <c r="AN9" s="280">
        <v>0</v>
      </c>
      <c r="AO9" s="280">
        <v>1</v>
      </c>
      <c r="AP9" s="280">
        <v>0</v>
      </c>
      <c r="AQ9" s="280">
        <v>0</v>
      </c>
      <c r="AR9" s="280">
        <v>0</v>
      </c>
      <c r="AS9" s="280">
        <v>0</v>
      </c>
      <c r="AT9" s="216">
        <v>11</v>
      </c>
      <c r="AU9" s="216">
        <v>20</v>
      </c>
      <c r="AV9" s="278">
        <v>33</v>
      </c>
      <c r="AW9" s="278">
        <v>68</v>
      </c>
      <c r="AX9" s="280">
        <v>30</v>
      </c>
      <c r="AY9" s="280">
        <v>64</v>
      </c>
      <c r="AZ9" s="280">
        <v>2</v>
      </c>
      <c r="BA9" s="280">
        <v>3</v>
      </c>
      <c r="BB9" s="216">
        <v>32</v>
      </c>
      <c r="BC9" s="216">
        <v>67</v>
      </c>
      <c r="BD9" s="280">
        <v>1</v>
      </c>
      <c r="BE9" s="280">
        <v>0</v>
      </c>
      <c r="BF9" s="280">
        <v>0</v>
      </c>
      <c r="BG9" s="280">
        <v>1</v>
      </c>
      <c r="BH9" s="280">
        <v>0</v>
      </c>
      <c r="BI9" s="280">
        <v>0</v>
      </c>
      <c r="BJ9" s="216">
        <v>1</v>
      </c>
      <c r="BK9" s="216">
        <v>1</v>
      </c>
      <c r="BL9" s="278">
        <v>33</v>
      </c>
      <c r="BM9" s="278">
        <v>68</v>
      </c>
      <c r="BN9" s="277">
        <v>28</v>
      </c>
      <c r="BO9" s="277">
        <v>59</v>
      </c>
      <c r="BP9" s="280">
        <v>1</v>
      </c>
      <c r="BQ9" s="280">
        <v>0</v>
      </c>
      <c r="BR9" s="280">
        <v>0</v>
      </c>
      <c r="BS9" s="280">
        <v>0</v>
      </c>
      <c r="BT9" s="280">
        <v>5</v>
      </c>
      <c r="BU9" s="280">
        <v>13</v>
      </c>
      <c r="BV9" s="280">
        <v>5</v>
      </c>
      <c r="BW9" s="280">
        <v>10</v>
      </c>
      <c r="BX9" s="280">
        <v>10</v>
      </c>
      <c r="BY9" s="280">
        <v>13</v>
      </c>
      <c r="BZ9" s="280">
        <v>3</v>
      </c>
      <c r="CA9" s="280">
        <v>4</v>
      </c>
      <c r="CB9" s="280">
        <v>3</v>
      </c>
      <c r="CC9" s="280">
        <v>11</v>
      </c>
      <c r="CD9" s="280">
        <v>1</v>
      </c>
      <c r="CE9" s="280">
        <v>10</v>
      </c>
      <c r="CF9" s="276">
        <v>28</v>
      </c>
      <c r="CG9" s="276">
        <v>61</v>
      </c>
      <c r="CH9" s="277">
        <v>1</v>
      </c>
      <c r="CI9" s="277">
        <v>1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v>1</v>
      </c>
      <c r="CS9" s="280">
        <v>0</v>
      </c>
      <c r="CT9" s="280">
        <v>0</v>
      </c>
      <c r="CU9" s="280">
        <v>1</v>
      </c>
      <c r="CV9" s="280">
        <v>0</v>
      </c>
      <c r="CW9" s="280">
        <v>0</v>
      </c>
      <c r="CX9" s="280">
        <v>0</v>
      </c>
      <c r="CY9" s="280">
        <v>0</v>
      </c>
      <c r="CZ9" s="276">
        <v>1</v>
      </c>
      <c r="DA9" s="276">
        <v>1</v>
      </c>
      <c r="DB9" s="280">
        <v>1</v>
      </c>
      <c r="DC9" s="280">
        <v>8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76">
        <v>1</v>
      </c>
      <c r="DM9" s="276">
        <v>8</v>
      </c>
      <c r="DN9" s="280">
        <v>1</v>
      </c>
      <c r="DO9" s="280">
        <v>2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v>5</v>
      </c>
      <c r="DV9" s="280">
        <v>2</v>
      </c>
      <c r="DW9" s="280">
        <v>4</v>
      </c>
      <c r="DX9" s="276">
        <v>3</v>
      </c>
      <c r="DY9" s="276">
        <v>11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v>3</v>
      </c>
      <c r="EI9" s="280">
        <v>6</v>
      </c>
      <c r="EJ9" s="276">
        <v>3</v>
      </c>
      <c r="EK9" s="276">
        <v>6</v>
      </c>
      <c r="EL9" s="277">
        <v>7</v>
      </c>
      <c r="EM9" s="277">
        <v>25</v>
      </c>
      <c r="EN9" s="280">
        <v>25</v>
      </c>
      <c r="EO9" s="280">
        <v>55</v>
      </c>
      <c r="EP9" s="280">
        <v>25</v>
      </c>
      <c r="EQ9" s="280">
        <v>55</v>
      </c>
      <c r="ER9" s="280">
        <v>0</v>
      </c>
      <c r="ES9" s="280">
        <v>0</v>
      </c>
      <c r="ET9" s="280">
        <v>0</v>
      </c>
      <c r="EU9" s="280">
        <v>0</v>
      </c>
      <c r="EV9" s="280">
        <v>0</v>
      </c>
      <c r="EW9" s="280">
        <v>0</v>
      </c>
      <c r="EX9" s="280">
        <v>0</v>
      </c>
      <c r="EY9" s="280">
        <v>0</v>
      </c>
      <c r="EZ9" s="280">
        <v>0</v>
      </c>
      <c r="FA9" s="280">
        <v>0</v>
      </c>
      <c r="FB9" s="280">
        <v>0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  <c r="FH9" s="281">
        <v>0</v>
      </c>
      <c r="FI9" s="281">
        <v>0</v>
      </c>
      <c r="FJ9" s="280">
        <v>9</v>
      </c>
      <c r="FK9" s="280">
        <v>18</v>
      </c>
      <c r="FL9" s="280">
        <v>316</v>
      </c>
      <c r="FM9" s="280">
        <v>406</v>
      </c>
      <c r="FN9" s="280">
        <v>8</v>
      </c>
      <c r="FO9" s="280">
        <v>17</v>
      </c>
      <c r="FP9" s="280">
        <v>305</v>
      </c>
      <c r="FQ9" s="280">
        <v>440</v>
      </c>
      <c r="FR9" s="280">
        <v>7</v>
      </c>
      <c r="FS9" s="280">
        <v>10</v>
      </c>
      <c r="FT9" s="280">
        <v>276</v>
      </c>
      <c r="FU9" s="280">
        <v>377</v>
      </c>
      <c r="FV9" s="280">
        <v>0</v>
      </c>
      <c r="FW9" s="280">
        <v>0</v>
      </c>
      <c r="FX9" s="280">
        <v>37</v>
      </c>
      <c r="FY9" s="280">
        <v>77</v>
      </c>
    </row>
    <row r="10" spans="1:181" x14ac:dyDescent="0.2">
      <c r="A10" s="457"/>
      <c r="B10" s="286" t="s">
        <v>249</v>
      </c>
      <c r="C10" s="156" t="s">
        <v>121</v>
      </c>
      <c r="D10" s="280">
        <v>29</v>
      </c>
      <c r="E10" s="280">
        <v>57</v>
      </c>
      <c r="F10" s="280">
        <v>2</v>
      </c>
      <c r="G10" s="280">
        <v>1</v>
      </c>
      <c r="H10" s="280">
        <v>0</v>
      </c>
      <c r="I10" s="280">
        <v>0</v>
      </c>
      <c r="J10" s="280">
        <v>0</v>
      </c>
      <c r="K10" s="280">
        <v>0</v>
      </c>
      <c r="L10" s="280">
        <v>1</v>
      </c>
      <c r="M10" s="280">
        <v>0</v>
      </c>
      <c r="N10" s="280">
        <v>0</v>
      </c>
      <c r="O10" s="280">
        <v>1</v>
      </c>
      <c r="P10" s="280">
        <v>0</v>
      </c>
      <c r="Q10" s="280">
        <v>1</v>
      </c>
      <c r="R10" s="216">
        <v>32</v>
      </c>
      <c r="S10" s="216">
        <v>59</v>
      </c>
      <c r="T10" s="280">
        <v>5</v>
      </c>
      <c r="U10" s="280">
        <v>12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16">
        <v>5</v>
      </c>
      <c r="AG10" s="216">
        <v>12</v>
      </c>
      <c r="AH10" s="280">
        <v>10</v>
      </c>
      <c r="AI10" s="280">
        <v>15</v>
      </c>
      <c r="AJ10" s="280"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16">
        <v>10</v>
      </c>
      <c r="AU10" s="216">
        <v>15</v>
      </c>
      <c r="AV10" s="278">
        <v>47</v>
      </c>
      <c r="AW10" s="278">
        <v>87</v>
      </c>
      <c r="AX10" s="280">
        <v>42</v>
      </c>
      <c r="AY10" s="280">
        <v>83</v>
      </c>
      <c r="AZ10" s="280">
        <v>2</v>
      </c>
      <c r="BA10" s="280">
        <v>3</v>
      </c>
      <c r="BB10" s="216">
        <v>44</v>
      </c>
      <c r="BC10" s="216">
        <v>86</v>
      </c>
      <c r="BD10" s="280">
        <v>3</v>
      </c>
      <c r="BE10" s="280">
        <v>1</v>
      </c>
      <c r="BF10" s="280">
        <v>0</v>
      </c>
      <c r="BG10" s="280">
        <v>0</v>
      </c>
      <c r="BH10" s="280">
        <v>0</v>
      </c>
      <c r="BI10" s="280">
        <v>0</v>
      </c>
      <c r="BJ10" s="216">
        <v>3</v>
      </c>
      <c r="BK10" s="216">
        <v>1</v>
      </c>
      <c r="BL10" s="278">
        <v>47</v>
      </c>
      <c r="BM10" s="278">
        <v>87</v>
      </c>
      <c r="BN10" s="277">
        <v>44</v>
      </c>
      <c r="BO10" s="277">
        <v>84</v>
      </c>
      <c r="BP10" s="280">
        <v>0</v>
      </c>
      <c r="BQ10" s="280">
        <v>0</v>
      </c>
      <c r="BR10" s="280">
        <v>3</v>
      </c>
      <c r="BS10" s="280">
        <v>1</v>
      </c>
      <c r="BT10" s="280">
        <v>10</v>
      </c>
      <c r="BU10" s="280">
        <v>21</v>
      </c>
      <c r="BV10" s="280">
        <v>9</v>
      </c>
      <c r="BW10" s="280">
        <v>20</v>
      </c>
      <c r="BX10" s="280">
        <v>7</v>
      </c>
      <c r="BY10" s="280">
        <v>9</v>
      </c>
      <c r="BZ10" s="280">
        <v>10</v>
      </c>
      <c r="CA10" s="280">
        <v>9</v>
      </c>
      <c r="CB10" s="280">
        <v>2</v>
      </c>
      <c r="CC10" s="280">
        <v>15</v>
      </c>
      <c r="CD10" s="280">
        <v>3</v>
      </c>
      <c r="CE10" s="280">
        <v>9</v>
      </c>
      <c r="CF10" s="276">
        <v>44</v>
      </c>
      <c r="CG10" s="276">
        <v>84</v>
      </c>
      <c r="CH10" s="277">
        <v>2</v>
      </c>
      <c r="CI10" s="277">
        <v>1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1</v>
      </c>
      <c r="CQ10" s="280">
        <v>0</v>
      </c>
      <c r="CR10" s="280">
        <v>0</v>
      </c>
      <c r="CS10" s="280">
        <v>0</v>
      </c>
      <c r="CT10" s="280">
        <v>0</v>
      </c>
      <c r="CU10" s="280">
        <v>0</v>
      </c>
      <c r="CV10" s="280">
        <v>1</v>
      </c>
      <c r="CW10" s="280">
        <v>1</v>
      </c>
      <c r="CX10" s="280">
        <v>0</v>
      </c>
      <c r="CY10" s="280">
        <v>0</v>
      </c>
      <c r="CZ10" s="276">
        <v>2</v>
      </c>
      <c r="DA10" s="276">
        <v>1</v>
      </c>
      <c r="DB10" s="280">
        <v>7</v>
      </c>
      <c r="DC10" s="280">
        <v>18</v>
      </c>
      <c r="DD10" s="280">
        <v>0</v>
      </c>
      <c r="DE10" s="280">
        <v>1</v>
      </c>
      <c r="DF10" s="280">
        <v>1</v>
      </c>
      <c r="DG10" s="280">
        <v>0</v>
      </c>
      <c r="DH10" s="280">
        <v>0</v>
      </c>
      <c r="DI10" s="280">
        <v>0</v>
      </c>
      <c r="DJ10" s="280">
        <v>3</v>
      </c>
      <c r="DK10" s="280">
        <v>3</v>
      </c>
      <c r="DL10" s="276">
        <v>11</v>
      </c>
      <c r="DM10" s="276">
        <v>22</v>
      </c>
      <c r="DN10" s="280">
        <v>11</v>
      </c>
      <c r="DO10" s="280">
        <v>26</v>
      </c>
      <c r="DP10" s="280">
        <v>2</v>
      </c>
      <c r="DQ10" s="280">
        <v>0</v>
      </c>
      <c r="DR10" s="280">
        <v>0</v>
      </c>
      <c r="DS10" s="280">
        <v>0</v>
      </c>
      <c r="DT10" s="280">
        <v>3</v>
      </c>
      <c r="DU10" s="280">
        <v>7</v>
      </c>
      <c r="DV10" s="280">
        <v>5</v>
      </c>
      <c r="DW10" s="280">
        <v>9</v>
      </c>
      <c r="DX10" s="276">
        <v>21</v>
      </c>
      <c r="DY10" s="276">
        <v>42</v>
      </c>
      <c r="DZ10" s="280">
        <v>1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v>0</v>
      </c>
      <c r="EI10" s="280">
        <v>0</v>
      </c>
      <c r="EJ10" s="276">
        <v>1</v>
      </c>
      <c r="EK10" s="276">
        <v>0</v>
      </c>
      <c r="EL10" s="277">
        <v>33</v>
      </c>
      <c r="EM10" s="277">
        <v>64</v>
      </c>
      <c r="EN10" s="280">
        <v>25</v>
      </c>
      <c r="EO10" s="280">
        <v>49</v>
      </c>
      <c r="EP10" s="280">
        <v>22</v>
      </c>
      <c r="EQ10" s="280">
        <v>47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7</v>
      </c>
      <c r="EY10" s="280">
        <v>23</v>
      </c>
      <c r="EZ10" s="280">
        <v>1</v>
      </c>
      <c r="FA10" s="280">
        <v>1</v>
      </c>
      <c r="FB10" s="280">
        <v>0</v>
      </c>
      <c r="FC10" s="280">
        <v>0</v>
      </c>
      <c r="FD10" s="280">
        <v>126</v>
      </c>
      <c r="FE10" s="280">
        <v>134</v>
      </c>
      <c r="FF10" s="280">
        <v>31</v>
      </c>
      <c r="FG10" s="280">
        <v>28</v>
      </c>
      <c r="FH10" s="281">
        <v>165</v>
      </c>
      <c r="FI10" s="281">
        <v>186</v>
      </c>
      <c r="FJ10" s="280">
        <v>17</v>
      </c>
      <c r="FK10" s="280">
        <v>37</v>
      </c>
      <c r="FL10" s="280">
        <v>326</v>
      </c>
      <c r="FM10" s="280">
        <v>450</v>
      </c>
      <c r="FN10" s="280">
        <v>17</v>
      </c>
      <c r="FO10" s="280">
        <v>36</v>
      </c>
      <c r="FP10" s="280">
        <v>326</v>
      </c>
      <c r="FQ10" s="280">
        <v>451</v>
      </c>
      <c r="FR10" s="280">
        <v>17</v>
      </c>
      <c r="FS10" s="280">
        <v>37</v>
      </c>
      <c r="FT10" s="280">
        <v>326</v>
      </c>
      <c r="FU10" s="280">
        <v>450</v>
      </c>
      <c r="FV10" s="280">
        <v>2</v>
      </c>
      <c r="FW10" s="280">
        <v>3</v>
      </c>
      <c r="FX10" s="280">
        <v>58</v>
      </c>
      <c r="FY10" s="280">
        <v>135</v>
      </c>
    </row>
    <row r="11" spans="1:181" x14ac:dyDescent="0.2">
      <c r="A11" s="457"/>
      <c r="B11" s="286" t="s">
        <v>249</v>
      </c>
      <c r="C11" s="156" t="s">
        <v>122</v>
      </c>
      <c r="D11" s="280">
        <v>164</v>
      </c>
      <c r="E11" s="280">
        <v>432</v>
      </c>
      <c r="F11" s="280">
        <v>18</v>
      </c>
      <c r="G11" s="280">
        <v>55</v>
      </c>
      <c r="H11" s="280">
        <v>0</v>
      </c>
      <c r="I11" s="280">
        <v>2</v>
      </c>
      <c r="J11" s="280">
        <v>0</v>
      </c>
      <c r="K11" s="280">
        <v>5</v>
      </c>
      <c r="L11" s="280">
        <v>1</v>
      </c>
      <c r="M11" s="280">
        <v>3</v>
      </c>
      <c r="N11" s="280">
        <v>0</v>
      </c>
      <c r="O11" s="280">
        <v>0</v>
      </c>
      <c r="P11" s="280">
        <v>6</v>
      </c>
      <c r="Q11" s="280">
        <v>11</v>
      </c>
      <c r="R11" s="216">
        <v>183</v>
      </c>
      <c r="S11" s="216">
        <v>497</v>
      </c>
      <c r="T11" s="280">
        <v>37</v>
      </c>
      <c r="U11" s="280">
        <v>82</v>
      </c>
      <c r="V11" s="280">
        <v>2</v>
      </c>
      <c r="W11" s="280">
        <v>4</v>
      </c>
      <c r="X11" s="280">
        <v>0</v>
      </c>
      <c r="Y11" s="280">
        <v>0</v>
      </c>
      <c r="Z11" s="280">
        <v>2</v>
      </c>
      <c r="AA11" s="280">
        <v>1</v>
      </c>
      <c r="AB11" s="280">
        <v>0</v>
      </c>
      <c r="AC11" s="280">
        <v>0</v>
      </c>
      <c r="AD11" s="280">
        <v>0</v>
      </c>
      <c r="AE11" s="280">
        <v>2</v>
      </c>
      <c r="AF11" s="216">
        <v>41</v>
      </c>
      <c r="AG11" s="216">
        <v>87</v>
      </c>
      <c r="AH11" s="280">
        <v>101</v>
      </c>
      <c r="AI11" s="280">
        <v>148</v>
      </c>
      <c r="AJ11" s="280">
        <v>2</v>
      </c>
      <c r="AK11" s="280">
        <v>5</v>
      </c>
      <c r="AL11" s="280">
        <v>0</v>
      </c>
      <c r="AM11" s="280">
        <v>0</v>
      </c>
      <c r="AN11" s="280">
        <v>1</v>
      </c>
      <c r="AO11" s="280">
        <v>1</v>
      </c>
      <c r="AP11" s="280">
        <v>0</v>
      </c>
      <c r="AQ11" s="280">
        <v>1</v>
      </c>
      <c r="AR11" s="280">
        <v>3</v>
      </c>
      <c r="AS11" s="280">
        <v>4</v>
      </c>
      <c r="AT11" s="216">
        <v>104</v>
      </c>
      <c r="AU11" s="216">
        <v>155</v>
      </c>
      <c r="AV11" s="278">
        <v>337</v>
      </c>
      <c r="AW11" s="278">
        <v>756</v>
      </c>
      <c r="AX11" s="280">
        <v>306</v>
      </c>
      <c r="AY11" s="280">
        <v>676</v>
      </c>
      <c r="AZ11" s="280">
        <v>21</v>
      </c>
      <c r="BA11" s="280">
        <v>67</v>
      </c>
      <c r="BB11" s="216">
        <v>327</v>
      </c>
      <c r="BC11" s="216">
        <v>743</v>
      </c>
      <c r="BD11" s="280">
        <v>9</v>
      </c>
      <c r="BE11" s="280">
        <v>12</v>
      </c>
      <c r="BF11" s="280">
        <v>0</v>
      </c>
      <c r="BG11" s="280">
        <v>0</v>
      </c>
      <c r="BH11" s="280">
        <v>1</v>
      </c>
      <c r="BI11" s="280">
        <v>1</v>
      </c>
      <c r="BJ11" s="216">
        <v>10</v>
      </c>
      <c r="BK11" s="216">
        <v>13</v>
      </c>
      <c r="BL11" s="278">
        <v>337</v>
      </c>
      <c r="BM11" s="278">
        <v>756</v>
      </c>
      <c r="BN11" s="277">
        <v>302</v>
      </c>
      <c r="BO11" s="277">
        <v>662</v>
      </c>
      <c r="BP11" s="280">
        <v>1</v>
      </c>
      <c r="BQ11" s="280">
        <v>3</v>
      </c>
      <c r="BR11" s="280">
        <v>8</v>
      </c>
      <c r="BS11" s="280">
        <v>10</v>
      </c>
      <c r="BT11" s="280">
        <v>78</v>
      </c>
      <c r="BU11" s="280">
        <v>107</v>
      </c>
      <c r="BV11" s="280">
        <v>68</v>
      </c>
      <c r="BW11" s="280">
        <v>136</v>
      </c>
      <c r="BX11" s="280">
        <v>44</v>
      </c>
      <c r="BY11" s="280">
        <v>129</v>
      </c>
      <c r="BZ11" s="280">
        <v>33</v>
      </c>
      <c r="CA11" s="280">
        <v>106</v>
      </c>
      <c r="CB11" s="280">
        <v>38</v>
      </c>
      <c r="CC11" s="280">
        <v>78</v>
      </c>
      <c r="CD11" s="280">
        <v>32</v>
      </c>
      <c r="CE11" s="280">
        <v>93</v>
      </c>
      <c r="CF11" s="276">
        <v>302</v>
      </c>
      <c r="CG11" s="276">
        <v>662</v>
      </c>
      <c r="CH11" s="277">
        <v>22</v>
      </c>
      <c r="CI11" s="277">
        <v>64</v>
      </c>
      <c r="CJ11" s="280">
        <v>0</v>
      </c>
      <c r="CK11" s="280">
        <v>0</v>
      </c>
      <c r="CL11" s="280">
        <v>0</v>
      </c>
      <c r="CM11" s="280">
        <v>0</v>
      </c>
      <c r="CN11" s="280">
        <v>4</v>
      </c>
      <c r="CO11" s="280">
        <v>2</v>
      </c>
      <c r="CP11" s="280">
        <v>5</v>
      </c>
      <c r="CQ11" s="280">
        <v>11</v>
      </c>
      <c r="CR11" s="280">
        <v>5</v>
      </c>
      <c r="CS11" s="280">
        <v>20</v>
      </c>
      <c r="CT11" s="280">
        <v>1</v>
      </c>
      <c r="CU11" s="280">
        <v>11</v>
      </c>
      <c r="CV11" s="280">
        <v>3</v>
      </c>
      <c r="CW11" s="280">
        <v>13</v>
      </c>
      <c r="CX11" s="280">
        <v>4</v>
      </c>
      <c r="CY11" s="280">
        <v>7</v>
      </c>
      <c r="CZ11" s="276">
        <v>22</v>
      </c>
      <c r="DA11" s="276">
        <v>64</v>
      </c>
      <c r="DB11" s="280">
        <v>16</v>
      </c>
      <c r="DC11" s="280">
        <v>49</v>
      </c>
      <c r="DD11" s="280">
        <v>0</v>
      </c>
      <c r="DE11" s="280">
        <v>1</v>
      </c>
      <c r="DF11" s="280">
        <v>0</v>
      </c>
      <c r="DG11" s="280">
        <v>0</v>
      </c>
      <c r="DH11" s="280">
        <v>3</v>
      </c>
      <c r="DI11" s="280">
        <v>7</v>
      </c>
      <c r="DJ11" s="280">
        <v>1</v>
      </c>
      <c r="DK11" s="280">
        <v>1</v>
      </c>
      <c r="DL11" s="276">
        <v>20</v>
      </c>
      <c r="DM11" s="276">
        <v>58</v>
      </c>
      <c r="DN11" s="280">
        <v>20</v>
      </c>
      <c r="DO11" s="280">
        <v>54</v>
      </c>
      <c r="DP11" s="280">
        <v>1</v>
      </c>
      <c r="DQ11" s="280">
        <v>0</v>
      </c>
      <c r="DR11" s="280">
        <v>4</v>
      </c>
      <c r="DS11" s="280">
        <v>5</v>
      </c>
      <c r="DT11" s="280">
        <v>4</v>
      </c>
      <c r="DU11" s="280">
        <v>16</v>
      </c>
      <c r="DV11" s="280">
        <v>23</v>
      </c>
      <c r="DW11" s="280">
        <v>44</v>
      </c>
      <c r="DX11" s="276">
        <v>52</v>
      </c>
      <c r="DY11" s="276">
        <v>119</v>
      </c>
      <c r="DZ11" s="280">
        <v>1</v>
      </c>
      <c r="EA11" s="280">
        <v>4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v>0</v>
      </c>
      <c r="EI11" s="280">
        <v>0</v>
      </c>
      <c r="EJ11" s="276">
        <v>1</v>
      </c>
      <c r="EK11" s="276">
        <v>4</v>
      </c>
      <c r="EL11" s="277">
        <v>73</v>
      </c>
      <c r="EM11" s="277">
        <v>181</v>
      </c>
      <c r="EN11" s="280">
        <v>191</v>
      </c>
      <c r="EO11" s="280">
        <v>423</v>
      </c>
      <c r="EP11" s="280">
        <v>191</v>
      </c>
      <c r="EQ11" s="280">
        <v>423</v>
      </c>
      <c r="ER11" s="280">
        <v>2</v>
      </c>
      <c r="ES11" s="280">
        <v>0</v>
      </c>
      <c r="ET11" s="280">
        <v>2</v>
      </c>
      <c r="EU11" s="280">
        <v>0</v>
      </c>
      <c r="EV11" s="280">
        <v>0</v>
      </c>
      <c r="EW11" s="280">
        <v>0</v>
      </c>
      <c r="EX11" s="280">
        <v>9</v>
      </c>
      <c r="EY11" s="280">
        <v>17</v>
      </c>
      <c r="EZ11" s="280">
        <v>0</v>
      </c>
      <c r="FA11" s="280">
        <v>3</v>
      </c>
      <c r="FB11" s="280">
        <v>0</v>
      </c>
      <c r="FC11" s="280">
        <v>0</v>
      </c>
      <c r="FD11" s="280">
        <v>68</v>
      </c>
      <c r="FE11" s="280">
        <v>98</v>
      </c>
      <c r="FF11" s="280">
        <v>1</v>
      </c>
      <c r="FG11" s="280">
        <v>2</v>
      </c>
      <c r="FH11" s="281">
        <v>78</v>
      </c>
      <c r="FI11" s="281">
        <v>120</v>
      </c>
      <c r="FJ11" s="280">
        <v>82</v>
      </c>
      <c r="FK11" s="280">
        <v>261</v>
      </c>
      <c r="FL11" s="280">
        <v>2092</v>
      </c>
      <c r="FM11" s="280">
        <v>2743</v>
      </c>
      <c r="FN11" s="280">
        <v>81</v>
      </c>
      <c r="FO11" s="280">
        <v>258</v>
      </c>
      <c r="FP11" s="280">
        <v>1515</v>
      </c>
      <c r="FQ11" s="280">
        <v>1914</v>
      </c>
      <c r="FR11" s="280">
        <v>652</v>
      </c>
      <c r="FS11" s="280">
        <v>1084</v>
      </c>
      <c r="FT11" s="280">
        <v>1454</v>
      </c>
      <c r="FU11" s="280">
        <v>1809</v>
      </c>
      <c r="FV11" s="280">
        <v>614</v>
      </c>
      <c r="FW11" s="280">
        <v>870</v>
      </c>
      <c r="FX11" s="280">
        <v>503</v>
      </c>
      <c r="FY11" s="280">
        <v>609</v>
      </c>
    </row>
    <row r="12" spans="1:181" x14ac:dyDescent="0.2">
      <c r="A12" s="457"/>
      <c r="B12" s="286" t="s">
        <v>249</v>
      </c>
      <c r="C12" s="156" t="s">
        <v>123</v>
      </c>
      <c r="D12" s="280">
        <v>5</v>
      </c>
      <c r="E12" s="280">
        <v>26</v>
      </c>
      <c r="F12" s="280">
        <v>0</v>
      </c>
      <c r="G12" s="280">
        <v>0</v>
      </c>
      <c r="H12" s="280">
        <v>0</v>
      </c>
      <c r="I12" s="280">
        <v>1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16">
        <v>5</v>
      </c>
      <c r="S12" s="216">
        <v>27</v>
      </c>
      <c r="T12" s="280">
        <v>0</v>
      </c>
      <c r="U12" s="280">
        <v>1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16">
        <v>0</v>
      </c>
      <c r="AG12" s="216">
        <v>1</v>
      </c>
      <c r="AH12" s="280">
        <v>12</v>
      </c>
      <c r="AI12" s="280">
        <v>13</v>
      </c>
      <c r="AJ12" s="280">
        <v>0</v>
      </c>
      <c r="AK12" s="280">
        <v>0</v>
      </c>
      <c r="AL12" s="280">
        <v>0</v>
      </c>
      <c r="AM12" s="280">
        <v>0</v>
      </c>
      <c r="AN12" s="280">
        <v>1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16">
        <v>13</v>
      </c>
      <c r="AU12" s="216">
        <v>13</v>
      </c>
      <c r="AV12" s="278">
        <v>18</v>
      </c>
      <c r="AW12" s="278">
        <v>41</v>
      </c>
      <c r="AX12" s="280">
        <v>17</v>
      </c>
      <c r="AY12" s="280">
        <v>40</v>
      </c>
      <c r="AZ12" s="280">
        <v>0</v>
      </c>
      <c r="BA12" s="280">
        <v>1</v>
      </c>
      <c r="BB12" s="216">
        <v>17</v>
      </c>
      <c r="BC12" s="216">
        <v>41</v>
      </c>
      <c r="BD12" s="280">
        <v>1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16">
        <v>1</v>
      </c>
      <c r="BK12" s="216">
        <v>0</v>
      </c>
      <c r="BL12" s="278">
        <v>18</v>
      </c>
      <c r="BM12" s="278">
        <v>41</v>
      </c>
      <c r="BN12" s="277">
        <v>17</v>
      </c>
      <c r="BO12" s="277">
        <v>40</v>
      </c>
      <c r="BP12" s="280">
        <v>0</v>
      </c>
      <c r="BQ12" s="280">
        <v>0</v>
      </c>
      <c r="BR12" s="280">
        <v>0</v>
      </c>
      <c r="BS12" s="280">
        <v>0</v>
      </c>
      <c r="BT12" s="280">
        <v>1</v>
      </c>
      <c r="BU12" s="280">
        <v>4</v>
      </c>
      <c r="BV12" s="280">
        <v>6</v>
      </c>
      <c r="BW12" s="280">
        <v>7</v>
      </c>
      <c r="BX12" s="280">
        <v>3</v>
      </c>
      <c r="BY12" s="280">
        <v>7</v>
      </c>
      <c r="BZ12" s="280">
        <v>3</v>
      </c>
      <c r="CA12" s="280">
        <v>7</v>
      </c>
      <c r="CB12" s="280">
        <v>4</v>
      </c>
      <c r="CC12" s="280">
        <v>3</v>
      </c>
      <c r="CD12" s="280">
        <v>0</v>
      </c>
      <c r="CE12" s="280">
        <v>12</v>
      </c>
      <c r="CF12" s="276">
        <v>17</v>
      </c>
      <c r="CG12" s="276">
        <v>40</v>
      </c>
      <c r="CH12" s="277">
        <v>0</v>
      </c>
      <c r="CI12" s="277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1</v>
      </c>
      <c r="CW12" s="280">
        <v>0</v>
      </c>
      <c r="CX12" s="280">
        <v>0</v>
      </c>
      <c r="CY12" s="280">
        <v>0</v>
      </c>
      <c r="CZ12" s="276">
        <v>1</v>
      </c>
      <c r="DA12" s="276">
        <v>0</v>
      </c>
      <c r="DB12" s="280">
        <v>1</v>
      </c>
      <c r="DC12" s="280">
        <v>3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76">
        <v>1</v>
      </c>
      <c r="DM12" s="276">
        <v>3</v>
      </c>
      <c r="DN12" s="280">
        <v>0</v>
      </c>
      <c r="DO12" s="280">
        <v>1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v>0</v>
      </c>
      <c r="DV12" s="280">
        <v>2</v>
      </c>
      <c r="DW12" s="280">
        <v>4</v>
      </c>
      <c r="DX12" s="276">
        <v>2</v>
      </c>
      <c r="DY12" s="276">
        <v>5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76">
        <v>0</v>
      </c>
      <c r="EK12" s="276">
        <v>0</v>
      </c>
      <c r="EL12" s="277">
        <v>3</v>
      </c>
      <c r="EM12" s="277">
        <v>8</v>
      </c>
      <c r="EN12" s="280">
        <v>18</v>
      </c>
      <c r="EO12" s="280">
        <v>40</v>
      </c>
      <c r="EP12" s="280">
        <v>10</v>
      </c>
      <c r="EQ12" s="280">
        <v>25</v>
      </c>
      <c r="ER12" s="280">
        <v>0</v>
      </c>
      <c r="ES12" s="280">
        <v>0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0">
        <v>0</v>
      </c>
      <c r="EZ12" s="280">
        <v>0</v>
      </c>
      <c r="FA12" s="280">
        <v>0</v>
      </c>
      <c r="FB12" s="280">
        <v>0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  <c r="FH12" s="281">
        <v>0</v>
      </c>
      <c r="FI12" s="281">
        <v>0</v>
      </c>
      <c r="FJ12" s="280">
        <v>3</v>
      </c>
      <c r="FK12" s="280">
        <v>4</v>
      </c>
      <c r="FL12" s="280">
        <v>143</v>
      </c>
      <c r="FM12" s="280">
        <v>153</v>
      </c>
      <c r="FN12" s="280">
        <v>3</v>
      </c>
      <c r="FO12" s="280">
        <v>4</v>
      </c>
      <c r="FP12" s="280">
        <v>143</v>
      </c>
      <c r="FQ12" s="280">
        <v>153</v>
      </c>
      <c r="FR12" s="280">
        <v>3</v>
      </c>
      <c r="FS12" s="280">
        <v>4</v>
      </c>
      <c r="FT12" s="280">
        <v>143</v>
      </c>
      <c r="FU12" s="280">
        <v>153</v>
      </c>
      <c r="FV12" s="280">
        <v>0</v>
      </c>
      <c r="FW12" s="280">
        <v>1</v>
      </c>
      <c r="FX12" s="280">
        <v>13</v>
      </c>
      <c r="FY12" s="280">
        <v>40</v>
      </c>
    </row>
    <row r="13" spans="1:181" x14ac:dyDescent="0.2">
      <c r="A13" s="457"/>
      <c r="B13" s="286" t="s">
        <v>249</v>
      </c>
      <c r="C13" s="156" t="s">
        <v>124</v>
      </c>
      <c r="D13" s="280">
        <v>177</v>
      </c>
      <c r="E13" s="280">
        <v>348</v>
      </c>
      <c r="F13" s="280">
        <v>14</v>
      </c>
      <c r="G13" s="280">
        <v>52</v>
      </c>
      <c r="H13" s="280">
        <v>1</v>
      </c>
      <c r="I13" s="280">
        <v>0</v>
      </c>
      <c r="J13" s="280">
        <v>2</v>
      </c>
      <c r="K13" s="280">
        <v>6</v>
      </c>
      <c r="L13" s="280">
        <v>1</v>
      </c>
      <c r="M13" s="280">
        <v>4</v>
      </c>
      <c r="N13" s="280">
        <v>0</v>
      </c>
      <c r="O13" s="280">
        <v>2</v>
      </c>
      <c r="P13" s="280">
        <v>4</v>
      </c>
      <c r="Q13" s="280">
        <v>5</v>
      </c>
      <c r="R13" s="216">
        <v>195</v>
      </c>
      <c r="S13" s="216">
        <v>412</v>
      </c>
      <c r="T13" s="280">
        <v>21</v>
      </c>
      <c r="U13" s="280">
        <v>53</v>
      </c>
      <c r="V13" s="280">
        <v>0</v>
      </c>
      <c r="W13" s="280">
        <v>0</v>
      </c>
      <c r="X13" s="280">
        <v>0</v>
      </c>
      <c r="Y13" s="280">
        <v>1</v>
      </c>
      <c r="Z13" s="280">
        <v>2</v>
      </c>
      <c r="AA13" s="280">
        <v>3</v>
      </c>
      <c r="AB13" s="280">
        <v>0</v>
      </c>
      <c r="AC13" s="280">
        <v>0</v>
      </c>
      <c r="AD13" s="280">
        <v>1</v>
      </c>
      <c r="AE13" s="280">
        <v>0</v>
      </c>
      <c r="AF13" s="216">
        <v>23</v>
      </c>
      <c r="AG13" s="216">
        <v>57</v>
      </c>
      <c r="AH13" s="280">
        <v>157</v>
      </c>
      <c r="AI13" s="280">
        <v>193</v>
      </c>
      <c r="AJ13" s="280">
        <v>0</v>
      </c>
      <c r="AK13" s="280">
        <v>1</v>
      </c>
      <c r="AL13" s="280">
        <v>0</v>
      </c>
      <c r="AM13" s="280">
        <v>1</v>
      </c>
      <c r="AN13" s="280">
        <v>4</v>
      </c>
      <c r="AO13" s="280">
        <v>10</v>
      </c>
      <c r="AP13" s="280">
        <v>0</v>
      </c>
      <c r="AQ13" s="280">
        <v>1</v>
      </c>
      <c r="AR13" s="280">
        <v>1</v>
      </c>
      <c r="AS13" s="280">
        <v>10</v>
      </c>
      <c r="AT13" s="216">
        <v>161</v>
      </c>
      <c r="AU13" s="216">
        <v>206</v>
      </c>
      <c r="AV13" s="278">
        <v>385</v>
      </c>
      <c r="AW13" s="278">
        <v>690</v>
      </c>
      <c r="AX13" s="280">
        <v>342</v>
      </c>
      <c r="AY13" s="280">
        <v>589</v>
      </c>
      <c r="AZ13" s="280">
        <v>24</v>
      </c>
      <c r="BA13" s="280">
        <v>76</v>
      </c>
      <c r="BB13" s="216">
        <v>366</v>
      </c>
      <c r="BC13" s="216">
        <v>665</v>
      </c>
      <c r="BD13" s="280">
        <v>14</v>
      </c>
      <c r="BE13" s="280">
        <v>18</v>
      </c>
      <c r="BF13" s="280">
        <v>0</v>
      </c>
      <c r="BG13" s="280">
        <v>0</v>
      </c>
      <c r="BH13" s="280">
        <v>5</v>
      </c>
      <c r="BI13" s="280">
        <v>7</v>
      </c>
      <c r="BJ13" s="216">
        <v>19</v>
      </c>
      <c r="BK13" s="216">
        <v>25</v>
      </c>
      <c r="BL13" s="278">
        <v>385</v>
      </c>
      <c r="BM13" s="278">
        <v>690</v>
      </c>
      <c r="BN13" s="277">
        <v>355</v>
      </c>
      <c r="BO13" s="277">
        <v>594</v>
      </c>
      <c r="BP13" s="280">
        <v>3</v>
      </c>
      <c r="BQ13" s="280">
        <v>9</v>
      </c>
      <c r="BR13" s="280">
        <v>18</v>
      </c>
      <c r="BS13" s="280">
        <v>21</v>
      </c>
      <c r="BT13" s="280">
        <v>96</v>
      </c>
      <c r="BU13" s="280">
        <v>87</v>
      </c>
      <c r="BV13" s="280">
        <v>92</v>
      </c>
      <c r="BW13" s="280">
        <v>130</v>
      </c>
      <c r="BX13" s="280">
        <v>45</v>
      </c>
      <c r="BY13" s="280">
        <v>75</v>
      </c>
      <c r="BZ13" s="280">
        <v>35</v>
      </c>
      <c r="CA13" s="280">
        <v>93</v>
      </c>
      <c r="CB13" s="280">
        <v>42</v>
      </c>
      <c r="CC13" s="280">
        <v>85</v>
      </c>
      <c r="CD13" s="280">
        <v>24</v>
      </c>
      <c r="CE13" s="280">
        <v>94</v>
      </c>
      <c r="CF13" s="276">
        <v>355</v>
      </c>
      <c r="CG13" s="276">
        <v>594</v>
      </c>
      <c r="CH13" s="277">
        <v>14</v>
      </c>
      <c r="CI13" s="277">
        <v>53</v>
      </c>
      <c r="CJ13" s="280">
        <v>0</v>
      </c>
      <c r="CK13" s="280">
        <v>0</v>
      </c>
      <c r="CL13" s="280">
        <v>0</v>
      </c>
      <c r="CM13" s="280">
        <v>0</v>
      </c>
      <c r="CN13" s="280">
        <v>1</v>
      </c>
      <c r="CO13" s="280">
        <v>2</v>
      </c>
      <c r="CP13" s="280">
        <v>2</v>
      </c>
      <c r="CQ13" s="280">
        <v>5</v>
      </c>
      <c r="CR13" s="280">
        <v>2</v>
      </c>
      <c r="CS13" s="280">
        <v>9</v>
      </c>
      <c r="CT13" s="280">
        <v>3</v>
      </c>
      <c r="CU13" s="280">
        <v>14</v>
      </c>
      <c r="CV13" s="280">
        <v>3</v>
      </c>
      <c r="CW13" s="280">
        <v>8</v>
      </c>
      <c r="CX13" s="280">
        <v>3</v>
      </c>
      <c r="CY13" s="280">
        <v>15</v>
      </c>
      <c r="CZ13" s="276">
        <v>14</v>
      </c>
      <c r="DA13" s="276">
        <v>53</v>
      </c>
      <c r="DB13" s="280">
        <v>48</v>
      </c>
      <c r="DC13" s="280">
        <v>107</v>
      </c>
      <c r="DD13" s="280">
        <v>4</v>
      </c>
      <c r="DE13" s="280">
        <v>12</v>
      </c>
      <c r="DF13" s="280">
        <v>0</v>
      </c>
      <c r="DG13" s="280">
        <v>5</v>
      </c>
      <c r="DH13" s="280">
        <v>1</v>
      </c>
      <c r="DI13" s="280">
        <v>5</v>
      </c>
      <c r="DJ13" s="280">
        <v>20</v>
      </c>
      <c r="DK13" s="280">
        <v>26</v>
      </c>
      <c r="DL13" s="276">
        <v>73</v>
      </c>
      <c r="DM13" s="276">
        <v>155</v>
      </c>
      <c r="DN13" s="280">
        <v>86</v>
      </c>
      <c r="DO13" s="280">
        <v>165</v>
      </c>
      <c r="DP13" s="280">
        <v>7</v>
      </c>
      <c r="DQ13" s="280">
        <v>23</v>
      </c>
      <c r="DR13" s="280">
        <v>1</v>
      </c>
      <c r="DS13" s="280">
        <v>1</v>
      </c>
      <c r="DT13" s="280">
        <v>10</v>
      </c>
      <c r="DU13" s="280">
        <v>30</v>
      </c>
      <c r="DV13" s="280">
        <v>85</v>
      </c>
      <c r="DW13" s="280">
        <v>116</v>
      </c>
      <c r="DX13" s="276">
        <v>189</v>
      </c>
      <c r="DY13" s="276">
        <v>335</v>
      </c>
      <c r="DZ13" s="280">
        <v>6</v>
      </c>
      <c r="EA13" s="280">
        <v>11</v>
      </c>
      <c r="EB13" s="280">
        <v>1</v>
      </c>
      <c r="EC13" s="280">
        <v>0</v>
      </c>
      <c r="ED13" s="280">
        <v>0</v>
      </c>
      <c r="EE13" s="280">
        <v>0</v>
      </c>
      <c r="EF13" s="280">
        <v>0</v>
      </c>
      <c r="EG13" s="280">
        <v>2</v>
      </c>
      <c r="EH13" s="280">
        <v>6</v>
      </c>
      <c r="EI13" s="280">
        <v>7</v>
      </c>
      <c r="EJ13" s="276">
        <v>13</v>
      </c>
      <c r="EK13" s="276">
        <v>20</v>
      </c>
      <c r="EL13" s="277">
        <v>275</v>
      </c>
      <c r="EM13" s="277">
        <v>510</v>
      </c>
      <c r="EN13" s="280">
        <v>245</v>
      </c>
      <c r="EO13" s="280">
        <v>415</v>
      </c>
      <c r="EP13" s="280">
        <v>245</v>
      </c>
      <c r="EQ13" s="280">
        <v>415</v>
      </c>
      <c r="ER13" s="280">
        <v>2</v>
      </c>
      <c r="ES13" s="280">
        <v>0</v>
      </c>
      <c r="ET13" s="280">
        <v>2</v>
      </c>
      <c r="EU13" s="280">
        <v>0</v>
      </c>
      <c r="EV13" s="280">
        <v>0</v>
      </c>
      <c r="EW13" s="280">
        <v>0</v>
      </c>
      <c r="EX13" s="280">
        <v>95</v>
      </c>
      <c r="EY13" s="280">
        <v>234</v>
      </c>
      <c r="EZ13" s="280">
        <v>6</v>
      </c>
      <c r="FA13" s="280">
        <v>14</v>
      </c>
      <c r="FB13" s="280">
        <v>1</v>
      </c>
      <c r="FC13" s="280">
        <v>7</v>
      </c>
      <c r="FD13" s="280">
        <v>434</v>
      </c>
      <c r="FE13" s="280">
        <v>737</v>
      </c>
      <c r="FF13" s="280">
        <v>63</v>
      </c>
      <c r="FG13" s="280">
        <v>83</v>
      </c>
      <c r="FH13" s="281">
        <v>599</v>
      </c>
      <c r="FI13" s="281">
        <v>1075</v>
      </c>
      <c r="FJ13" s="280">
        <v>146</v>
      </c>
      <c r="FK13" s="280">
        <v>483</v>
      </c>
      <c r="FL13" s="280">
        <v>3090</v>
      </c>
      <c r="FM13" s="280">
        <v>4326</v>
      </c>
      <c r="FN13" s="280">
        <v>136</v>
      </c>
      <c r="FO13" s="280">
        <v>450</v>
      </c>
      <c r="FP13" s="280">
        <v>3099</v>
      </c>
      <c r="FQ13" s="280">
        <v>4436</v>
      </c>
      <c r="FR13" s="280">
        <v>137</v>
      </c>
      <c r="FS13" s="280">
        <v>449</v>
      </c>
      <c r="FT13" s="280">
        <v>2732</v>
      </c>
      <c r="FU13" s="280">
        <v>3876</v>
      </c>
      <c r="FV13" s="280">
        <v>19</v>
      </c>
      <c r="FW13" s="280">
        <v>75</v>
      </c>
      <c r="FX13" s="280">
        <v>1157</v>
      </c>
      <c r="FY13" s="280">
        <v>1943</v>
      </c>
    </row>
    <row r="14" spans="1:181" x14ac:dyDescent="0.2">
      <c r="A14" s="457"/>
      <c r="B14" s="286" t="s">
        <v>249</v>
      </c>
      <c r="C14" s="156" t="s">
        <v>125</v>
      </c>
      <c r="D14" s="280">
        <v>12</v>
      </c>
      <c r="E14" s="280">
        <v>40</v>
      </c>
      <c r="F14" s="280">
        <v>0</v>
      </c>
      <c r="G14" s="280">
        <v>5</v>
      </c>
      <c r="H14" s="280">
        <v>1</v>
      </c>
      <c r="I14" s="280">
        <v>3</v>
      </c>
      <c r="J14" s="280">
        <v>0</v>
      </c>
      <c r="K14" s="280">
        <v>1</v>
      </c>
      <c r="L14" s="280">
        <v>0</v>
      </c>
      <c r="M14" s="280">
        <v>0</v>
      </c>
      <c r="N14" s="280">
        <v>0</v>
      </c>
      <c r="O14" s="280">
        <v>0</v>
      </c>
      <c r="P14" s="280">
        <v>1</v>
      </c>
      <c r="Q14" s="280">
        <v>3</v>
      </c>
      <c r="R14" s="216">
        <v>13</v>
      </c>
      <c r="S14" s="216">
        <v>49</v>
      </c>
      <c r="T14" s="280">
        <v>3</v>
      </c>
      <c r="U14" s="280">
        <v>2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1</v>
      </c>
      <c r="AE14" s="280">
        <v>0</v>
      </c>
      <c r="AF14" s="216">
        <v>3</v>
      </c>
      <c r="AG14" s="216">
        <v>2</v>
      </c>
      <c r="AH14" s="280">
        <v>8</v>
      </c>
      <c r="AI14" s="280">
        <v>17</v>
      </c>
      <c r="AJ14" s="280">
        <v>1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v>0</v>
      </c>
      <c r="AR14" s="280">
        <v>2</v>
      </c>
      <c r="AS14" s="280">
        <v>3</v>
      </c>
      <c r="AT14" s="216">
        <v>9</v>
      </c>
      <c r="AU14" s="216">
        <v>17</v>
      </c>
      <c r="AV14" s="278">
        <v>29</v>
      </c>
      <c r="AW14" s="278">
        <v>74</v>
      </c>
      <c r="AX14" s="280">
        <v>26</v>
      </c>
      <c r="AY14" s="280">
        <v>60</v>
      </c>
      <c r="AZ14" s="280">
        <v>2</v>
      </c>
      <c r="BA14" s="280">
        <v>9</v>
      </c>
      <c r="BB14" s="216">
        <v>28</v>
      </c>
      <c r="BC14" s="216">
        <v>69</v>
      </c>
      <c r="BD14" s="280">
        <v>1</v>
      </c>
      <c r="BE14" s="280">
        <v>5</v>
      </c>
      <c r="BF14" s="280">
        <v>0</v>
      </c>
      <c r="BG14" s="280">
        <v>0</v>
      </c>
      <c r="BH14" s="280">
        <v>0</v>
      </c>
      <c r="BI14" s="280">
        <v>0</v>
      </c>
      <c r="BJ14" s="216">
        <v>1</v>
      </c>
      <c r="BK14" s="216">
        <v>5</v>
      </c>
      <c r="BL14" s="278">
        <v>29</v>
      </c>
      <c r="BM14" s="278">
        <v>74</v>
      </c>
      <c r="BN14" s="277">
        <v>23</v>
      </c>
      <c r="BO14" s="277">
        <v>59</v>
      </c>
      <c r="BP14" s="280">
        <v>0</v>
      </c>
      <c r="BQ14" s="280">
        <v>1</v>
      </c>
      <c r="BR14" s="280">
        <v>1</v>
      </c>
      <c r="BS14" s="280">
        <v>3</v>
      </c>
      <c r="BT14" s="280">
        <v>9</v>
      </c>
      <c r="BU14" s="280">
        <v>13</v>
      </c>
      <c r="BV14" s="280">
        <v>6</v>
      </c>
      <c r="BW14" s="280">
        <v>9</v>
      </c>
      <c r="BX14" s="280">
        <v>0</v>
      </c>
      <c r="BY14" s="280">
        <v>6</v>
      </c>
      <c r="BZ14" s="280">
        <v>2</v>
      </c>
      <c r="CA14" s="280">
        <v>7</v>
      </c>
      <c r="CB14" s="280">
        <v>3</v>
      </c>
      <c r="CC14" s="280">
        <v>13</v>
      </c>
      <c r="CD14" s="280">
        <v>2</v>
      </c>
      <c r="CE14" s="280">
        <v>7</v>
      </c>
      <c r="CF14" s="276">
        <v>23</v>
      </c>
      <c r="CG14" s="276">
        <v>59</v>
      </c>
      <c r="CH14" s="277">
        <v>1</v>
      </c>
      <c r="CI14" s="277">
        <v>5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1</v>
      </c>
      <c r="CQ14" s="280">
        <v>0</v>
      </c>
      <c r="CR14" s="280">
        <v>0</v>
      </c>
      <c r="CS14" s="280">
        <v>1</v>
      </c>
      <c r="CT14" s="280">
        <v>0</v>
      </c>
      <c r="CU14" s="280">
        <v>1</v>
      </c>
      <c r="CV14" s="280">
        <v>0</v>
      </c>
      <c r="CW14" s="280">
        <v>0</v>
      </c>
      <c r="CX14" s="280">
        <v>0</v>
      </c>
      <c r="CY14" s="280">
        <v>3</v>
      </c>
      <c r="CZ14" s="276">
        <v>1</v>
      </c>
      <c r="DA14" s="276">
        <v>5</v>
      </c>
      <c r="DB14" s="280">
        <v>2</v>
      </c>
      <c r="DC14" s="280">
        <v>4</v>
      </c>
      <c r="DD14" s="280">
        <v>0</v>
      </c>
      <c r="DE14" s="280">
        <v>1</v>
      </c>
      <c r="DF14" s="280">
        <v>0</v>
      </c>
      <c r="DG14" s="280">
        <v>0</v>
      </c>
      <c r="DH14" s="280">
        <v>2</v>
      </c>
      <c r="DI14" s="280">
        <v>2</v>
      </c>
      <c r="DJ14" s="280">
        <v>3</v>
      </c>
      <c r="DK14" s="280">
        <v>2</v>
      </c>
      <c r="DL14" s="276">
        <v>7</v>
      </c>
      <c r="DM14" s="276">
        <v>9</v>
      </c>
      <c r="DN14" s="280">
        <v>0</v>
      </c>
      <c r="DO14" s="280">
        <v>1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v>0</v>
      </c>
      <c r="DV14" s="280">
        <v>1</v>
      </c>
      <c r="DW14" s="280">
        <v>2</v>
      </c>
      <c r="DX14" s="276">
        <v>1</v>
      </c>
      <c r="DY14" s="276">
        <v>3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76">
        <v>0</v>
      </c>
      <c r="EK14" s="276">
        <v>0</v>
      </c>
      <c r="EL14" s="277">
        <v>8</v>
      </c>
      <c r="EM14" s="277">
        <v>12</v>
      </c>
      <c r="EN14" s="280">
        <v>19</v>
      </c>
      <c r="EO14" s="280">
        <v>61</v>
      </c>
      <c r="EP14" s="280">
        <v>19</v>
      </c>
      <c r="EQ14" s="280">
        <v>62</v>
      </c>
      <c r="ER14" s="280">
        <v>0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6</v>
      </c>
      <c r="EY14" s="280">
        <v>38</v>
      </c>
      <c r="EZ14" s="280">
        <v>0</v>
      </c>
      <c r="FA14" s="280">
        <v>6</v>
      </c>
      <c r="FB14" s="280">
        <v>31</v>
      </c>
      <c r="FC14" s="280">
        <v>33</v>
      </c>
      <c r="FD14" s="280">
        <v>20</v>
      </c>
      <c r="FE14" s="280">
        <v>21</v>
      </c>
      <c r="FF14" s="280">
        <v>2</v>
      </c>
      <c r="FG14" s="280">
        <v>2</v>
      </c>
      <c r="FH14" s="281">
        <v>59</v>
      </c>
      <c r="FI14" s="281">
        <v>100</v>
      </c>
      <c r="FJ14" s="280">
        <v>7</v>
      </c>
      <c r="FK14" s="280">
        <v>34</v>
      </c>
      <c r="FL14" s="280">
        <v>247</v>
      </c>
      <c r="FM14" s="280">
        <v>315</v>
      </c>
      <c r="FN14" s="280">
        <v>8</v>
      </c>
      <c r="FO14" s="280">
        <v>34</v>
      </c>
      <c r="FP14" s="280">
        <v>134</v>
      </c>
      <c r="FQ14" s="280">
        <v>174</v>
      </c>
      <c r="FR14" s="280">
        <v>7</v>
      </c>
      <c r="FS14" s="280">
        <v>31</v>
      </c>
      <c r="FT14" s="280">
        <v>79</v>
      </c>
      <c r="FU14" s="280">
        <v>124</v>
      </c>
      <c r="FV14" s="280">
        <v>1</v>
      </c>
      <c r="FW14" s="280">
        <v>4</v>
      </c>
      <c r="FX14" s="280">
        <v>26</v>
      </c>
      <c r="FY14" s="280">
        <v>72</v>
      </c>
    </row>
    <row r="15" spans="1:181" x14ac:dyDescent="0.2">
      <c r="A15" s="457"/>
      <c r="B15" s="286" t="s">
        <v>249</v>
      </c>
      <c r="C15" s="156" t="s">
        <v>126</v>
      </c>
      <c r="D15" s="280">
        <v>11</v>
      </c>
      <c r="E15" s="280">
        <v>21</v>
      </c>
      <c r="F15" s="280">
        <v>1</v>
      </c>
      <c r="G15" s="280">
        <v>4</v>
      </c>
      <c r="H15" s="280">
        <v>0</v>
      </c>
      <c r="I15" s="280">
        <v>1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1</v>
      </c>
      <c r="Q15" s="280">
        <v>3</v>
      </c>
      <c r="R15" s="216">
        <v>12</v>
      </c>
      <c r="S15" s="216">
        <v>26</v>
      </c>
      <c r="T15" s="280">
        <v>1</v>
      </c>
      <c r="U15" s="280">
        <v>5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1</v>
      </c>
      <c r="AE15" s="280">
        <v>1</v>
      </c>
      <c r="AF15" s="216">
        <v>1</v>
      </c>
      <c r="AG15" s="216">
        <v>5</v>
      </c>
      <c r="AH15" s="280">
        <v>11</v>
      </c>
      <c r="AI15" s="280">
        <v>14</v>
      </c>
      <c r="AJ15" s="280"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v>0</v>
      </c>
      <c r="AR15" s="280">
        <v>1</v>
      </c>
      <c r="AS15" s="280">
        <v>1</v>
      </c>
      <c r="AT15" s="216">
        <v>11</v>
      </c>
      <c r="AU15" s="216">
        <v>14</v>
      </c>
      <c r="AV15" s="278">
        <v>27</v>
      </c>
      <c r="AW15" s="278">
        <v>50</v>
      </c>
      <c r="AX15" s="280">
        <v>26</v>
      </c>
      <c r="AY15" s="280">
        <v>42</v>
      </c>
      <c r="AZ15" s="280">
        <v>1</v>
      </c>
      <c r="BA15" s="280">
        <v>5</v>
      </c>
      <c r="BB15" s="216">
        <v>27</v>
      </c>
      <c r="BC15" s="216">
        <v>47</v>
      </c>
      <c r="BD15" s="280">
        <v>0</v>
      </c>
      <c r="BE15" s="280">
        <v>3</v>
      </c>
      <c r="BF15" s="280">
        <v>0</v>
      </c>
      <c r="BG15" s="280">
        <v>0</v>
      </c>
      <c r="BH15" s="280">
        <v>0</v>
      </c>
      <c r="BI15" s="280">
        <v>0</v>
      </c>
      <c r="BJ15" s="216">
        <v>0</v>
      </c>
      <c r="BK15" s="216">
        <v>3</v>
      </c>
      <c r="BL15" s="278">
        <v>27</v>
      </c>
      <c r="BM15" s="278">
        <v>50</v>
      </c>
      <c r="BN15" s="277">
        <v>23</v>
      </c>
      <c r="BO15" s="277">
        <v>40</v>
      </c>
      <c r="BP15" s="280">
        <v>0</v>
      </c>
      <c r="BQ15" s="280">
        <v>3</v>
      </c>
      <c r="BR15" s="280">
        <v>1</v>
      </c>
      <c r="BS15" s="280">
        <v>0</v>
      </c>
      <c r="BT15" s="280">
        <v>6</v>
      </c>
      <c r="BU15" s="280">
        <v>8</v>
      </c>
      <c r="BV15" s="280">
        <v>8</v>
      </c>
      <c r="BW15" s="280">
        <v>10</v>
      </c>
      <c r="BX15" s="280">
        <v>2</v>
      </c>
      <c r="BY15" s="280">
        <v>7</v>
      </c>
      <c r="BZ15" s="280">
        <v>1</v>
      </c>
      <c r="CA15" s="280">
        <v>7</v>
      </c>
      <c r="CB15" s="280">
        <v>2</v>
      </c>
      <c r="CC15" s="280">
        <v>2</v>
      </c>
      <c r="CD15" s="280">
        <v>3</v>
      </c>
      <c r="CE15" s="280">
        <v>3</v>
      </c>
      <c r="CF15" s="276">
        <v>23</v>
      </c>
      <c r="CG15" s="276">
        <v>40</v>
      </c>
      <c r="CH15" s="277">
        <v>1</v>
      </c>
      <c r="CI15" s="277">
        <v>4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2</v>
      </c>
      <c r="CR15" s="280">
        <v>1</v>
      </c>
      <c r="CS15" s="280">
        <v>0</v>
      </c>
      <c r="CT15" s="280">
        <v>0</v>
      </c>
      <c r="CU15" s="280">
        <v>1</v>
      </c>
      <c r="CV15" s="280">
        <v>0</v>
      </c>
      <c r="CW15" s="280">
        <v>1</v>
      </c>
      <c r="CX15" s="280">
        <v>0</v>
      </c>
      <c r="CY15" s="280">
        <v>0</v>
      </c>
      <c r="CZ15" s="276">
        <v>1</v>
      </c>
      <c r="DA15" s="276">
        <v>4</v>
      </c>
      <c r="DB15" s="280">
        <v>1</v>
      </c>
      <c r="DC15" s="280">
        <v>1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76">
        <v>1</v>
      </c>
      <c r="DM15" s="276">
        <v>1</v>
      </c>
      <c r="DN15" s="280"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1</v>
      </c>
      <c r="DU15" s="280">
        <v>3</v>
      </c>
      <c r="DV15" s="280">
        <v>4</v>
      </c>
      <c r="DW15" s="280">
        <v>5</v>
      </c>
      <c r="DX15" s="276">
        <v>5</v>
      </c>
      <c r="DY15" s="276">
        <v>8</v>
      </c>
      <c r="DZ15" s="280">
        <v>0</v>
      </c>
      <c r="EA15" s="280">
        <v>1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76">
        <v>0</v>
      </c>
      <c r="EK15" s="276">
        <v>1</v>
      </c>
      <c r="EL15" s="277">
        <v>6</v>
      </c>
      <c r="EM15" s="277">
        <v>10</v>
      </c>
      <c r="EN15" s="280">
        <v>13</v>
      </c>
      <c r="EO15" s="280">
        <v>30</v>
      </c>
      <c r="EP15" s="280">
        <v>8</v>
      </c>
      <c r="EQ15" s="280">
        <v>23</v>
      </c>
      <c r="ER15" s="280">
        <v>0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0">
        <v>0</v>
      </c>
      <c r="EZ15" s="280">
        <v>0</v>
      </c>
      <c r="FA15" s="280">
        <v>0</v>
      </c>
      <c r="FB15" s="280">
        <v>0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  <c r="FH15" s="281">
        <v>0</v>
      </c>
      <c r="FI15" s="281">
        <v>0</v>
      </c>
      <c r="FJ15" s="280">
        <v>9</v>
      </c>
      <c r="FK15" s="280">
        <v>12</v>
      </c>
      <c r="FL15" s="280">
        <v>231</v>
      </c>
      <c r="FM15" s="280">
        <v>310</v>
      </c>
      <c r="FN15" s="280">
        <v>8</v>
      </c>
      <c r="FO15" s="280">
        <v>12</v>
      </c>
      <c r="FP15" s="280">
        <v>232</v>
      </c>
      <c r="FQ15" s="280">
        <v>310</v>
      </c>
      <c r="FR15" s="280">
        <v>9</v>
      </c>
      <c r="FS15" s="280">
        <v>12</v>
      </c>
      <c r="FT15" s="280">
        <v>229</v>
      </c>
      <c r="FU15" s="280">
        <v>311</v>
      </c>
      <c r="FV15" s="280">
        <v>2</v>
      </c>
      <c r="FW15" s="280">
        <v>3</v>
      </c>
      <c r="FX15" s="280">
        <v>31</v>
      </c>
      <c r="FY15" s="280">
        <v>68</v>
      </c>
    </row>
    <row r="16" spans="1:181" x14ac:dyDescent="0.2">
      <c r="A16" s="457"/>
      <c r="B16" s="286" t="s">
        <v>249</v>
      </c>
      <c r="C16" s="140" t="s">
        <v>127</v>
      </c>
      <c r="D16" s="280">
        <v>7</v>
      </c>
      <c r="E16" s="280">
        <v>27</v>
      </c>
      <c r="F16" s="280">
        <v>2</v>
      </c>
      <c r="G16" s="280">
        <v>4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16">
        <v>9</v>
      </c>
      <c r="S16" s="216">
        <v>31</v>
      </c>
      <c r="T16" s="280">
        <v>3</v>
      </c>
      <c r="U16" s="280">
        <v>8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2</v>
      </c>
      <c r="AE16" s="280">
        <v>0</v>
      </c>
      <c r="AF16" s="216">
        <v>3</v>
      </c>
      <c r="AG16" s="216">
        <v>8</v>
      </c>
      <c r="AH16" s="280">
        <v>10</v>
      </c>
      <c r="AI16" s="280">
        <v>11</v>
      </c>
      <c r="AJ16" s="280"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v>0</v>
      </c>
      <c r="AR16" s="280">
        <v>4</v>
      </c>
      <c r="AS16" s="280">
        <v>1</v>
      </c>
      <c r="AT16" s="216">
        <v>10</v>
      </c>
      <c r="AU16" s="216">
        <v>11</v>
      </c>
      <c r="AV16" s="278">
        <v>28</v>
      </c>
      <c r="AW16" s="278">
        <v>51</v>
      </c>
      <c r="AX16" s="280">
        <v>25</v>
      </c>
      <c r="AY16" s="280">
        <v>45</v>
      </c>
      <c r="AZ16" s="280">
        <v>2</v>
      </c>
      <c r="BA16" s="280">
        <v>4</v>
      </c>
      <c r="BB16" s="216">
        <v>27</v>
      </c>
      <c r="BC16" s="216">
        <v>49</v>
      </c>
      <c r="BD16" s="280">
        <v>1</v>
      </c>
      <c r="BE16" s="280">
        <v>2</v>
      </c>
      <c r="BF16" s="280">
        <v>0</v>
      </c>
      <c r="BG16" s="280">
        <v>0</v>
      </c>
      <c r="BH16" s="280">
        <v>0</v>
      </c>
      <c r="BI16" s="280">
        <v>0</v>
      </c>
      <c r="BJ16" s="216">
        <v>1</v>
      </c>
      <c r="BK16" s="216">
        <v>2</v>
      </c>
      <c r="BL16" s="278">
        <v>28</v>
      </c>
      <c r="BM16" s="278">
        <v>51</v>
      </c>
      <c r="BN16" s="277">
        <v>20</v>
      </c>
      <c r="BO16" s="277">
        <v>46</v>
      </c>
      <c r="BP16" s="280">
        <v>0</v>
      </c>
      <c r="BQ16" s="280">
        <v>1</v>
      </c>
      <c r="BR16" s="280">
        <v>1</v>
      </c>
      <c r="BS16" s="280">
        <v>1</v>
      </c>
      <c r="BT16" s="280">
        <v>6</v>
      </c>
      <c r="BU16" s="280">
        <v>7</v>
      </c>
      <c r="BV16" s="280">
        <v>5</v>
      </c>
      <c r="BW16" s="280">
        <v>8</v>
      </c>
      <c r="BX16" s="280">
        <v>3</v>
      </c>
      <c r="BY16" s="280">
        <v>6</v>
      </c>
      <c r="BZ16" s="280">
        <v>4</v>
      </c>
      <c r="CA16" s="280">
        <v>6</v>
      </c>
      <c r="CB16" s="280">
        <v>1</v>
      </c>
      <c r="CC16" s="280">
        <v>7</v>
      </c>
      <c r="CD16" s="280">
        <v>0</v>
      </c>
      <c r="CE16" s="280">
        <v>10</v>
      </c>
      <c r="CF16" s="276">
        <v>20</v>
      </c>
      <c r="CG16" s="276">
        <v>46</v>
      </c>
      <c r="CH16" s="277">
        <v>2</v>
      </c>
      <c r="CI16" s="277">
        <v>4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1</v>
      </c>
      <c r="CS16" s="280">
        <v>1</v>
      </c>
      <c r="CT16" s="280">
        <v>0</v>
      </c>
      <c r="CU16" s="280">
        <v>2</v>
      </c>
      <c r="CV16" s="280">
        <v>1</v>
      </c>
      <c r="CW16" s="280">
        <v>0</v>
      </c>
      <c r="CX16" s="280">
        <v>0</v>
      </c>
      <c r="CY16" s="280">
        <v>1</v>
      </c>
      <c r="CZ16" s="276">
        <v>2</v>
      </c>
      <c r="DA16" s="276">
        <v>4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76">
        <v>0</v>
      </c>
      <c r="DM16" s="276">
        <v>0</v>
      </c>
      <c r="DN16" s="280"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v>0</v>
      </c>
      <c r="DV16" s="280">
        <v>0</v>
      </c>
      <c r="DW16" s="280">
        <v>0</v>
      </c>
      <c r="DX16" s="276">
        <v>0</v>
      </c>
      <c r="DY16" s="276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76">
        <v>0</v>
      </c>
      <c r="EK16" s="276">
        <v>0</v>
      </c>
      <c r="EL16" s="277">
        <v>0</v>
      </c>
      <c r="EM16" s="277">
        <v>0</v>
      </c>
      <c r="EN16" s="280">
        <v>28</v>
      </c>
      <c r="EO16" s="280">
        <v>47</v>
      </c>
      <c r="EP16" s="280">
        <v>28</v>
      </c>
      <c r="EQ16" s="280">
        <v>47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0">
        <v>0</v>
      </c>
      <c r="EZ16" s="280">
        <v>0</v>
      </c>
      <c r="FA16" s="280">
        <v>0</v>
      </c>
      <c r="FB16" s="280">
        <v>0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  <c r="FH16" s="281">
        <v>0</v>
      </c>
      <c r="FI16" s="281">
        <v>0</v>
      </c>
      <c r="FJ16" s="280">
        <v>11</v>
      </c>
      <c r="FK16" s="280">
        <v>19</v>
      </c>
      <c r="FL16" s="280">
        <v>625</v>
      </c>
      <c r="FM16" s="280">
        <v>847</v>
      </c>
      <c r="FN16" s="280">
        <v>9</v>
      </c>
      <c r="FO16" s="280">
        <v>19</v>
      </c>
      <c r="FP16" s="280">
        <v>639</v>
      </c>
      <c r="FQ16" s="280">
        <v>671</v>
      </c>
      <c r="FR16" s="280">
        <v>11</v>
      </c>
      <c r="FS16" s="280">
        <v>16</v>
      </c>
      <c r="FT16" s="280">
        <v>596</v>
      </c>
      <c r="FU16" s="280">
        <v>639</v>
      </c>
      <c r="FV16" s="280">
        <v>1</v>
      </c>
      <c r="FW16" s="280">
        <v>1</v>
      </c>
      <c r="FX16" s="280">
        <v>86</v>
      </c>
      <c r="FY16" s="280">
        <v>94</v>
      </c>
    </row>
    <row r="17" spans="1:181" x14ac:dyDescent="0.2">
      <c r="A17" s="457"/>
      <c r="B17" s="286" t="s">
        <v>249</v>
      </c>
      <c r="C17" s="140" t="s">
        <v>118</v>
      </c>
      <c r="D17" s="280">
        <v>5</v>
      </c>
      <c r="E17" s="280">
        <v>10</v>
      </c>
      <c r="F17" s="280"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280">
        <v>0</v>
      </c>
      <c r="R17" s="216">
        <v>5</v>
      </c>
      <c r="S17" s="216">
        <v>10</v>
      </c>
      <c r="T17" s="280">
        <v>1</v>
      </c>
      <c r="U17" s="280">
        <v>4</v>
      </c>
      <c r="V17" s="280">
        <v>1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16">
        <v>2</v>
      </c>
      <c r="AG17" s="216">
        <v>4</v>
      </c>
      <c r="AH17" s="280">
        <v>1</v>
      </c>
      <c r="AI17" s="280">
        <v>7</v>
      </c>
      <c r="AJ17" s="280"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1</v>
      </c>
      <c r="AT17" s="216">
        <v>1</v>
      </c>
      <c r="AU17" s="216">
        <v>7</v>
      </c>
      <c r="AV17" s="278">
        <v>8</v>
      </c>
      <c r="AW17" s="278">
        <v>22</v>
      </c>
      <c r="AX17" s="280">
        <v>6</v>
      </c>
      <c r="AY17" s="280">
        <v>21</v>
      </c>
      <c r="AZ17" s="280">
        <v>1</v>
      </c>
      <c r="BA17" s="280">
        <v>0</v>
      </c>
      <c r="BB17" s="216">
        <v>7</v>
      </c>
      <c r="BC17" s="216">
        <v>21</v>
      </c>
      <c r="BD17" s="280"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16">
        <v>0</v>
      </c>
      <c r="BK17" s="216">
        <v>0</v>
      </c>
      <c r="BL17" s="278">
        <v>7</v>
      </c>
      <c r="BM17" s="278">
        <v>21</v>
      </c>
      <c r="BN17" s="277">
        <v>7</v>
      </c>
      <c r="BO17" s="277">
        <v>21</v>
      </c>
      <c r="BP17" s="280">
        <v>0</v>
      </c>
      <c r="BQ17" s="280">
        <v>0</v>
      </c>
      <c r="BR17" s="280">
        <v>1</v>
      </c>
      <c r="BS17" s="280">
        <v>0</v>
      </c>
      <c r="BT17" s="280">
        <v>1</v>
      </c>
      <c r="BU17" s="280">
        <v>4</v>
      </c>
      <c r="BV17" s="280">
        <v>0</v>
      </c>
      <c r="BW17" s="280">
        <v>2</v>
      </c>
      <c r="BX17" s="280">
        <v>3</v>
      </c>
      <c r="BY17" s="280">
        <v>3</v>
      </c>
      <c r="BZ17" s="280">
        <v>2</v>
      </c>
      <c r="CA17" s="280">
        <v>5</v>
      </c>
      <c r="CB17" s="280">
        <v>0</v>
      </c>
      <c r="CC17" s="280">
        <v>4</v>
      </c>
      <c r="CD17" s="280">
        <v>0</v>
      </c>
      <c r="CE17" s="280">
        <v>3</v>
      </c>
      <c r="CF17" s="276">
        <v>7</v>
      </c>
      <c r="CG17" s="276">
        <v>21</v>
      </c>
      <c r="CH17" s="277">
        <v>1</v>
      </c>
      <c r="CI17" s="277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1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  <c r="CZ17" s="276">
        <v>1</v>
      </c>
      <c r="DA17" s="276">
        <v>0</v>
      </c>
      <c r="DB17" s="280">
        <v>4</v>
      </c>
      <c r="DC17" s="280">
        <v>7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3</v>
      </c>
      <c r="DJ17" s="280">
        <v>0</v>
      </c>
      <c r="DK17" s="280">
        <v>3</v>
      </c>
      <c r="DL17" s="276">
        <v>4</v>
      </c>
      <c r="DM17" s="276">
        <v>13</v>
      </c>
      <c r="DN17" s="280">
        <v>0</v>
      </c>
      <c r="DO17" s="280">
        <v>1</v>
      </c>
      <c r="DP17" s="280">
        <v>0</v>
      </c>
      <c r="DQ17" s="280">
        <v>0</v>
      </c>
      <c r="DR17" s="280">
        <v>0</v>
      </c>
      <c r="DS17" s="280">
        <v>0</v>
      </c>
      <c r="DT17" s="280">
        <v>1</v>
      </c>
      <c r="DU17" s="280">
        <v>0</v>
      </c>
      <c r="DV17" s="280">
        <v>0</v>
      </c>
      <c r="DW17" s="280">
        <v>0</v>
      </c>
      <c r="DX17" s="276">
        <v>1</v>
      </c>
      <c r="DY17" s="276">
        <v>1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76">
        <v>0</v>
      </c>
      <c r="EK17" s="276">
        <v>0</v>
      </c>
      <c r="EL17" s="277">
        <v>5</v>
      </c>
      <c r="EM17" s="277">
        <v>14</v>
      </c>
      <c r="EN17" s="280">
        <v>5</v>
      </c>
      <c r="EO17" s="280">
        <v>14</v>
      </c>
      <c r="EP17" s="280">
        <v>5</v>
      </c>
      <c r="EQ17" s="280">
        <v>14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0">
        <v>0</v>
      </c>
      <c r="EZ17" s="280">
        <v>0</v>
      </c>
      <c r="FA17" s="280">
        <v>0</v>
      </c>
      <c r="FB17" s="280">
        <v>0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  <c r="FH17" s="281">
        <v>0</v>
      </c>
      <c r="FI17" s="281">
        <v>0</v>
      </c>
      <c r="FJ17" s="280">
        <v>0</v>
      </c>
      <c r="FK17" s="280">
        <v>0</v>
      </c>
      <c r="FL17" s="280">
        <v>31</v>
      </c>
      <c r="FM17" s="280">
        <v>69</v>
      </c>
      <c r="FN17" s="280">
        <v>0</v>
      </c>
      <c r="FO17" s="280">
        <v>0</v>
      </c>
      <c r="FP17" s="280">
        <v>31</v>
      </c>
      <c r="FQ17" s="280">
        <v>69</v>
      </c>
      <c r="FR17" s="280">
        <v>0</v>
      </c>
      <c r="FS17" s="280">
        <v>0</v>
      </c>
      <c r="FT17" s="280">
        <v>31</v>
      </c>
      <c r="FU17" s="280">
        <v>69</v>
      </c>
      <c r="FV17" s="280">
        <v>0</v>
      </c>
      <c r="FW17" s="280">
        <v>0</v>
      </c>
      <c r="FX17" s="280">
        <v>0</v>
      </c>
      <c r="FY17" s="280">
        <v>22</v>
      </c>
    </row>
    <row r="18" spans="1:181" x14ac:dyDescent="0.2">
      <c r="A18" s="457"/>
      <c r="B18" s="286" t="s">
        <v>249</v>
      </c>
      <c r="C18" s="140" t="s">
        <v>130</v>
      </c>
      <c r="D18" s="280">
        <v>144</v>
      </c>
      <c r="E18" s="280">
        <v>321</v>
      </c>
      <c r="F18" s="280">
        <v>12</v>
      </c>
      <c r="G18" s="280">
        <v>37</v>
      </c>
      <c r="H18" s="280">
        <v>2</v>
      </c>
      <c r="I18" s="280">
        <v>3</v>
      </c>
      <c r="J18" s="280">
        <v>0</v>
      </c>
      <c r="K18" s="280">
        <v>5</v>
      </c>
      <c r="L18" s="280">
        <v>1</v>
      </c>
      <c r="M18" s="280">
        <v>2</v>
      </c>
      <c r="N18" s="280">
        <v>0</v>
      </c>
      <c r="O18" s="280">
        <v>0</v>
      </c>
      <c r="P18" s="280">
        <v>5</v>
      </c>
      <c r="Q18" s="280">
        <v>4</v>
      </c>
      <c r="R18" s="216">
        <v>159</v>
      </c>
      <c r="S18" s="216">
        <v>368</v>
      </c>
      <c r="T18" s="280">
        <v>22</v>
      </c>
      <c r="U18" s="280">
        <v>65</v>
      </c>
      <c r="V18" s="280">
        <v>0</v>
      </c>
      <c r="W18" s="280">
        <v>1</v>
      </c>
      <c r="X18" s="280">
        <v>0</v>
      </c>
      <c r="Y18" s="280">
        <v>0</v>
      </c>
      <c r="Z18" s="280">
        <v>1</v>
      </c>
      <c r="AA18" s="280">
        <v>1</v>
      </c>
      <c r="AB18" s="280">
        <v>0</v>
      </c>
      <c r="AC18" s="280">
        <v>0</v>
      </c>
      <c r="AD18" s="280">
        <v>0</v>
      </c>
      <c r="AE18" s="280">
        <v>1</v>
      </c>
      <c r="AF18" s="216">
        <v>23</v>
      </c>
      <c r="AG18" s="216">
        <v>67</v>
      </c>
      <c r="AH18" s="280">
        <v>174</v>
      </c>
      <c r="AI18" s="280">
        <v>184</v>
      </c>
      <c r="AJ18" s="280">
        <v>0</v>
      </c>
      <c r="AK18" s="280">
        <v>0</v>
      </c>
      <c r="AL18" s="280">
        <v>0</v>
      </c>
      <c r="AM18" s="280">
        <v>0</v>
      </c>
      <c r="AN18" s="280">
        <v>4</v>
      </c>
      <c r="AO18" s="280">
        <v>7</v>
      </c>
      <c r="AP18" s="280">
        <v>1</v>
      </c>
      <c r="AQ18" s="280">
        <v>0</v>
      </c>
      <c r="AR18" s="280">
        <v>5</v>
      </c>
      <c r="AS18" s="280">
        <v>7</v>
      </c>
      <c r="AT18" s="216">
        <v>179</v>
      </c>
      <c r="AU18" s="216">
        <v>191</v>
      </c>
      <c r="AV18" s="278">
        <v>371</v>
      </c>
      <c r="AW18" s="278">
        <v>638</v>
      </c>
      <c r="AX18" s="280">
        <v>333</v>
      </c>
      <c r="AY18" s="280">
        <v>572</v>
      </c>
      <c r="AZ18" s="280">
        <v>24</v>
      </c>
      <c r="BA18" s="280">
        <v>48</v>
      </c>
      <c r="BB18" s="216">
        <v>357</v>
      </c>
      <c r="BC18" s="216">
        <v>620</v>
      </c>
      <c r="BD18" s="280">
        <v>15</v>
      </c>
      <c r="BE18" s="280">
        <v>22</v>
      </c>
      <c r="BF18" s="280">
        <v>0</v>
      </c>
      <c r="BG18" s="280">
        <v>0</v>
      </c>
      <c r="BH18" s="280">
        <v>3</v>
      </c>
      <c r="BI18" s="280">
        <v>2</v>
      </c>
      <c r="BJ18" s="216">
        <v>18</v>
      </c>
      <c r="BK18" s="216">
        <v>24</v>
      </c>
      <c r="BL18" s="278">
        <v>375</v>
      </c>
      <c r="BM18" s="278">
        <v>644</v>
      </c>
      <c r="BN18" s="277">
        <v>340</v>
      </c>
      <c r="BO18" s="277">
        <v>570</v>
      </c>
      <c r="BP18" s="280">
        <v>5</v>
      </c>
      <c r="BQ18" s="280">
        <v>7</v>
      </c>
      <c r="BR18" s="280">
        <v>19</v>
      </c>
      <c r="BS18" s="280">
        <v>18</v>
      </c>
      <c r="BT18" s="280">
        <v>80</v>
      </c>
      <c r="BU18" s="280">
        <v>97</v>
      </c>
      <c r="BV18" s="280">
        <v>64</v>
      </c>
      <c r="BW18" s="280">
        <v>103</v>
      </c>
      <c r="BX18" s="280">
        <v>60</v>
      </c>
      <c r="BY18" s="280">
        <v>83</v>
      </c>
      <c r="BZ18" s="280">
        <v>52</v>
      </c>
      <c r="CA18" s="280">
        <v>104</v>
      </c>
      <c r="CB18" s="280">
        <v>25</v>
      </c>
      <c r="CC18" s="280">
        <v>79</v>
      </c>
      <c r="CD18" s="280">
        <v>35</v>
      </c>
      <c r="CE18" s="280">
        <v>80</v>
      </c>
      <c r="CF18" s="276">
        <v>340</v>
      </c>
      <c r="CG18" s="276">
        <v>571</v>
      </c>
      <c r="CH18" s="277">
        <v>12</v>
      </c>
      <c r="CI18" s="277">
        <v>38</v>
      </c>
      <c r="CJ18" s="280">
        <v>0</v>
      </c>
      <c r="CK18" s="280">
        <v>0</v>
      </c>
      <c r="CL18" s="280">
        <v>0</v>
      </c>
      <c r="CM18" s="280">
        <v>0</v>
      </c>
      <c r="CN18" s="280">
        <v>2</v>
      </c>
      <c r="CO18" s="280">
        <v>0</v>
      </c>
      <c r="CP18" s="280">
        <v>4</v>
      </c>
      <c r="CQ18" s="280">
        <v>3</v>
      </c>
      <c r="CR18" s="280">
        <v>1</v>
      </c>
      <c r="CS18" s="280">
        <v>7</v>
      </c>
      <c r="CT18" s="280">
        <v>2</v>
      </c>
      <c r="CU18" s="280">
        <v>7</v>
      </c>
      <c r="CV18" s="280">
        <v>0</v>
      </c>
      <c r="CW18" s="280">
        <v>9</v>
      </c>
      <c r="CX18" s="280">
        <v>3</v>
      </c>
      <c r="CY18" s="280">
        <v>12</v>
      </c>
      <c r="CZ18" s="276">
        <v>12</v>
      </c>
      <c r="DA18" s="276">
        <v>38</v>
      </c>
      <c r="DB18" s="280">
        <v>3</v>
      </c>
      <c r="DC18" s="280">
        <v>8</v>
      </c>
      <c r="DD18" s="280">
        <v>1</v>
      </c>
      <c r="DE18" s="280">
        <v>0</v>
      </c>
      <c r="DF18" s="280">
        <v>0</v>
      </c>
      <c r="DG18" s="280">
        <v>1</v>
      </c>
      <c r="DH18" s="280">
        <v>0</v>
      </c>
      <c r="DI18" s="280">
        <v>1</v>
      </c>
      <c r="DJ18" s="280">
        <v>0</v>
      </c>
      <c r="DK18" s="280">
        <v>0</v>
      </c>
      <c r="DL18" s="276">
        <v>4</v>
      </c>
      <c r="DM18" s="276">
        <v>10</v>
      </c>
      <c r="DN18" s="280">
        <v>27</v>
      </c>
      <c r="DO18" s="280">
        <v>44</v>
      </c>
      <c r="DP18" s="280">
        <v>3</v>
      </c>
      <c r="DQ18" s="280">
        <v>6</v>
      </c>
      <c r="DR18" s="280">
        <v>0</v>
      </c>
      <c r="DS18" s="280">
        <v>2</v>
      </c>
      <c r="DT18" s="280">
        <v>5</v>
      </c>
      <c r="DU18" s="280">
        <v>11</v>
      </c>
      <c r="DV18" s="280">
        <v>24</v>
      </c>
      <c r="DW18" s="280">
        <v>28</v>
      </c>
      <c r="DX18" s="276">
        <v>59</v>
      </c>
      <c r="DY18" s="276">
        <v>91</v>
      </c>
      <c r="DZ18" s="280">
        <v>0</v>
      </c>
      <c r="EA18" s="280">
        <v>5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2</v>
      </c>
      <c r="EH18" s="280">
        <v>0</v>
      </c>
      <c r="EI18" s="280">
        <v>0</v>
      </c>
      <c r="EJ18" s="276">
        <v>0</v>
      </c>
      <c r="EK18" s="276">
        <v>7</v>
      </c>
      <c r="EL18" s="277">
        <v>63</v>
      </c>
      <c r="EM18" s="277">
        <v>108</v>
      </c>
      <c r="EN18" s="280">
        <v>199</v>
      </c>
      <c r="EO18" s="280">
        <v>316</v>
      </c>
      <c r="EP18" s="280">
        <v>199</v>
      </c>
      <c r="EQ18" s="280">
        <v>316</v>
      </c>
      <c r="ER18" s="280">
        <v>4</v>
      </c>
      <c r="ES18" s="280">
        <v>3</v>
      </c>
      <c r="ET18" s="280">
        <v>4</v>
      </c>
      <c r="EU18" s="280">
        <v>3</v>
      </c>
      <c r="EV18" s="280">
        <v>4</v>
      </c>
      <c r="EW18" s="280">
        <v>3</v>
      </c>
      <c r="EX18" s="280">
        <v>21</v>
      </c>
      <c r="EY18" s="280">
        <v>36</v>
      </c>
      <c r="EZ18" s="280">
        <v>0</v>
      </c>
      <c r="FA18" s="280">
        <v>2</v>
      </c>
      <c r="FB18" s="280">
        <v>1</v>
      </c>
      <c r="FC18" s="280">
        <v>0</v>
      </c>
      <c r="FD18" s="280">
        <v>145</v>
      </c>
      <c r="FE18" s="280">
        <v>202</v>
      </c>
      <c r="FF18" s="280">
        <v>9</v>
      </c>
      <c r="FG18" s="280">
        <v>14</v>
      </c>
      <c r="FH18" s="281">
        <v>176</v>
      </c>
      <c r="FI18" s="281">
        <v>254</v>
      </c>
      <c r="FJ18" s="280">
        <v>77</v>
      </c>
      <c r="FK18" s="280">
        <v>180</v>
      </c>
      <c r="FL18" s="280">
        <v>2084</v>
      </c>
      <c r="FM18" s="280">
        <v>2618</v>
      </c>
      <c r="FN18" s="280">
        <v>77</v>
      </c>
      <c r="FO18" s="280">
        <v>175</v>
      </c>
      <c r="FP18" s="280">
        <v>2037</v>
      </c>
      <c r="FQ18" s="280">
        <v>2500</v>
      </c>
      <c r="FR18" s="280">
        <v>76</v>
      </c>
      <c r="FS18" s="280">
        <v>175</v>
      </c>
      <c r="FT18" s="280">
        <v>2025</v>
      </c>
      <c r="FU18" s="280">
        <v>2479</v>
      </c>
      <c r="FV18" s="280">
        <v>16</v>
      </c>
      <c r="FW18" s="280">
        <v>24</v>
      </c>
      <c r="FX18" s="280">
        <v>363</v>
      </c>
      <c r="FY18" s="280">
        <v>619</v>
      </c>
    </row>
    <row r="19" spans="1:181" x14ac:dyDescent="0.2">
      <c r="A19" s="457"/>
      <c r="B19" s="286" t="s">
        <v>249</v>
      </c>
      <c r="C19" s="140" t="s">
        <v>117</v>
      </c>
      <c r="D19" s="280">
        <v>6</v>
      </c>
      <c r="E19" s="280">
        <v>14</v>
      </c>
      <c r="F19" s="280">
        <v>0</v>
      </c>
      <c r="G19" s="280">
        <v>2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280">
        <v>0</v>
      </c>
      <c r="R19" s="216">
        <v>6</v>
      </c>
      <c r="S19" s="216">
        <v>16</v>
      </c>
      <c r="T19" s="280">
        <v>1</v>
      </c>
      <c r="U19" s="280">
        <v>2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16">
        <v>1</v>
      </c>
      <c r="AG19" s="216">
        <v>2</v>
      </c>
      <c r="AH19" s="280">
        <v>10</v>
      </c>
      <c r="AI19" s="280">
        <v>14</v>
      </c>
      <c r="AJ19" s="280"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16">
        <v>10</v>
      </c>
      <c r="AU19" s="216">
        <v>14</v>
      </c>
      <c r="AV19" s="278">
        <v>17</v>
      </c>
      <c r="AW19" s="278">
        <v>32</v>
      </c>
      <c r="AX19" s="280">
        <v>15</v>
      </c>
      <c r="AY19" s="280">
        <v>30</v>
      </c>
      <c r="AZ19" s="280">
        <v>0</v>
      </c>
      <c r="BA19" s="280">
        <v>2</v>
      </c>
      <c r="BB19" s="216">
        <v>15</v>
      </c>
      <c r="BC19" s="216">
        <v>32</v>
      </c>
      <c r="BD19" s="280">
        <v>2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16">
        <v>2</v>
      </c>
      <c r="BK19" s="216">
        <v>0</v>
      </c>
      <c r="BL19" s="278">
        <v>17</v>
      </c>
      <c r="BM19" s="278">
        <v>32</v>
      </c>
      <c r="BN19" s="277">
        <v>17</v>
      </c>
      <c r="BO19" s="277">
        <v>30</v>
      </c>
      <c r="BP19" s="280">
        <v>1</v>
      </c>
      <c r="BQ19" s="280">
        <v>0</v>
      </c>
      <c r="BR19" s="280">
        <v>2</v>
      </c>
      <c r="BS19" s="280">
        <v>1</v>
      </c>
      <c r="BT19" s="280">
        <v>4</v>
      </c>
      <c r="BU19" s="280">
        <v>6</v>
      </c>
      <c r="BV19" s="280">
        <v>2</v>
      </c>
      <c r="BW19" s="280">
        <v>6</v>
      </c>
      <c r="BX19" s="280">
        <v>4</v>
      </c>
      <c r="BY19" s="280">
        <v>4</v>
      </c>
      <c r="BZ19" s="280">
        <v>2</v>
      </c>
      <c r="CA19" s="280">
        <v>9</v>
      </c>
      <c r="CB19" s="280">
        <v>1</v>
      </c>
      <c r="CC19" s="280">
        <v>2</v>
      </c>
      <c r="CD19" s="280">
        <v>1</v>
      </c>
      <c r="CE19" s="280">
        <v>2</v>
      </c>
      <c r="CF19" s="276">
        <v>17</v>
      </c>
      <c r="CG19" s="276">
        <v>30</v>
      </c>
      <c r="CH19" s="277">
        <v>0</v>
      </c>
      <c r="CI19" s="277">
        <v>2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1</v>
      </c>
      <c r="CX19" s="280">
        <v>0</v>
      </c>
      <c r="CY19" s="280">
        <v>1</v>
      </c>
      <c r="CZ19" s="276">
        <v>0</v>
      </c>
      <c r="DA19" s="276">
        <v>2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1</v>
      </c>
      <c r="DJ19" s="280">
        <v>0</v>
      </c>
      <c r="DK19" s="280">
        <v>2</v>
      </c>
      <c r="DL19" s="276">
        <v>0</v>
      </c>
      <c r="DM19" s="276">
        <v>3</v>
      </c>
      <c r="DN19" s="280">
        <v>2</v>
      </c>
      <c r="DO19" s="280">
        <v>8</v>
      </c>
      <c r="DP19" s="280">
        <v>0</v>
      </c>
      <c r="DQ19" s="280">
        <v>0</v>
      </c>
      <c r="DR19" s="280">
        <v>0</v>
      </c>
      <c r="DS19" s="280">
        <v>0</v>
      </c>
      <c r="DT19" s="280">
        <v>1</v>
      </c>
      <c r="DU19" s="280">
        <v>1</v>
      </c>
      <c r="DV19" s="280">
        <v>8</v>
      </c>
      <c r="DW19" s="280">
        <v>8</v>
      </c>
      <c r="DX19" s="276">
        <v>11</v>
      </c>
      <c r="DY19" s="276">
        <v>17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0</v>
      </c>
      <c r="EJ19" s="276">
        <v>0</v>
      </c>
      <c r="EK19" s="276">
        <v>0</v>
      </c>
      <c r="EL19" s="277">
        <v>11</v>
      </c>
      <c r="EM19" s="277">
        <v>20</v>
      </c>
      <c r="EN19" s="280">
        <v>16</v>
      </c>
      <c r="EO19" s="280">
        <v>30</v>
      </c>
      <c r="EP19" s="280">
        <v>16</v>
      </c>
      <c r="EQ19" s="280">
        <v>30</v>
      </c>
      <c r="ER19" s="280">
        <v>0</v>
      </c>
      <c r="ES19" s="280">
        <v>0</v>
      </c>
      <c r="ET19" s="280">
        <v>0</v>
      </c>
      <c r="EU19" s="280">
        <v>0</v>
      </c>
      <c r="EV19" s="280">
        <v>0</v>
      </c>
      <c r="EW19" s="280">
        <v>0</v>
      </c>
      <c r="EX19" s="280">
        <v>0</v>
      </c>
      <c r="EY19" s="280">
        <v>0</v>
      </c>
      <c r="EZ19" s="280">
        <v>0</v>
      </c>
      <c r="FA19" s="280">
        <v>0</v>
      </c>
      <c r="FB19" s="280">
        <v>0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  <c r="FH19" s="281">
        <v>0</v>
      </c>
      <c r="FI19" s="281">
        <v>0</v>
      </c>
      <c r="FJ19" s="280">
        <v>6</v>
      </c>
      <c r="FK19" s="280">
        <v>12</v>
      </c>
      <c r="FL19" s="280">
        <v>54</v>
      </c>
      <c r="FM19" s="280">
        <v>58</v>
      </c>
      <c r="FN19" s="280">
        <v>4</v>
      </c>
      <c r="FO19" s="280">
        <v>16</v>
      </c>
      <c r="FP19" s="280">
        <v>55</v>
      </c>
      <c r="FQ19" s="280">
        <v>59</v>
      </c>
      <c r="FR19" s="280">
        <v>6</v>
      </c>
      <c r="FS19" s="280">
        <v>13</v>
      </c>
      <c r="FT19" s="280">
        <v>54</v>
      </c>
      <c r="FU19" s="280">
        <v>59</v>
      </c>
      <c r="FV19" s="280">
        <v>2</v>
      </c>
      <c r="FW19" s="280">
        <v>3</v>
      </c>
      <c r="FX19" s="280">
        <v>19</v>
      </c>
      <c r="FY19" s="280">
        <v>13</v>
      </c>
    </row>
    <row r="20" spans="1:181" x14ac:dyDescent="0.2">
      <c r="A20" s="457"/>
      <c r="B20" s="286" t="s">
        <v>249</v>
      </c>
      <c r="C20" s="146" t="s">
        <v>131</v>
      </c>
      <c r="D20" s="280">
        <v>1</v>
      </c>
      <c r="E20" s="280">
        <v>14</v>
      </c>
      <c r="F20" s="280">
        <v>1</v>
      </c>
      <c r="G20" s="280">
        <v>1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16">
        <v>2</v>
      </c>
      <c r="S20" s="216">
        <v>15</v>
      </c>
      <c r="T20" s="280">
        <v>1</v>
      </c>
      <c r="U20" s="280">
        <v>3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1</v>
      </c>
      <c r="AF20" s="216">
        <v>1</v>
      </c>
      <c r="AG20" s="216">
        <v>3</v>
      </c>
      <c r="AH20" s="280">
        <v>0</v>
      </c>
      <c r="AI20" s="280">
        <v>11</v>
      </c>
      <c r="AJ20" s="280"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16">
        <v>0</v>
      </c>
      <c r="AU20" s="216">
        <v>11</v>
      </c>
      <c r="AV20" s="278">
        <v>3</v>
      </c>
      <c r="AW20" s="278">
        <v>30</v>
      </c>
      <c r="AX20" s="280">
        <v>2</v>
      </c>
      <c r="AY20" s="280">
        <v>29</v>
      </c>
      <c r="AZ20" s="280">
        <v>1</v>
      </c>
      <c r="BA20" s="280">
        <v>1</v>
      </c>
      <c r="BB20" s="216">
        <v>3</v>
      </c>
      <c r="BC20" s="216">
        <v>30</v>
      </c>
      <c r="BD20" s="280">
        <v>1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16">
        <v>1</v>
      </c>
      <c r="BK20" s="216">
        <v>0</v>
      </c>
      <c r="BL20" s="278">
        <v>4</v>
      </c>
      <c r="BM20" s="278">
        <v>30</v>
      </c>
      <c r="BN20" s="277">
        <v>2</v>
      </c>
      <c r="BO20" s="277">
        <v>28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6</v>
      </c>
      <c r="BV20" s="280">
        <v>1</v>
      </c>
      <c r="BW20" s="280">
        <v>10</v>
      </c>
      <c r="BX20" s="280">
        <v>1</v>
      </c>
      <c r="BY20" s="280">
        <v>2</v>
      </c>
      <c r="BZ20" s="280">
        <v>0</v>
      </c>
      <c r="CA20" s="280">
        <v>5</v>
      </c>
      <c r="CB20" s="280">
        <v>0</v>
      </c>
      <c r="CC20" s="280">
        <v>3</v>
      </c>
      <c r="CD20" s="280">
        <v>0</v>
      </c>
      <c r="CE20" s="280">
        <v>2</v>
      </c>
      <c r="CF20" s="276">
        <v>2</v>
      </c>
      <c r="CG20" s="276">
        <v>28</v>
      </c>
      <c r="CH20" s="277">
        <v>1</v>
      </c>
      <c r="CI20" s="277">
        <v>1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1</v>
      </c>
      <c r="CU20" s="280">
        <v>0</v>
      </c>
      <c r="CV20" s="280">
        <v>0</v>
      </c>
      <c r="CW20" s="280">
        <v>0</v>
      </c>
      <c r="CX20" s="280">
        <v>0</v>
      </c>
      <c r="CY20" s="280">
        <v>1</v>
      </c>
      <c r="CZ20" s="276">
        <v>1</v>
      </c>
      <c r="DA20" s="276">
        <v>1</v>
      </c>
      <c r="DB20" s="280">
        <v>0</v>
      </c>
      <c r="DC20" s="280">
        <v>1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1</v>
      </c>
      <c r="DL20" s="276">
        <v>0</v>
      </c>
      <c r="DM20" s="276">
        <v>2</v>
      </c>
      <c r="DN20" s="280">
        <v>0</v>
      </c>
      <c r="DO20" s="280">
        <v>3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v>0</v>
      </c>
      <c r="DV20" s="280">
        <v>0</v>
      </c>
      <c r="DW20" s="280">
        <v>3</v>
      </c>
      <c r="DX20" s="276">
        <v>0</v>
      </c>
      <c r="DY20" s="276">
        <v>6</v>
      </c>
      <c r="DZ20" s="280">
        <v>0</v>
      </c>
      <c r="EA20" s="280">
        <v>3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3</v>
      </c>
      <c r="EJ20" s="276">
        <v>0</v>
      </c>
      <c r="EK20" s="276">
        <v>6</v>
      </c>
      <c r="EL20" s="277">
        <v>0</v>
      </c>
      <c r="EM20" s="277">
        <v>14</v>
      </c>
      <c r="EN20" s="280">
        <v>3</v>
      </c>
      <c r="EO20" s="280">
        <v>30</v>
      </c>
      <c r="EP20" s="280">
        <v>3</v>
      </c>
      <c r="EQ20" s="280">
        <v>30</v>
      </c>
      <c r="ER20" s="280">
        <v>0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0">
        <v>0</v>
      </c>
      <c r="EZ20" s="280">
        <v>0</v>
      </c>
      <c r="FA20" s="280">
        <v>0</v>
      </c>
      <c r="FB20" s="280">
        <v>0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  <c r="FH20" s="281">
        <v>0</v>
      </c>
      <c r="FI20" s="281">
        <v>0</v>
      </c>
      <c r="FJ20" s="280">
        <v>0</v>
      </c>
      <c r="FK20" s="280">
        <v>6</v>
      </c>
      <c r="FL20" s="280">
        <v>74</v>
      </c>
      <c r="FM20" s="280">
        <v>127</v>
      </c>
      <c r="FN20" s="280">
        <v>0</v>
      </c>
      <c r="FO20" s="280">
        <v>6</v>
      </c>
      <c r="FP20" s="280">
        <v>73</v>
      </c>
      <c r="FQ20" s="280">
        <v>114</v>
      </c>
      <c r="FR20" s="280">
        <v>0</v>
      </c>
      <c r="FS20" s="280">
        <v>6</v>
      </c>
      <c r="FT20" s="280">
        <v>73</v>
      </c>
      <c r="FU20" s="280">
        <v>114</v>
      </c>
      <c r="FV20" s="280">
        <v>0</v>
      </c>
      <c r="FW20" s="280">
        <v>0</v>
      </c>
      <c r="FX20" s="280">
        <v>3</v>
      </c>
      <c r="FY20" s="280">
        <v>30</v>
      </c>
    </row>
    <row r="21" spans="1:181" x14ac:dyDescent="0.2">
      <c r="A21" s="457"/>
      <c r="B21" s="286" t="s">
        <v>249</v>
      </c>
      <c r="C21" s="146" t="s">
        <v>132</v>
      </c>
      <c r="D21" s="280">
        <v>41</v>
      </c>
      <c r="E21" s="280">
        <v>114</v>
      </c>
      <c r="F21" s="280">
        <v>2</v>
      </c>
      <c r="G21" s="280">
        <v>9</v>
      </c>
      <c r="H21" s="280">
        <v>0</v>
      </c>
      <c r="I21" s="280">
        <v>5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16">
        <v>43</v>
      </c>
      <c r="S21" s="216">
        <v>128</v>
      </c>
      <c r="T21" s="280">
        <v>10</v>
      </c>
      <c r="U21" s="280">
        <v>17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16">
        <v>10</v>
      </c>
      <c r="AG21" s="216">
        <v>17</v>
      </c>
      <c r="AH21" s="280">
        <v>28</v>
      </c>
      <c r="AI21" s="280">
        <v>37</v>
      </c>
      <c r="AJ21" s="280"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v>0</v>
      </c>
      <c r="AR21" s="280">
        <v>1</v>
      </c>
      <c r="AS21" s="280">
        <v>5</v>
      </c>
      <c r="AT21" s="216">
        <v>28</v>
      </c>
      <c r="AU21" s="216">
        <v>37</v>
      </c>
      <c r="AV21" s="278">
        <v>82</v>
      </c>
      <c r="AW21" s="278">
        <v>187</v>
      </c>
      <c r="AX21" s="280">
        <v>78</v>
      </c>
      <c r="AY21" s="280">
        <v>168</v>
      </c>
      <c r="AZ21" s="280">
        <v>1</v>
      </c>
      <c r="BA21" s="280">
        <v>15</v>
      </c>
      <c r="BB21" s="216">
        <v>79</v>
      </c>
      <c r="BC21" s="216">
        <v>183</v>
      </c>
      <c r="BD21" s="280">
        <v>3</v>
      </c>
      <c r="BE21" s="280">
        <v>3</v>
      </c>
      <c r="BF21" s="280">
        <v>0</v>
      </c>
      <c r="BG21" s="280">
        <v>0</v>
      </c>
      <c r="BH21" s="280">
        <v>0</v>
      </c>
      <c r="BI21" s="280">
        <v>0</v>
      </c>
      <c r="BJ21" s="216">
        <v>3</v>
      </c>
      <c r="BK21" s="216">
        <v>3</v>
      </c>
      <c r="BL21" s="278">
        <v>82</v>
      </c>
      <c r="BM21" s="278">
        <v>186</v>
      </c>
      <c r="BN21" s="277">
        <v>79</v>
      </c>
      <c r="BO21" s="277">
        <v>168</v>
      </c>
      <c r="BP21" s="280">
        <v>0</v>
      </c>
      <c r="BQ21" s="280">
        <v>0</v>
      </c>
      <c r="BR21" s="280">
        <v>3</v>
      </c>
      <c r="BS21" s="280">
        <v>3</v>
      </c>
      <c r="BT21" s="280">
        <v>19</v>
      </c>
      <c r="BU21" s="280">
        <v>31</v>
      </c>
      <c r="BV21" s="280">
        <v>17</v>
      </c>
      <c r="BW21" s="280">
        <v>36</v>
      </c>
      <c r="BX21" s="280">
        <v>17</v>
      </c>
      <c r="BY21" s="280">
        <v>23</v>
      </c>
      <c r="BZ21" s="280">
        <v>11</v>
      </c>
      <c r="CA21" s="280">
        <v>21</v>
      </c>
      <c r="CB21" s="280">
        <v>5</v>
      </c>
      <c r="CC21" s="280">
        <v>15</v>
      </c>
      <c r="CD21" s="280">
        <v>7</v>
      </c>
      <c r="CE21" s="280">
        <v>39</v>
      </c>
      <c r="CF21" s="276">
        <v>79</v>
      </c>
      <c r="CG21" s="276">
        <v>168</v>
      </c>
      <c r="CH21" s="277">
        <v>2</v>
      </c>
      <c r="CI21" s="277">
        <v>9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1</v>
      </c>
      <c r="CP21" s="280">
        <v>0</v>
      </c>
      <c r="CQ21" s="280">
        <v>1</v>
      </c>
      <c r="CR21" s="280">
        <v>1</v>
      </c>
      <c r="CS21" s="280">
        <v>0</v>
      </c>
      <c r="CT21" s="280">
        <v>1</v>
      </c>
      <c r="CU21" s="280">
        <v>5</v>
      </c>
      <c r="CV21" s="280">
        <v>0</v>
      </c>
      <c r="CW21" s="280">
        <v>0</v>
      </c>
      <c r="CX21" s="280">
        <v>0</v>
      </c>
      <c r="CY21" s="280">
        <v>2</v>
      </c>
      <c r="CZ21" s="276">
        <v>2</v>
      </c>
      <c r="DA21" s="276">
        <v>9</v>
      </c>
      <c r="DB21" s="280">
        <v>8</v>
      </c>
      <c r="DC21" s="280">
        <v>39</v>
      </c>
      <c r="DD21" s="280">
        <v>3</v>
      </c>
      <c r="DE21" s="280">
        <v>3</v>
      </c>
      <c r="DF21" s="280">
        <v>0</v>
      </c>
      <c r="DG21" s="280">
        <v>2</v>
      </c>
      <c r="DH21" s="280">
        <v>3</v>
      </c>
      <c r="DI21" s="280">
        <v>4</v>
      </c>
      <c r="DJ21" s="280">
        <v>8</v>
      </c>
      <c r="DK21" s="280">
        <v>10</v>
      </c>
      <c r="DL21" s="276">
        <v>22</v>
      </c>
      <c r="DM21" s="276">
        <v>58</v>
      </c>
      <c r="DN21" s="280"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v>0</v>
      </c>
      <c r="DV21" s="280">
        <v>0</v>
      </c>
      <c r="DW21" s="280">
        <v>0</v>
      </c>
      <c r="DX21" s="276">
        <v>0</v>
      </c>
      <c r="DY21" s="276">
        <v>0</v>
      </c>
      <c r="DZ21" s="280">
        <v>1</v>
      </c>
      <c r="EA21" s="280">
        <v>1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0</v>
      </c>
      <c r="EI21" s="280">
        <v>0</v>
      </c>
      <c r="EJ21" s="276">
        <v>1</v>
      </c>
      <c r="EK21" s="276">
        <v>1</v>
      </c>
      <c r="EL21" s="277">
        <v>23</v>
      </c>
      <c r="EM21" s="277">
        <v>59</v>
      </c>
      <c r="EN21" s="280">
        <v>67</v>
      </c>
      <c r="EO21" s="280">
        <v>156</v>
      </c>
      <c r="EP21" s="280">
        <v>66</v>
      </c>
      <c r="EQ21" s="280">
        <v>151</v>
      </c>
      <c r="ER21" s="280">
        <v>0</v>
      </c>
      <c r="ES21" s="280">
        <v>0</v>
      </c>
      <c r="ET21" s="280">
        <v>0</v>
      </c>
      <c r="EU21" s="280">
        <v>0</v>
      </c>
      <c r="EV21" s="280">
        <v>0</v>
      </c>
      <c r="EW21" s="280">
        <v>0</v>
      </c>
      <c r="EX21" s="280">
        <v>1</v>
      </c>
      <c r="EY21" s="280">
        <v>7</v>
      </c>
      <c r="EZ21" s="280">
        <v>0</v>
      </c>
      <c r="FA21" s="280">
        <v>0</v>
      </c>
      <c r="FB21" s="280">
        <v>0</v>
      </c>
      <c r="FC21" s="280">
        <v>0</v>
      </c>
      <c r="FD21" s="280">
        <v>20</v>
      </c>
      <c r="FE21" s="280">
        <v>25</v>
      </c>
      <c r="FF21" s="280">
        <v>4</v>
      </c>
      <c r="FG21" s="280">
        <v>8</v>
      </c>
      <c r="FH21" s="281">
        <v>25</v>
      </c>
      <c r="FI21" s="281">
        <v>40</v>
      </c>
      <c r="FJ21" s="280">
        <v>13</v>
      </c>
      <c r="FK21" s="280">
        <v>40</v>
      </c>
      <c r="FL21" s="280">
        <v>430</v>
      </c>
      <c r="FM21" s="280">
        <v>489</v>
      </c>
      <c r="FN21" s="280">
        <v>13</v>
      </c>
      <c r="FO21" s="280">
        <v>40</v>
      </c>
      <c r="FP21" s="280">
        <v>430</v>
      </c>
      <c r="FQ21" s="280">
        <v>489</v>
      </c>
      <c r="FR21" s="280">
        <v>13</v>
      </c>
      <c r="FS21" s="280">
        <v>40</v>
      </c>
      <c r="FT21" s="280">
        <v>422</v>
      </c>
      <c r="FU21" s="280">
        <v>485</v>
      </c>
      <c r="FV21" s="280">
        <v>0</v>
      </c>
      <c r="FW21" s="280">
        <v>7</v>
      </c>
      <c r="FX21" s="280">
        <v>74</v>
      </c>
      <c r="FY21" s="280">
        <v>123</v>
      </c>
    </row>
    <row r="22" spans="1:181" x14ac:dyDescent="0.2">
      <c r="A22" s="303"/>
      <c r="B22" s="294"/>
      <c r="C22" s="295" t="s">
        <v>249</v>
      </c>
      <c r="D22" s="296">
        <f>SUM(D8:D21)</f>
        <v>629</v>
      </c>
      <c r="E22" s="296">
        <f t="shared" ref="E22:BP22" si="0">SUM(E8:E21)</f>
        <v>1487</v>
      </c>
      <c r="F22" s="296">
        <f t="shared" si="0"/>
        <v>53</v>
      </c>
      <c r="G22" s="296">
        <f t="shared" si="0"/>
        <v>173</v>
      </c>
      <c r="H22" s="296">
        <f t="shared" si="0"/>
        <v>5</v>
      </c>
      <c r="I22" s="296">
        <f t="shared" si="0"/>
        <v>15</v>
      </c>
      <c r="J22" s="296">
        <f t="shared" si="0"/>
        <v>3</v>
      </c>
      <c r="K22" s="296">
        <f t="shared" si="0"/>
        <v>20</v>
      </c>
      <c r="L22" s="296">
        <f t="shared" si="0"/>
        <v>4</v>
      </c>
      <c r="M22" s="296">
        <f t="shared" si="0"/>
        <v>10</v>
      </c>
      <c r="N22" s="296">
        <f t="shared" si="0"/>
        <v>0</v>
      </c>
      <c r="O22" s="296">
        <f t="shared" si="0"/>
        <v>4</v>
      </c>
      <c r="P22" s="296">
        <f t="shared" si="0"/>
        <v>24</v>
      </c>
      <c r="Q22" s="296">
        <f t="shared" si="0"/>
        <v>30</v>
      </c>
      <c r="R22" s="296">
        <f t="shared" si="0"/>
        <v>694</v>
      </c>
      <c r="S22" s="296">
        <f t="shared" si="0"/>
        <v>1709</v>
      </c>
      <c r="T22" s="296">
        <f t="shared" si="0"/>
        <v>107</v>
      </c>
      <c r="U22" s="296">
        <f t="shared" si="0"/>
        <v>265</v>
      </c>
      <c r="V22" s="296">
        <f t="shared" si="0"/>
        <v>3</v>
      </c>
      <c r="W22" s="296">
        <f t="shared" si="0"/>
        <v>5</v>
      </c>
      <c r="X22" s="296">
        <f t="shared" si="0"/>
        <v>0</v>
      </c>
      <c r="Y22" s="296">
        <f t="shared" si="0"/>
        <v>1</v>
      </c>
      <c r="Z22" s="296">
        <f t="shared" si="0"/>
        <v>5</v>
      </c>
      <c r="AA22" s="296">
        <f t="shared" si="0"/>
        <v>5</v>
      </c>
      <c r="AB22" s="296">
        <f t="shared" si="0"/>
        <v>0</v>
      </c>
      <c r="AC22" s="296">
        <f t="shared" si="0"/>
        <v>0</v>
      </c>
      <c r="AD22" s="296">
        <f t="shared" si="0"/>
        <v>6</v>
      </c>
      <c r="AE22" s="296">
        <f t="shared" si="0"/>
        <v>7</v>
      </c>
      <c r="AF22" s="296">
        <f t="shared" si="0"/>
        <v>115</v>
      </c>
      <c r="AG22" s="296">
        <f t="shared" si="0"/>
        <v>276</v>
      </c>
      <c r="AH22" s="296">
        <f t="shared" si="0"/>
        <v>540</v>
      </c>
      <c r="AI22" s="296">
        <f t="shared" si="0"/>
        <v>695</v>
      </c>
      <c r="AJ22" s="296">
        <f t="shared" si="0"/>
        <v>4</v>
      </c>
      <c r="AK22" s="296">
        <f t="shared" si="0"/>
        <v>6</v>
      </c>
      <c r="AL22" s="296">
        <f t="shared" si="0"/>
        <v>0</v>
      </c>
      <c r="AM22" s="296">
        <f t="shared" si="0"/>
        <v>1</v>
      </c>
      <c r="AN22" s="296">
        <f t="shared" si="0"/>
        <v>10</v>
      </c>
      <c r="AO22" s="296">
        <f t="shared" si="0"/>
        <v>19</v>
      </c>
      <c r="AP22" s="296">
        <f t="shared" si="0"/>
        <v>1</v>
      </c>
      <c r="AQ22" s="296">
        <f t="shared" si="0"/>
        <v>2</v>
      </c>
      <c r="AR22" s="296">
        <f t="shared" si="0"/>
        <v>17</v>
      </c>
      <c r="AS22" s="296">
        <f t="shared" si="0"/>
        <v>38</v>
      </c>
      <c r="AT22" s="296">
        <f t="shared" si="0"/>
        <v>555</v>
      </c>
      <c r="AU22" s="296">
        <f t="shared" si="0"/>
        <v>723</v>
      </c>
      <c r="AV22" s="296">
        <f t="shared" si="0"/>
        <v>1411</v>
      </c>
      <c r="AW22" s="296">
        <f t="shared" si="0"/>
        <v>2783</v>
      </c>
      <c r="AX22" s="296">
        <f t="shared" si="0"/>
        <v>1270</v>
      </c>
      <c r="AY22" s="296">
        <f t="shared" si="0"/>
        <v>2472</v>
      </c>
      <c r="AZ22" s="296">
        <f t="shared" si="0"/>
        <v>82</v>
      </c>
      <c r="BA22" s="296">
        <f t="shared" si="0"/>
        <v>236</v>
      </c>
      <c r="BB22" s="296">
        <f t="shared" si="0"/>
        <v>1352</v>
      </c>
      <c r="BC22" s="296">
        <f t="shared" si="0"/>
        <v>2708</v>
      </c>
      <c r="BD22" s="296">
        <f t="shared" si="0"/>
        <v>54</v>
      </c>
      <c r="BE22" s="296">
        <f t="shared" si="0"/>
        <v>68</v>
      </c>
      <c r="BF22" s="296">
        <f t="shared" si="0"/>
        <v>0</v>
      </c>
      <c r="BG22" s="296">
        <f t="shared" si="0"/>
        <v>1</v>
      </c>
      <c r="BH22" s="296">
        <f t="shared" si="0"/>
        <v>9</v>
      </c>
      <c r="BI22" s="296">
        <f t="shared" si="0"/>
        <v>10</v>
      </c>
      <c r="BJ22" s="296">
        <f t="shared" si="0"/>
        <v>63</v>
      </c>
      <c r="BK22" s="296">
        <f t="shared" si="0"/>
        <v>79</v>
      </c>
      <c r="BL22" s="296">
        <f t="shared" si="0"/>
        <v>1415</v>
      </c>
      <c r="BM22" s="296">
        <f t="shared" si="0"/>
        <v>2787</v>
      </c>
      <c r="BN22" s="296">
        <f t="shared" si="0"/>
        <v>1276</v>
      </c>
      <c r="BO22" s="296">
        <f t="shared" si="0"/>
        <v>2447</v>
      </c>
      <c r="BP22" s="296">
        <f t="shared" si="0"/>
        <v>13</v>
      </c>
      <c r="BQ22" s="296">
        <f t="shared" ref="BQ22:EB22" si="1">SUM(BQ8:BQ21)</f>
        <v>24</v>
      </c>
      <c r="BR22" s="296">
        <f t="shared" si="1"/>
        <v>58</v>
      </c>
      <c r="BS22" s="296">
        <f t="shared" si="1"/>
        <v>60</v>
      </c>
      <c r="BT22" s="296">
        <f t="shared" si="1"/>
        <v>319</v>
      </c>
      <c r="BU22" s="296">
        <f t="shared" si="1"/>
        <v>409</v>
      </c>
      <c r="BV22" s="296">
        <f t="shared" si="1"/>
        <v>286</v>
      </c>
      <c r="BW22" s="296">
        <f t="shared" si="1"/>
        <v>499</v>
      </c>
      <c r="BX22" s="296">
        <f t="shared" si="1"/>
        <v>202</v>
      </c>
      <c r="BY22" s="296">
        <f t="shared" si="1"/>
        <v>373</v>
      </c>
      <c r="BZ22" s="296">
        <f t="shared" si="1"/>
        <v>159</v>
      </c>
      <c r="CA22" s="296">
        <f t="shared" si="1"/>
        <v>390</v>
      </c>
      <c r="CB22" s="296">
        <f t="shared" si="1"/>
        <v>129</v>
      </c>
      <c r="CC22" s="296">
        <f t="shared" si="1"/>
        <v>328</v>
      </c>
      <c r="CD22" s="296">
        <f t="shared" si="1"/>
        <v>110</v>
      </c>
      <c r="CE22" s="296">
        <f t="shared" si="1"/>
        <v>367</v>
      </c>
      <c r="CF22" s="296">
        <f t="shared" si="1"/>
        <v>1276</v>
      </c>
      <c r="CG22" s="296">
        <f t="shared" si="1"/>
        <v>2450</v>
      </c>
      <c r="CH22" s="296">
        <f t="shared" si="1"/>
        <v>60</v>
      </c>
      <c r="CI22" s="296">
        <f t="shared" si="1"/>
        <v>184</v>
      </c>
      <c r="CJ22" s="296">
        <f t="shared" si="1"/>
        <v>0</v>
      </c>
      <c r="CK22" s="296">
        <f t="shared" si="1"/>
        <v>0</v>
      </c>
      <c r="CL22" s="296">
        <f t="shared" si="1"/>
        <v>0</v>
      </c>
      <c r="CM22" s="296">
        <f t="shared" si="1"/>
        <v>0</v>
      </c>
      <c r="CN22" s="296">
        <f t="shared" si="1"/>
        <v>7</v>
      </c>
      <c r="CO22" s="296">
        <f t="shared" si="1"/>
        <v>5</v>
      </c>
      <c r="CP22" s="296">
        <f t="shared" si="1"/>
        <v>14</v>
      </c>
      <c r="CQ22" s="296">
        <f t="shared" si="1"/>
        <v>22</v>
      </c>
      <c r="CR22" s="296">
        <f t="shared" si="1"/>
        <v>12</v>
      </c>
      <c r="CS22" s="296">
        <f t="shared" si="1"/>
        <v>39</v>
      </c>
      <c r="CT22" s="296">
        <f t="shared" si="1"/>
        <v>8</v>
      </c>
      <c r="CU22" s="296">
        <f t="shared" si="1"/>
        <v>42</v>
      </c>
      <c r="CV22" s="296">
        <f t="shared" si="1"/>
        <v>9</v>
      </c>
      <c r="CW22" s="296">
        <f t="shared" si="1"/>
        <v>33</v>
      </c>
      <c r="CX22" s="296">
        <f t="shared" si="1"/>
        <v>11</v>
      </c>
      <c r="CY22" s="296">
        <f t="shared" si="1"/>
        <v>43</v>
      </c>
      <c r="CZ22" s="296">
        <f t="shared" si="1"/>
        <v>61</v>
      </c>
      <c r="DA22" s="296">
        <f t="shared" si="1"/>
        <v>184</v>
      </c>
      <c r="DB22" s="296">
        <f t="shared" si="1"/>
        <v>95</v>
      </c>
      <c r="DC22" s="296">
        <f t="shared" si="1"/>
        <v>254</v>
      </c>
      <c r="DD22" s="296">
        <f t="shared" si="1"/>
        <v>8</v>
      </c>
      <c r="DE22" s="296">
        <f t="shared" si="1"/>
        <v>18</v>
      </c>
      <c r="DF22" s="296">
        <f t="shared" si="1"/>
        <v>1</v>
      </c>
      <c r="DG22" s="296">
        <f t="shared" si="1"/>
        <v>8</v>
      </c>
      <c r="DH22" s="296">
        <f t="shared" si="1"/>
        <v>9</v>
      </c>
      <c r="DI22" s="296">
        <f t="shared" si="1"/>
        <v>24</v>
      </c>
      <c r="DJ22" s="296">
        <f t="shared" si="1"/>
        <v>36</v>
      </c>
      <c r="DK22" s="296">
        <f t="shared" si="1"/>
        <v>48</v>
      </c>
      <c r="DL22" s="296">
        <f t="shared" si="1"/>
        <v>149</v>
      </c>
      <c r="DM22" s="296">
        <f t="shared" si="1"/>
        <v>352</v>
      </c>
      <c r="DN22" s="296">
        <f t="shared" si="1"/>
        <v>150</v>
      </c>
      <c r="DO22" s="296">
        <f t="shared" si="1"/>
        <v>316</v>
      </c>
      <c r="DP22" s="296">
        <f t="shared" si="1"/>
        <v>13</v>
      </c>
      <c r="DQ22" s="296">
        <f t="shared" si="1"/>
        <v>30</v>
      </c>
      <c r="DR22" s="296">
        <f t="shared" si="1"/>
        <v>5</v>
      </c>
      <c r="DS22" s="296">
        <f t="shared" si="1"/>
        <v>8</v>
      </c>
      <c r="DT22" s="296">
        <f t="shared" si="1"/>
        <v>25</v>
      </c>
      <c r="DU22" s="296">
        <f t="shared" si="1"/>
        <v>76</v>
      </c>
      <c r="DV22" s="296">
        <f t="shared" si="1"/>
        <v>158</v>
      </c>
      <c r="DW22" s="296">
        <f t="shared" si="1"/>
        <v>231</v>
      </c>
      <c r="DX22" s="296">
        <f t="shared" si="1"/>
        <v>351</v>
      </c>
      <c r="DY22" s="296">
        <f t="shared" si="1"/>
        <v>661</v>
      </c>
      <c r="DZ22" s="296">
        <f t="shared" si="1"/>
        <v>10</v>
      </c>
      <c r="EA22" s="296">
        <f t="shared" si="1"/>
        <v>26</v>
      </c>
      <c r="EB22" s="296">
        <f t="shared" si="1"/>
        <v>1</v>
      </c>
      <c r="EC22" s="296">
        <f t="shared" ref="EC22:FY22" si="2">SUM(EC8:EC21)</f>
        <v>0</v>
      </c>
      <c r="ED22" s="296">
        <f t="shared" si="2"/>
        <v>0</v>
      </c>
      <c r="EE22" s="296">
        <f t="shared" si="2"/>
        <v>0</v>
      </c>
      <c r="EF22" s="296">
        <f t="shared" si="2"/>
        <v>0</v>
      </c>
      <c r="EG22" s="296">
        <f t="shared" si="2"/>
        <v>4</v>
      </c>
      <c r="EH22" s="296">
        <f t="shared" si="2"/>
        <v>9</v>
      </c>
      <c r="EI22" s="296">
        <f t="shared" si="2"/>
        <v>16</v>
      </c>
      <c r="EJ22" s="296">
        <f t="shared" si="2"/>
        <v>20</v>
      </c>
      <c r="EK22" s="296">
        <f t="shared" si="2"/>
        <v>46</v>
      </c>
      <c r="EL22" s="296">
        <f t="shared" si="2"/>
        <v>520</v>
      </c>
      <c r="EM22" s="296">
        <f t="shared" si="2"/>
        <v>1059</v>
      </c>
      <c r="EN22" s="296">
        <f t="shared" si="2"/>
        <v>872</v>
      </c>
      <c r="EO22" s="296">
        <f t="shared" si="2"/>
        <v>1716</v>
      </c>
      <c r="EP22" s="296">
        <f t="shared" si="2"/>
        <v>855</v>
      </c>
      <c r="EQ22" s="296">
        <f t="shared" si="2"/>
        <v>1687</v>
      </c>
      <c r="ER22" s="296">
        <f t="shared" si="2"/>
        <v>8</v>
      </c>
      <c r="ES22" s="296">
        <f t="shared" si="2"/>
        <v>4</v>
      </c>
      <c r="ET22" s="296">
        <f t="shared" si="2"/>
        <v>8</v>
      </c>
      <c r="EU22" s="296">
        <f t="shared" si="2"/>
        <v>4</v>
      </c>
      <c r="EV22" s="296">
        <f t="shared" si="2"/>
        <v>4</v>
      </c>
      <c r="EW22" s="296">
        <f t="shared" si="2"/>
        <v>3</v>
      </c>
      <c r="EX22" s="296">
        <f t="shared" si="2"/>
        <v>139</v>
      </c>
      <c r="EY22" s="296">
        <f t="shared" si="2"/>
        <v>355</v>
      </c>
      <c r="EZ22" s="296">
        <f t="shared" si="2"/>
        <v>7</v>
      </c>
      <c r="FA22" s="296">
        <f t="shared" si="2"/>
        <v>26</v>
      </c>
      <c r="FB22" s="296">
        <f t="shared" si="2"/>
        <v>33</v>
      </c>
      <c r="FC22" s="296">
        <f t="shared" si="2"/>
        <v>40</v>
      </c>
      <c r="FD22" s="296">
        <f t="shared" si="2"/>
        <v>813</v>
      </c>
      <c r="FE22" s="296">
        <f t="shared" si="2"/>
        <v>1217</v>
      </c>
      <c r="FF22" s="296">
        <f t="shared" si="2"/>
        <v>110</v>
      </c>
      <c r="FG22" s="296">
        <f t="shared" si="2"/>
        <v>137</v>
      </c>
      <c r="FH22" s="296">
        <f t="shared" si="2"/>
        <v>1102</v>
      </c>
      <c r="FI22" s="296">
        <f t="shared" si="2"/>
        <v>1775</v>
      </c>
      <c r="FJ22" s="296">
        <f t="shared" si="2"/>
        <v>384</v>
      </c>
      <c r="FK22" s="296">
        <f t="shared" si="2"/>
        <v>1116</v>
      </c>
      <c r="FL22" s="296">
        <f t="shared" si="2"/>
        <v>9867</v>
      </c>
      <c r="FM22" s="296">
        <f t="shared" si="2"/>
        <v>13073</v>
      </c>
      <c r="FN22" s="296">
        <f t="shared" si="2"/>
        <v>368</v>
      </c>
      <c r="FO22" s="296">
        <f t="shared" si="2"/>
        <v>1076</v>
      </c>
      <c r="FP22" s="296">
        <f t="shared" si="2"/>
        <v>9143</v>
      </c>
      <c r="FQ22" s="296">
        <f t="shared" si="2"/>
        <v>11942</v>
      </c>
      <c r="FR22" s="296">
        <f t="shared" si="2"/>
        <v>944</v>
      </c>
      <c r="FS22" s="296">
        <f t="shared" si="2"/>
        <v>1885</v>
      </c>
      <c r="FT22" s="296">
        <f t="shared" si="2"/>
        <v>8564</v>
      </c>
      <c r="FU22" s="296">
        <f t="shared" si="2"/>
        <v>11108</v>
      </c>
      <c r="FV22" s="296">
        <f t="shared" si="2"/>
        <v>660</v>
      </c>
      <c r="FW22" s="296">
        <f t="shared" si="2"/>
        <v>994</v>
      </c>
      <c r="FX22" s="296">
        <f t="shared" si="2"/>
        <v>2394</v>
      </c>
      <c r="FY22" s="296">
        <f t="shared" si="2"/>
        <v>3900</v>
      </c>
    </row>
    <row r="23" spans="1:181" x14ac:dyDescent="0.2">
      <c r="A23" s="456" t="s">
        <v>250</v>
      </c>
      <c r="B23" s="286" t="s">
        <v>250</v>
      </c>
      <c r="C23" s="140" t="s">
        <v>128</v>
      </c>
      <c r="D23" s="280">
        <v>79</v>
      </c>
      <c r="E23" s="280">
        <v>181</v>
      </c>
      <c r="F23" s="280">
        <v>1</v>
      </c>
      <c r="G23" s="280">
        <v>10</v>
      </c>
      <c r="H23" s="280">
        <v>0</v>
      </c>
      <c r="I23" s="280">
        <v>0</v>
      </c>
      <c r="J23" s="280">
        <v>0</v>
      </c>
      <c r="K23" s="280">
        <v>1</v>
      </c>
      <c r="L23" s="280">
        <v>0</v>
      </c>
      <c r="M23" s="280">
        <v>1</v>
      </c>
      <c r="N23" s="280">
        <v>0</v>
      </c>
      <c r="O23" s="280">
        <v>0</v>
      </c>
      <c r="P23" s="280">
        <v>0</v>
      </c>
      <c r="Q23" s="280">
        <v>3</v>
      </c>
      <c r="R23" s="216">
        <v>80</v>
      </c>
      <c r="S23" s="216">
        <v>193</v>
      </c>
      <c r="T23" s="280">
        <v>35</v>
      </c>
      <c r="U23" s="280">
        <v>67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1</v>
      </c>
      <c r="AB23" s="280">
        <v>0</v>
      </c>
      <c r="AC23" s="280">
        <v>0</v>
      </c>
      <c r="AD23" s="280">
        <v>0</v>
      </c>
      <c r="AE23" s="280">
        <v>0</v>
      </c>
      <c r="AF23" s="216">
        <v>35</v>
      </c>
      <c r="AG23" s="216">
        <v>68</v>
      </c>
      <c r="AH23" s="280">
        <v>45</v>
      </c>
      <c r="AI23" s="280">
        <v>79</v>
      </c>
      <c r="AJ23" s="280"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v>0</v>
      </c>
      <c r="AR23" s="280">
        <v>1</v>
      </c>
      <c r="AS23" s="280">
        <v>0</v>
      </c>
      <c r="AT23" s="216">
        <v>45</v>
      </c>
      <c r="AU23" s="216">
        <v>79</v>
      </c>
      <c r="AV23" s="278">
        <v>161</v>
      </c>
      <c r="AW23" s="278">
        <v>343</v>
      </c>
      <c r="AX23" s="280">
        <v>145</v>
      </c>
      <c r="AY23" s="280">
        <v>314</v>
      </c>
      <c r="AZ23" s="280">
        <v>1</v>
      </c>
      <c r="BA23" s="280">
        <v>11</v>
      </c>
      <c r="BB23" s="216">
        <v>146</v>
      </c>
      <c r="BC23" s="216">
        <v>325</v>
      </c>
      <c r="BD23" s="280">
        <v>11</v>
      </c>
      <c r="BE23" s="280">
        <v>12</v>
      </c>
      <c r="BF23" s="280">
        <v>0</v>
      </c>
      <c r="BG23" s="280">
        <v>2</v>
      </c>
      <c r="BH23" s="280">
        <v>4</v>
      </c>
      <c r="BI23" s="280">
        <v>5</v>
      </c>
      <c r="BJ23" s="216">
        <v>15</v>
      </c>
      <c r="BK23" s="216">
        <v>19</v>
      </c>
      <c r="BL23" s="278">
        <v>161</v>
      </c>
      <c r="BM23" s="278">
        <v>344</v>
      </c>
      <c r="BN23" s="277">
        <v>159</v>
      </c>
      <c r="BO23" s="277">
        <v>327</v>
      </c>
      <c r="BP23" s="280">
        <v>12</v>
      </c>
      <c r="BQ23" s="280">
        <v>8</v>
      </c>
      <c r="BR23" s="280">
        <v>3</v>
      </c>
      <c r="BS23" s="280">
        <v>11</v>
      </c>
      <c r="BT23" s="280">
        <v>23</v>
      </c>
      <c r="BU23" s="280">
        <v>38</v>
      </c>
      <c r="BV23" s="280">
        <v>31</v>
      </c>
      <c r="BW23" s="280">
        <v>53</v>
      </c>
      <c r="BX23" s="280">
        <v>29</v>
      </c>
      <c r="BY23" s="280">
        <v>59</v>
      </c>
      <c r="BZ23" s="280">
        <v>30</v>
      </c>
      <c r="CA23" s="280">
        <v>55</v>
      </c>
      <c r="CB23" s="280">
        <v>19</v>
      </c>
      <c r="CC23" s="280">
        <v>59</v>
      </c>
      <c r="CD23" s="280">
        <v>12</v>
      </c>
      <c r="CE23" s="280">
        <v>44</v>
      </c>
      <c r="CF23" s="276">
        <v>159</v>
      </c>
      <c r="CG23" s="276">
        <v>327</v>
      </c>
      <c r="CH23" s="277">
        <v>1</v>
      </c>
      <c r="CI23" s="277">
        <v>10</v>
      </c>
      <c r="CJ23" s="280">
        <v>0</v>
      </c>
      <c r="CK23" s="280">
        <v>0</v>
      </c>
      <c r="CL23" s="280">
        <v>0</v>
      </c>
      <c r="CM23" s="280">
        <v>0</v>
      </c>
      <c r="CN23" s="280">
        <v>1</v>
      </c>
      <c r="CO23" s="280">
        <v>0</v>
      </c>
      <c r="CP23" s="280">
        <v>0</v>
      </c>
      <c r="CQ23" s="280">
        <v>1</v>
      </c>
      <c r="CR23" s="280">
        <v>0</v>
      </c>
      <c r="CS23" s="280">
        <v>2</v>
      </c>
      <c r="CT23" s="280">
        <v>0</v>
      </c>
      <c r="CU23" s="280">
        <v>3</v>
      </c>
      <c r="CV23" s="280">
        <v>0</v>
      </c>
      <c r="CW23" s="280">
        <v>3</v>
      </c>
      <c r="CX23" s="280">
        <v>0</v>
      </c>
      <c r="CY23" s="280">
        <v>1</v>
      </c>
      <c r="CZ23" s="276">
        <v>1</v>
      </c>
      <c r="DA23" s="276">
        <v>10</v>
      </c>
      <c r="DB23" s="280">
        <v>42</v>
      </c>
      <c r="DC23" s="280">
        <v>135</v>
      </c>
      <c r="DD23" s="280">
        <v>1</v>
      </c>
      <c r="DE23" s="280">
        <v>6</v>
      </c>
      <c r="DF23" s="280">
        <v>0</v>
      </c>
      <c r="DG23" s="280">
        <v>0</v>
      </c>
      <c r="DH23" s="280">
        <v>17</v>
      </c>
      <c r="DI23" s="280">
        <v>20</v>
      </c>
      <c r="DJ23" s="280">
        <v>10</v>
      </c>
      <c r="DK23" s="280">
        <v>16</v>
      </c>
      <c r="DL23" s="276">
        <v>70</v>
      </c>
      <c r="DM23" s="276">
        <v>177</v>
      </c>
      <c r="DN23" s="280">
        <v>10</v>
      </c>
      <c r="DO23" s="280">
        <v>21</v>
      </c>
      <c r="DP23" s="280">
        <v>0</v>
      </c>
      <c r="DQ23" s="280">
        <v>3</v>
      </c>
      <c r="DR23" s="280">
        <v>0</v>
      </c>
      <c r="DS23" s="280">
        <v>0</v>
      </c>
      <c r="DT23" s="280">
        <v>17</v>
      </c>
      <c r="DU23" s="280">
        <v>40</v>
      </c>
      <c r="DV23" s="280">
        <v>30</v>
      </c>
      <c r="DW23" s="280">
        <v>46</v>
      </c>
      <c r="DX23" s="276">
        <v>57</v>
      </c>
      <c r="DY23" s="276">
        <v>110</v>
      </c>
      <c r="DZ23" s="280">
        <v>1</v>
      </c>
      <c r="EA23" s="280">
        <v>8</v>
      </c>
      <c r="EB23" s="280">
        <v>0</v>
      </c>
      <c r="EC23" s="280">
        <v>0</v>
      </c>
      <c r="ED23" s="280">
        <v>0</v>
      </c>
      <c r="EE23" s="280">
        <v>0</v>
      </c>
      <c r="EF23" s="280">
        <v>1</v>
      </c>
      <c r="EG23" s="280">
        <v>9</v>
      </c>
      <c r="EH23" s="280">
        <v>5</v>
      </c>
      <c r="EI23" s="280">
        <v>9</v>
      </c>
      <c r="EJ23" s="276">
        <v>7</v>
      </c>
      <c r="EK23" s="276">
        <v>26</v>
      </c>
      <c r="EL23" s="277">
        <v>134</v>
      </c>
      <c r="EM23" s="277">
        <v>313</v>
      </c>
      <c r="EN23" s="280">
        <v>127</v>
      </c>
      <c r="EO23" s="280">
        <v>279</v>
      </c>
      <c r="EP23" s="280">
        <v>127</v>
      </c>
      <c r="EQ23" s="280">
        <v>279</v>
      </c>
      <c r="ER23" s="280">
        <v>0</v>
      </c>
      <c r="ES23" s="280">
        <v>0</v>
      </c>
      <c r="ET23" s="280">
        <v>0</v>
      </c>
      <c r="EU23" s="280">
        <v>0</v>
      </c>
      <c r="EV23" s="280">
        <v>0</v>
      </c>
      <c r="EW23" s="280">
        <v>0</v>
      </c>
      <c r="EX23" s="280">
        <v>3</v>
      </c>
      <c r="EY23" s="280">
        <v>23</v>
      </c>
      <c r="EZ23" s="280">
        <v>5</v>
      </c>
      <c r="FA23" s="280">
        <v>10</v>
      </c>
      <c r="FB23" s="280">
        <v>0</v>
      </c>
      <c r="FC23" s="280">
        <v>0</v>
      </c>
      <c r="FD23" s="280">
        <v>67</v>
      </c>
      <c r="FE23" s="280">
        <v>140</v>
      </c>
      <c r="FF23" s="280">
        <v>27</v>
      </c>
      <c r="FG23" s="280">
        <v>56</v>
      </c>
      <c r="FH23" s="281">
        <v>102</v>
      </c>
      <c r="FI23" s="281">
        <v>229</v>
      </c>
      <c r="FJ23" s="280">
        <v>71</v>
      </c>
      <c r="FK23" s="280">
        <v>141</v>
      </c>
      <c r="FL23" s="280">
        <v>752</v>
      </c>
      <c r="FM23" s="280">
        <v>1285</v>
      </c>
      <c r="FN23" s="280">
        <v>506</v>
      </c>
      <c r="FO23" s="280">
        <v>620</v>
      </c>
      <c r="FP23" s="280">
        <v>754</v>
      </c>
      <c r="FQ23" s="280">
        <v>1289</v>
      </c>
      <c r="FR23" s="280">
        <v>505</v>
      </c>
      <c r="FS23" s="280">
        <v>622</v>
      </c>
      <c r="FT23" s="280">
        <v>755</v>
      </c>
      <c r="FU23" s="280">
        <v>1286</v>
      </c>
      <c r="FV23" s="280">
        <v>456</v>
      </c>
      <c r="FW23" s="280">
        <v>526</v>
      </c>
      <c r="FX23" s="280">
        <v>177</v>
      </c>
      <c r="FY23" s="280">
        <v>342</v>
      </c>
    </row>
    <row r="24" spans="1:181" x14ac:dyDescent="0.2">
      <c r="A24" s="457"/>
      <c r="B24" s="286" t="s">
        <v>249</v>
      </c>
      <c r="C24" s="140" t="s">
        <v>129</v>
      </c>
      <c r="D24" s="280">
        <v>107</v>
      </c>
      <c r="E24" s="280">
        <v>253</v>
      </c>
      <c r="F24" s="280">
        <v>3</v>
      </c>
      <c r="G24" s="280">
        <v>14</v>
      </c>
      <c r="H24" s="280">
        <v>1</v>
      </c>
      <c r="I24" s="280">
        <v>2</v>
      </c>
      <c r="J24" s="280">
        <v>1</v>
      </c>
      <c r="K24" s="280">
        <v>1</v>
      </c>
      <c r="L24" s="280">
        <v>0</v>
      </c>
      <c r="M24" s="280">
        <v>0</v>
      </c>
      <c r="N24" s="280">
        <v>0</v>
      </c>
      <c r="O24" s="280">
        <v>0</v>
      </c>
      <c r="P24" s="280">
        <v>3</v>
      </c>
      <c r="Q24" s="280">
        <v>0</v>
      </c>
      <c r="R24" s="216">
        <v>112</v>
      </c>
      <c r="S24" s="216">
        <v>270</v>
      </c>
      <c r="T24" s="280">
        <v>34</v>
      </c>
      <c r="U24" s="280">
        <v>69</v>
      </c>
      <c r="V24" s="280">
        <v>0</v>
      </c>
      <c r="W24" s="280">
        <v>1</v>
      </c>
      <c r="X24" s="280">
        <v>1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2</v>
      </c>
      <c r="AF24" s="216">
        <v>35</v>
      </c>
      <c r="AG24" s="216">
        <v>70</v>
      </c>
      <c r="AH24" s="280">
        <v>52</v>
      </c>
      <c r="AI24" s="280">
        <v>88</v>
      </c>
      <c r="AJ24" s="280">
        <v>2</v>
      </c>
      <c r="AK24" s="280">
        <v>3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v>0</v>
      </c>
      <c r="AR24" s="280">
        <v>3</v>
      </c>
      <c r="AS24" s="280">
        <v>2</v>
      </c>
      <c r="AT24" s="216">
        <v>54</v>
      </c>
      <c r="AU24" s="216">
        <v>91</v>
      </c>
      <c r="AV24" s="278">
        <v>207</v>
      </c>
      <c r="AW24" s="278">
        <v>435</v>
      </c>
      <c r="AX24" s="280">
        <v>192</v>
      </c>
      <c r="AY24" s="280">
        <v>409</v>
      </c>
      <c r="AZ24" s="280">
        <v>4</v>
      </c>
      <c r="BA24" s="280">
        <v>17</v>
      </c>
      <c r="BB24" s="216">
        <v>196</v>
      </c>
      <c r="BC24" s="216">
        <v>426</v>
      </c>
      <c r="BD24" s="280">
        <v>11</v>
      </c>
      <c r="BE24" s="280">
        <v>9</v>
      </c>
      <c r="BF24" s="280">
        <v>0</v>
      </c>
      <c r="BG24" s="280">
        <v>0</v>
      </c>
      <c r="BH24" s="280">
        <v>0</v>
      </c>
      <c r="BI24" s="280">
        <v>0</v>
      </c>
      <c r="BJ24" s="216">
        <v>11</v>
      </c>
      <c r="BK24" s="216">
        <v>9</v>
      </c>
      <c r="BL24" s="278">
        <v>207</v>
      </c>
      <c r="BM24" s="278">
        <v>435</v>
      </c>
      <c r="BN24" s="277">
        <v>193</v>
      </c>
      <c r="BO24" s="277">
        <v>410</v>
      </c>
      <c r="BP24" s="280">
        <v>2</v>
      </c>
      <c r="BQ24" s="280">
        <v>4</v>
      </c>
      <c r="BR24" s="280">
        <v>9</v>
      </c>
      <c r="BS24" s="280">
        <v>5</v>
      </c>
      <c r="BT24" s="280">
        <v>40</v>
      </c>
      <c r="BU24" s="280">
        <v>51</v>
      </c>
      <c r="BV24" s="280">
        <v>31</v>
      </c>
      <c r="BW24" s="280">
        <v>48</v>
      </c>
      <c r="BX24" s="280">
        <v>30</v>
      </c>
      <c r="BY24" s="280">
        <v>47</v>
      </c>
      <c r="BZ24" s="280">
        <v>28</v>
      </c>
      <c r="CA24" s="280">
        <v>73</v>
      </c>
      <c r="CB24" s="280">
        <v>23</v>
      </c>
      <c r="CC24" s="280">
        <v>96</v>
      </c>
      <c r="CD24" s="280">
        <v>30</v>
      </c>
      <c r="CE24" s="280">
        <v>86</v>
      </c>
      <c r="CF24" s="276">
        <v>193</v>
      </c>
      <c r="CG24" s="276">
        <v>410</v>
      </c>
      <c r="CH24" s="277">
        <v>5</v>
      </c>
      <c r="CI24" s="277">
        <v>18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1</v>
      </c>
      <c r="CP24" s="280">
        <v>1</v>
      </c>
      <c r="CQ24" s="280">
        <v>0</v>
      </c>
      <c r="CR24" s="280">
        <v>1</v>
      </c>
      <c r="CS24" s="280">
        <v>4</v>
      </c>
      <c r="CT24" s="280">
        <v>1</v>
      </c>
      <c r="CU24" s="280">
        <v>3</v>
      </c>
      <c r="CV24" s="280">
        <v>1</v>
      </c>
      <c r="CW24" s="280">
        <v>7</v>
      </c>
      <c r="CX24" s="280">
        <v>1</v>
      </c>
      <c r="CY24" s="280">
        <v>3</v>
      </c>
      <c r="CZ24" s="276">
        <v>5</v>
      </c>
      <c r="DA24" s="276">
        <v>18</v>
      </c>
      <c r="DB24" s="280">
        <v>88</v>
      </c>
      <c r="DC24" s="280">
        <v>201</v>
      </c>
      <c r="DD24" s="280">
        <v>1</v>
      </c>
      <c r="DE24" s="280">
        <v>3</v>
      </c>
      <c r="DF24" s="280">
        <v>2</v>
      </c>
      <c r="DG24" s="280">
        <v>6</v>
      </c>
      <c r="DH24" s="280">
        <v>13</v>
      </c>
      <c r="DI24" s="280">
        <v>30</v>
      </c>
      <c r="DJ24" s="280">
        <v>24</v>
      </c>
      <c r="DK24" s="280">
        <v>40</v>
      </c>
      <c r="DL24" s="276">
        <v>128</v>
      </c>
      <c r="DM24" s="276">
        <v>280</v>
      </c>
      <c r="DN24" s="280">
        <v>3</v>
      </c>
      <c r="DO24" s="280">
        <v>5</v>
      </c>
      <c r="DP24" s="280">
        <v>1</v>
      </c>
      <c r="DQ24" s="280">
        <v>2</v>
      </c>
      <c r="DR24" s="280">
        <v>0</v>
      </c>
      <c r="DS24" s="280">
        <v>1</v>
      </c>
      <c r="DT24" s="280">
        <v>2</v>
      </c>
      <c r="DU24" s="280">
        <v>4</v>
      </c>
      <c r="DV24" s="280">
        <v>12</v>
      </c>
      <c r="DW24" s="280">
        <v>7</v>
      </c>
      <c r="DX24" s="276">
        <v>18</v>
      </c>
      <c r="DY24" s="276">
        <v>19</v>
      </c>
      <c r="DZ24" s="280">
        <v>1</v>
      </c>
      <c r="EA24" s="280">
        <v>2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76">
        <v>1</v>
      </c>
      <c r="EK24" s="276">
        <v>2</v>
      </c>
      <c r="EL24" s="277">
        <v>147</v>
      </c>
      <c r="EM24" s="277">
        <v>301</v>
      </c>
      <c r="EN24" s="280">
        <v>141</v>
      </c>
      <c r="EO24" s="280">
        <v>277</v>
      </c>
      <c r="EP24" s="280">
        <v>141</v>
      </c>
      <c r="EQ24" s="280">
        <v>277</v>
      </c>
      <c r="ER24" s="280">
        <v>0</v>
      </c>
      <c r="ES24" s="280">
        <v>0</v>
      </c>
      <c r="ET24" s="280">
        <v>0</v>
      </c>
      <c r="EU24" s="280">
        <v>0</v>
      </c>
      <c r="EV24" s="280">
        <v>0</v>
      </c>
      <c r="EW24" s="280">
        <v>0</v>
      </c>
      <c r="EX24" s="280">
        <v>3</v>
      </c>
      <c r="EY24" s="280">
        <v>18</v>
      </c>
      <c r="EZ24" s="280">
        <v>0</v>
      </c>
      <c r="FA24" s="280">
        <v>2</v>
      </c>
      <c r="FB24" s="280">
        <v>2</v>
      </c>
      <c r="FC24" s="280">
        <v>0</v>
      </c>
      <c r="FD24" s="280">
        <v>56</v>
      </c>
      <c r="FE24" s="280">
        <v>92</v>
      </c>
      <c r="FF24" s="280">
        <v>14</v>
      </c>
      <c r="FG24" s="280">
        <v>29</v>
      </c>
      <c r="FH24" s="281">
        <v>75</v>
      </c>
      <c r="FI24" s="281">
        <v>141</v>
      </c>
      <c r="FJ24" s="280">
        <v>28</v>
      </c>
      <c r="FK24" s="280">
        <v>75</v>
      </c>
      <c r="FL24" s="280">
        <v>757</v>
      </c>
      <c r="FM24" s="280">
        <v>1039</v>
      </c>
      <c r="FN24" s="280">
        <v>28</v>
      </c>
      <c r="FO24" s="280">
        <v>75</v>
      </c>
      <c r="FP24" s="280">
        <v>757</v>
      </c>
      <c r="FQ24" s="280">
        <v>1039</v>
      </c>
      <c r="FR24" s="280">
        <v>28</v>
      </c>
      <c r="FS24" s="280">
        <v>74</v>
      </c>
      <c r="FT24" s="280">
        <v>748</v>
      </c>
      <c r="FU24" s="280">
        <v>1016</v>
      </c>
      <c r="FV24" s="280">
        <v>3</v>
      </c>
      <c r="FW24" s="280">
        <v>5</v>
      </c>
      <c r="FX24" s="280">
        <v>81</v>
      </c>
      <c r="FY24" s="280">
        <v>231</v>
      </c>
    </row>
    <row r="25" spans="1:181" x14ac:dyDescent="0.2">
      <c r="A25" s="457"/>
      <c r="B25" s="289" t="s">
        <v>250</v>
      </c>
      <c r="C25" s="290" t="s">
        <v>136</v>
      </c>
      <c r="D25" s="280">
        <v>205</v>
      </c>
      <c r="E25" s="280">
        <v>336</v>
      </c>
      <c r="F25" s="280">
        <v>20</v>
      </c>
      <c r="G25" s="280">
        <v>49</v>
      </c>
      <c r="H25" s="280">
        <v>2</v>
      </c>
      <c r="I25" s="280">
        <v>4</v>
      </c>
      <c r="J25" s="280">
        <v>1</v>
      </c>
      <c r="K25" s="280">
        <v>2</v>
      </c>
      <c r="L25" s="280">
        <v>0</v>
      </c>
      <c r="M25" s="280">
        <v>1</v>
      </c>
      <c r="N25" s="280">
        <v>0</v>
      </c>
      <c r="O25" s="280">
        <v>0</v>
      </c>
      <c r="P25" s="280">
        <v>4</v>
      </c>
      <c r="Q25" s="280">
        <v>1</v>
      </c>
      <c r="R25" s="216">
        <v>228</v>
      </c>
      <c r="S25" s="216">
        <v>392</v>
      </c>
      <c r="T25" s="280">
        <v>75</v>
      </c>
      <c r="U25" s="280">
        <v>125</v>
      </c>
      <c r="V25" s="280">
        <v>0</v>
      </c>
      <c r="W25" s="280">
        <v>2</v>
      </c>
      <c r="X25" s="280">
        <v>1</v>
      </c>
      <c r="Y25" s="280">
        <v>1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1</v>
      </c>
      <c r="AF25" s="216">
        <v>76</v>
      </c>
      <c r="AG25" s="216">
        <v>128</v>
      </c>
      <c r="AH25" s="280">
        <v>98</v>
      </c>
      <c r="AI25" s="280">
        <v>134</v>
      </c>
      <c r="AJ25" s="280">
        <v>0</v>
      </c>
      <c r="AK25" s="280">
        <v>0</v>
      </c>
      <c r="AL25" s="280">
        <v>0</v>
      </c>
      <c r="AM25" s="280">
        <v>0</v>
      </c>
      <c r="AN25" s="280">
        <v>1</v>
      </c>
      <c r="AO25" s="280">
        <v>0</v>
      </c>
      <c r="AP25" s="280">
        <v>0</v>
      </c>
      <c r="AQ25" s="280">
        <v>1</v>
      </c>
      <c r="AR25" s="280">
        <v>1</v>
      </c>
      <c r="AS25" s="280">
        <v>1</v>
      </c>
      <c r="AT25" s="216">
        <v>99</v>
      </c>
      <c r="AU25" s="216">
        <v>135</v>
      </c>
      <c r="AV25" s="278">
        <v>408</v>
      </c>
      <c r="AW25" s="278">
        <v>658</v>
      </c>
      <c r="AX25" s="280">
        <v>365</v>
      </c>
      <c r="AY25" s="280">
        <v>576</v>
      </c>
      <c r="AZ25" s="280">
        <v>29</v>
      </c>
      <c r="BA25" s="280">
        <v>61</v>
      </c>
      <c r="BB25" s="216">
        <v>394</v>
      </c>
      <c r="BC25" s="216">
        <v>637</v>
      </c>
      <c r="BD25" s="280">
        <v>13</v>
      </c>
      <c r="BE25" s="280">
        <v>21</v>
      </c>
      <c r="BF25" s="280">
        <v>0</v>
      </c>
      <c r="BG25" s="280">
        <v>0</v>
      </c>
      <c r="BH25" s="280">
        <v>1</v>
      </c>
      <c r="BI25" s="280">
        <v>0</v>
      </c>
      <c r="BJ25" s="216">
        <v>14</v>
      </c>
      <c r="BK25" s="216">
        <v>21</v>
      </c>
      <c r="BL25" s="278">
        <v>408</v>
      </c>
      <c r="BM25" s="278">
        <v>658</v>
      </c>
      <c r="BN25" s="277">
        <v>378</v>
      </c>
      <c r="BO25" s="277">
        <v>595</v>
      </c>
      <c r="BP25" s="280">
        <v>2</v>
      </c>
      <c r="BQ25" s="280">
        <v>9</v>
      </c>
      <c r="BR25" s="280">
        <v>12</v>
      </c>
      <c r="BS25" s="280">
        <v>11</v>
      </c>
      <c r="BT25" s="280">
        <v>65</v>
      </c>
      <c r="BU25" s="280">
        <v>72</v>
      </c>
      <c r="BV25" s="280">
        <v>71</v>
      </c>
      <c r="BW25" s="280">
        <v>59</v>
      </c>
      <c r="BX25" s="280">
        <v>56</v>
      </c>
      <c r="BY25" s="280">
        <v>64</v>
      </c>
      <c r="BZ25" s="280">
        <v>61</v>
      </c>
      <c r="CA25" s="280">
        <v>103</v>
      </c>
      <c r="CB25" s="280">
        <v>60</v>
      </c>
      <c r="CC25" s="280">
        <v>121</v>
      </c>
      <c r="CD25" s="280">
        <v>51</v>
      </c>
      <c r="CE25" s="280">
        <v>156</v>
      </c>
      <c r="CF25" s="276">
        <v>378</v>
      </c>
      <c r="CG25" s="276">
        <v>595</v>
      </c>
      <c r="CH25" s="277">
        <v>20</v>
      </c>
      <c r="CI25" s="277">
        <v>51</v>
      </c>
      <c r="CJ25" s="280">
        <v>0</v>
      </c>
      <c r="CK25" s="280">
        <v>0</v>
      </c>
      <c r="CL25" s="280">
        <v>0</v>
      </c>
      <c r="CM25" s="280">
        <v>0</v>
      </c>
      <c r="CN25" s="280">
        <v>4</v>
      </c>
      <c r="CO25" s="280">
        <v>6</v>
      </c>
      <c r="CP25" s="280">
        <v>3</v>
      </c>
      <c r="CQ25" s="280">
        <v>2</v>
      </c>
      <c r="CR25" s="280">
        <v>5</v>
      </c>
      <c r="CS25" s="280">
        <v>8</v>
      </c>
      <c r="CT25" s="280">
        <v>4</v>
      </c>
      <c r="CU25" s="280">
        <v>11</v>
      </c>
      <c r="CV25" s="280">
        <v>2</v>
      </c>
      <c r="CW25" s="280">
        <v>13</v>
      </c>
      <c r="CX25" s="280">
        <v>2</v>
      </c>
      <c r="CY25" s="280">
        <v>11</v>
      </c>
      <c r="CZ25" s="276">
        <v>20</v>
      </c>
      <c r="DA25" s="276">
        <v>51</v>
      </c>
      <c r="DB25" s="280">
        <v>83</v>
      </c>
      <c r="DC25" s="280">
        <v>145</v>
      </c>
      <c r="DD25" s="280">
        <v>7</v>
      </c>
      <c r="DE25" s="280">
        <v>15</v>
      </c>
      <c r="DF25" s="280">
        <v>1</v>
      </c>
      <c r="DG25" s="280">
        <v>2</v>
      </c>
      <c r="DH25" s="280">
        <v>28</v>
      </c>
      <c r="DI25" s="280">
        <v>36</v>
      </c>
      <c r="DJ25" s="280">
        <v>19</v>
      </c>
      <c r="DK25" s="280">
        <v>38</v>
      </c>
      <c r="DL25" s="276">
        <v>138</v>
      </c>
      <c r="DM25" s="276">
        <v>236</v>
      </c>
      <c r="DN25" s="280">
        <v>53</v>
      </c>
      <c r="DO25" s="280">
        <v>85</v>
      </c>
      <c r="DP25" s="280">
        <v>11</v>
      </c>
      <c r="DQ25" s="280">
        <v>10</v>
      </c>
      <c r="DR25" s="280">
        <v>1</v>
      </c>
      <c r="DS25" s="280">
        <v>0</v>
      </c>
      <c r="DT25" s="280">
        <v>7</v>
      </c>
      <c r="DU25" s="280">
        <v>21</v>
      </c>
      <c r="DV25" s="280">
        <v>21</v>
      </c>
      <c r="DW25" s="280">
        <v>30</v>
      </c>
      <c r="DX25" s="276">
        <v>93</v>
      </c>
      <c r="DY25" s="276">
        <v>146</v>
      </c>
      <c r="DZ25" s="280">
        <v>16</v>
      </c>
      <c r="EA25" s="280">
        <v>11</v>
      </c>
      <c r="EB25" s="280">
        <v>2</v>
      </c>
      <c r="EC25" s="280">
        <v>3</v>
      </c>
      <c r="ED25" s="280">
        <v>0</v>
      </c>
      <c r="EE25" s="280">
        <v>0</v>
      </c>
      <c r="EF25" s="280">
        <v>1</v>
      </c>
      <c r="EG25" s="280">
        <v>3</v>
      </c>
      <c r="EH25" s="280">
        <v>0</v>
      </c>
      <c r="EI25" s="280">
        <v>2</v>
      </c>
      <c r="EJ25" s="276">
        <v>19</v>
      </c>
      <c r="EK25" s="276">
        <v>19</v>
      </c>
      <c r="EL25" s="277">
        <v>250</v>
      </c>
      <c r="EM25" s="277">
        <v>401</v>
      </c>
      <c r="EN25" s="280">
        <v>271</v>
      </c>
      <c r="EO25" s="280">
        <v>451</v>
      </c>
      <c r="EP25" s="280">
        <v>271</v>
      </c>
      <c r="EQ25" s="280">
        <v>451</v>
      </c>
      <c r="ER25" s="280">
        <v>0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0">
        <v>0</v>
      </c>
      <c r="EZ25" s="280">
        <v>0</v>
      </c>
      <c r="FA25" s="280">
        <v>0</v>
      </c>
      <c r="FB25" s="280">
        <v>0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  <c r="FH25" s="281">
        <v>0</v>
      </c>
      <c r="FI25" s="281">
        <v>0</v>
      </c>
      <c r="FJ25" s="280">
        <v>148</v>
      </c>
      <c r="FK25" s="280">
        <v>261</v>
      </c>
      <c r="FL25" s="280">
        <v>1410</v>
      </c>
      <c r="FM25" s="280">
        <v>1940</v>
      </c>
      <c r="FN25" s="280">
        <v>148</v>
      </c>
      <c r="FO25" s="280">
        <v>261</v>
      </c>
      <c r="FP25" s="280">
        <v>1410</v>
      </c>
      <c r="FQ25" s="280">
        <v>1940</v>
      </c>
      <c r="FR25" s="280">
        <v>148</v>
      </c>
      <c r="FS25" s="280">
        <v>261</v>
      </c>
      <c r="FT25" s="280">
        <v>1410</v>
      </c>
      <c r="FU25" s="280">
        <v>1940</v>
      </c>
      <c r="FV25" s="280">
        <v>28</v>
      </c>
      <c r="FW25" s="280">
        <v>48</v>
      </c>
      <c r="FX25" s="280">
        <v>470</v>
      </c>
      <c r="FY25" s="280">
        <v>880</v>
      </c>
    </row>
    <row r="26" spans="1:181" x14ac:dyDescent="0.2">
      <c r="A26" s="457"/>
      <c r="B26" s="286" t="s">
        <v>250</v>
      </c>
      <c r="C26" s="156" t="s">
        <v>140</v>
      </c>
      <c r="D26" s="280">
        <v>154</v>
      </c>
      <c r="E26" s="280">
        <v>286</v>
      </c>
      <c r="F26" s="280">
        <v>13</v>
      </c>
      <c r="G26" s="280">
        <v>26</v>
      </c>
      <c r="H26" s="280">
        <v>3</v>
      </c>
      <c r="I26" s="280">
        <v>2</v>
      </c>
      <c r="J26" s="280">
        <v>0</v>
      </c>
      <c r="K26" s="280">
        <v>0</v>
      </c>
      <c r="L26" s="280">
        <v>0</v>
      </c>
      <c r="M26" s="280">
        <v>2</v>
      </c>
      <c r="N26" s="280">
        <v>0</v>
      </c>
      <c r="O26" s="280">
        <v>1</v>
      </c>
      <c r="P26" s="280">
        <v>2</v>
      </c>
      <c r="Q26" s="280">
        <v>2</v>
      </c>
      <c r="R26" s="216">
        <v>170</v>
      </c>
      <c r="S26" s="216">
        <v>317</v>
      </c>
      <c r="T26" s="280">
        <v>54</v>
      </c>
      <c r="U26" s="280">
        <v>93</v>
      </c>
      <c r="V26" s="280">
        <v>0</v>
      </c>
      <c r="W26" s="280">
        <v>2</v>
      </c>
      <c r="X26" s="280">
        <v>0</v>
      </c>
      <c r="Y26" s="280">
        <v>0</v>
      </c>
      <c r="Z26" s="280">
        <v>1</v>
      </c>
      <c r="AA26" s="280">
        <v>1</v>
      </c>
      <c r="AB26" s="280">
        <v>0</v>
      </c>
      <c r="AC26" s="280">
        <v>2</v>
      </c>
      <c r="AD26" s="280">
        <v>0</v>
      </c>
      <c r="AE26" s="280">
        <v>0</v>
      </c>
      <c r="AF26" s="216">
        <v>55</v>
      </c>
      <c r="AG26" s="216">
        <v>98</v>
      </c>
      <c r="AH26" s="280">
        <v>72</v>
      </c>
      <c r="AI26" s="280">
        <v>106</v>
      </c>
      <c r="AJ26" s="280">
        <v>0</v>
      </c>
      <c r="AK26" s="280">
        <v>1</v>
      </c>
      <c r="AL26" s="280">
        <v>0</v>
      </c>
      <c r="AM26" s="280">
        <v>0</v>
      </c>
      <c r="AN26" s="280">
        <v>1</v>
      </c>
      <c r="AO26" s="280">
        <v>0</v>
      </c>
      <c r="AP26" s="280">
        <v>1</v>
      </c>
      <c r="AQ26" s="280">
        <v>0</v>
      </c>
      <c r="AR26" s="280">
        <v>1</v>
      </c>
      <c r="AS26" s="280">
        <v>0</v>
      </c>
      <c r="AT26" s="216">
        <v>74</v>
      </c>
      <c r="AU26" s="216">
        <v>107</v>
      </c>
      <c r="AV26" s="278">
        <v>302</v>
      </c>
      <c r="AW26" s="278">
        <v>524</v>
      </c>
      <c r="AX26" s="280">
        <v>273</v>
      </c>
      <c r="AY26" s="280">
        <v>470</v>
      </c>
      <c r="AZ26" s="280">
        <v>15</v>
      </c>
      <c r="BA26" s="280">
        <v>35</v>
      </c>
      <c r="BB26" s="216">
        <v>288</v>
      </c>
      <c r="BC26" s="216">
        <v>505</v>
      </c>
      <c r="BD26" s="280">
        <v>4</v>
      </c>
      <c r="BE26" s="280">
        <v>10</v>
      </c>
      <c r="BF26" s="280">
        <v>0</v>
      </c>
      <c r="BG26" s="280">
        <v>1</v>
      </c>
      <c r="BH26" s="280">
        <v>7</v>
      </c>
      <c r="BI26" s="280">
        <v>10</v>
      </c>
      <c r="BJ26" s="216">
        <v>11</v>
      </c>
      <c r="BK26" s="216">
        <v>21</v>
      </c>
      <c r="BL26" s="278">
        <v>299</v>
      </c>
      <c r="BM26" s="278">
        <v>526</v>
      </c>
      <c r="BN26" s="277">
        <v>280</v>
      </c>
      <c r="BO26" s="277">
        <v>485</v>
      </c>
      <c r="BP26" s="280">
        <v>9</v>
      </c>
      <c r="BQ26" s="280">
        <v>7</v>
      </c>
      <c r="BR26" s="280">
        <v>5</v>
      </c>
      <c r="BS26" s="280">
        <v>14</v>
      </c>
      <c r="BT26" s="280">
        <v>47</v>
      </c>
      <c r="BU26" s="280">
        <v>60</v>
      </c>
      <c r="BV26" s="280">
        <v>40</v>
      </c>
      <c r="BW26" s="280">
        <v>57</v>
      </c>
      <c r="BX26" s="280">
        <v>31</v>
      </c>
      <c r="BY26" s="280">
        <v>59</v>
      </c>
      <c r="BZ26" s="280">
        <v>49</v>
      </c>
      <c r="CA26" s="280">
        <v>61</v>
      </c>
      <c r="CB26" s="280">
        <v>51</v>
      </c>
      <c r="CC26" s="280">
        <v>104</v>
      </c>
      <c r="CD26" s="280">
        <v>49</v>
      </c>
      <c r="CE26" s="280">
        <v>119</v>
      </c>
      <c r="CF26" s="276">
        <v>281</v>
      </c>
      <c r="CG26" s="276">
        <v>481</v>
      </c>
      <c r="CH26" s="277">
        <v>13</v>
      </c>
      <c r="CI26" s="277">
        <v>29</v>
      </c>
      <c r="CJ26" s="280">
        <v>0</v>
      </c>
      <c r="CK26" s="280">
        <v>0</v>
      </c>
      <c r="CL26" s="280">
        <v>1</v>
      </c>
      <c r="CM26" s="280">
        <v>0</v>
      </c>
      <c r="CN26" s="280">
        <v>1</v>
      </c>
      <c r="CO26" s="280">
        <v>1</v>
      </c>
      <c r="CP26" s="280">
        <v>3</v>
      </c>
      <c r="CQ26" s="280">
        <v>3</v>
      </c>
      <c r="CR26" s="280">
        <v>1</v>
      </c>
      <c r="CS26" s="280">
        <v>3</v>
      </c>
      <c r="CT26" s="280">
        <v>2</v>
      </c>
      <c r="CU26" s="280">
        <v>5</v>
      </c>
      <c r="CV26" s="280">
        <v>2</v>
      </c>
      <c r="CW26" s="280">
        <v>8</v>
      </c>
      <c r="CX26" s="280">
        <v>3</v>
      </c>
      <c r="CY26" s="280">
        <v>9</v>
      </c>
      <c r="CZ26" s="276">
        <v>13</v>
      </c>
      <c r="DA26" s="276">
        <v>29</v>
      </c>
      <c r="DB26" s="280">
        <v>37</v>
      </c>
      <c r="DC26" s="280">
        <v>72</v>
      </c>
      <c r="DD26" s="280">
        <v>2</v>
      </c>
      <c r="DE26" s="280">
        <v>4</v>
      </c>
      <c r="DF26" s="280">
        <v>1</v>
      </c>
      <c r="DG26" s="280">
        <v>1</v>
      </c>
      <c r="DH26" s="280">
        <v>12</v>
      </c>
      <c r="DI26" s="280">
        <v>11</v>
      </c>
      <c r="DJ26" s="280">
        <v>11</v>
      </c>
      <c r="DK26" s="280">
        <v>17</v>
      </c>
      <c r="DL26" s="276">
        <v>63</v>
      </c>
      <c r="DM26" s="276">
        <v>105</v>
      </c>
      <c r="DN26" s="280">
        <v>23</v>
      </c>
      <c r="DO26" s="280">
        <v>45</v>
      </c>
      <c r="DP26" s="280">
        <v>2</v>
      </c>
      <c r="DQ26" s="280">
        <v>3</v>
      </c>
      <c r="DR26" s="280">
        <v>0</v>
      </c>
      <c r="DS26" s="280">
        <v>0</v>
      </c>
      <c r="DT26" s="280">
        <v>17</v>
      </c>
      <c r="DU26" s="280">
        <v>20</v>
      </c>
      <c r="DV26" s="280">
        <v>18</v>
      </c>
      <c r="DW26" s="280">
        <v>32</v>
      </c>
      <c r="DX26" s="276">
        <v>60</v>
      </c>
      <c r="DY26" s="276">
        <v>100</v>
      </c>
      <c r="DZ26" s="280">
        <v>12</v>
      </c>
      <c r="EA26" s="280">
        <v>15</v>
      </c>
      <c r="EB26" s="280">
        <v>1</v>
      </c>
      <c r="EC26" s="280">
        <v>2</v>
      </c>
      <c r="ED26" s="280">
        <v>0</v>
      </c>
      <c r="EE26" s="280">
        <v>0</v>
      </c>
      <c r="EF26" s="280">
        <v>1</v>
      </c>
      <c r="EG26" s="280">
        <v>0</v>
      </c>
      <c r="EH26" s="280">
        <v>5</v>
      </c>
      <c r="EI26" s="280">
        <v>2</v>
      </c>
      <c r="EJ26" s="276">
        <v>19</v>
      </c>
      <c r="EK26" s="276">
        <v>19</v>
      </c>
      <c r="EL26" s="277">
        <v>142</v>
      </c>
      <c r="EM26" s="277">
        <v>224</v>
      </c>
      <c r="EN26" s="280">
        <v>275</v>
      </c>
      <c r="EO26" s="280">
        <v>488</v>
      </c>
      <c r="EP26" s="280">
        <v>275</v>
      </c>
      <c r="EQ26" s="280">
        <v>488</v>
      </c>
      <c r="ER26" s="280">
        <v>0</v>
      </c>
      <c r="ES26" s="280">
        <v>5</v>
      </c>
      <c r="ET26" s="280">
        <v>0</v>
      </c>
      <c r="EU26" s="280">
        <v>5</v>
      </c>
      <c r="EV26" s="280">
        <v>0</v>
      </c>
      <c r="EW26" s="280">
        <v>0</v>
      </c>
      <c r="EX26" s="280">
        <v>57</v>
      </c>
      <c r="EY26" s="280">
        <v>153</v>
      </c>
      <c r="EZ26" s="280">
        <v>3</v>
      </c>
      <c r="FA26" s="280">
        <v>15</v>
      </c>
      <c r="FB26" s="280">
        <v>0</v>
      </c>
      <c r="FC26" s="280">
        <v>0</v>
      </c>
      <c r="FD26" s="280">
        <v>743</v>
      </c>
      <c r="FE26" s="280">
        <v>703</v>
      </c>
      <c r="FF26" s="280">
        <v>34</v>
      </c>
      <c r="FG26" s="280">
        <v>42</v>
      </c>
      <c r="FH26" s="281">
        <v>837</v>
      </c>
      <c r="FI26" s="281">
        <v>913</v>
      </c>
      <c r="FJ26" s="280">
        <v>166</v>
      </c>
      <c r="FK26" s="280">
        <v>287</v>
      </c>
      <c r="FL26" s="280">
        <v>2327</v>
      </c>
      <c r="FM26" s="280">
        <v>3037</v>
      </c>
      <c r="FN26" s="280">
        <v>166</v>
      </c>
      <c r="FO26" s="280">
        <v>287</v>
      </c>
      <c r="FP26" s="280">
        <v>2327</v>
      </c>
      <c r="FQ26" s="280">
        <v>3038</v>
      </c>
      <c r="FR26" s="280">
        <v>162</v>
      </c>
      <c r="FS26" s="280">
        <v>284</v>
      </c>
      <c r="FT26" s="280">
        <v>2331</v>
      </c>
      <c r="FU26" s="280">
        <v>3030</v>
      </c>
      <c r="FV26" s="280">
        <v>6</v>
      </c>
      <c r="FW26" s="280">
        <v>17</v>
      </c>
      <c r="FX26" s="280">
        <v>411</v>
      </c>
      <c r="FY26" s="280">
        <v>731</v>
      </c>
    </row>
    <row r="27" spans="1:181" x14ac:dyDescent="0.2">
      <c r="A27" s="457"/>
      <c r="B27" s="286" t="s">
        <v>250</v>
      </c>
      <c r="C27" s="156" t="s">
        <v>145</v>
      </c>
      <c r="D27" s="280">
        <v>171</v>
      </c>
      <c r="E27" s="280">
        <v>301</v>
      </c>
      <c r="F27" s="280">
        <v>16</v>
      </c>
      <c r="G27" s="280">
        <v>33</v>
      </c>
      <c r="H27" s="280">
        <v>4</v>
      </c>
      <c r="I27" s="280">
        <v>4</v>
      </c>
      <c r="J27" s="280">
        <v>0</v>
      </c>
      <c r="K27" s="280">
        <v>2</v>
      </c>
      <c r="L27" s="280">
        <v>0</v>
      </c>
      <c r="M27" s="280">
        <v>0</v>
      </c>
      <c r="N27" s="280">
        <v>1</v>
      </c>
      <c r="O27" s="280">
        <v>0</v>
      </c>
      <c r="P27" s="280">
        <v>0</v>
      </c>
      <c r="Q27" s="280">
        <v>1</v>
      </c>
      <c r="R27" s="216">
        <v>192</v>
      </c>
      <c r="S27" s="216">
        <v>340</v>
      </c>
      <c r="T27" s="280">
        <v>81</v>
      </c>
      <c r="U27" s="280">
        <v>147</v>
      </c>
      <c r="V27" s="280">
        <v>2</v>
      </c>
      <c r="W27" s="280">
        <v>4</v>
      </c>
      <c r="X27" s="280"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2</v>
      </c>
      <c r="AE27" s="280">
        <v>0</v>
      </c>
      <c r="AF27" s="216">
        <v>83</v>
      </c>
      <c r="AG27" s="216">
        <v>151</v>
      </c>
      <c r="AH27" s="280">
        <v>53</v>
      </c>
      <c r="AI27" s="280">
        <v>79</v>
      </c>
      <c r="AJ27" s="280">
        <v>2</v>
      </c>
      <c r="AK27" s="280">
        <v>1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v>0</v>
      </c>
      <c r="AR27" s="280">
        <v>1</v>
      </c>
      <c r="AS27" s="280">
        <v>0</v>
      </c>
      <c r="AT27" s="216">
        <v>55</v>
      </c>
      <c r="AU27" s="216">
        <v>80</v>
      </c>
      <c r="AV27" s="278">
        <v>333</v>
      </c>
      <c r="AW27" s="278">
        <v>572</v>
      </c>
      <c r="AX27" s="280">
        <v>292</v>
      </c>
      <c r="AY27" s="280">
        <v>513</v>
      </c>
      <c r="AZ27" s="280">
        <v>24</v>
      </c>
      <c r="BA27" s="280">
        <v>43</v>
      </c>
      <c r="BB27" s="216">
        <v>316</v>
      </c>
      <c r="BC27" s="216">
        <v>556</v>
      </c>
      <c r="BD27" s="280">
        <v>17</v>
      </c>
      <c r="BE27" s="280">
        <v>15</v>
      </c>
      <c r="BF27" s="280">
        <v>0</v>
      </c>
      <c r="BG27" s="280">
        <v>1</v>
      </c>
      <c r="BH27" s="280">
        <v>0</v>
      </c>
      <c r="BI27" s="280">
        <v>0</v>
      </c>
      <c r="BJ27" s="216">
        <v>17</v>
      </c>
      <c r="BK27" s="216">
        <v>16</v>
      </c>
      <c r="BL27" s="278">
        <v>333</v>
      </c>
      <c r="BM27" s="278">
        <v>572</v>
      </c>
      <c r="BN27" s="277">
        <v>305</v>
      </c>
      <c r="BO27" s="277">
        <v>527</v>
      </c>
      <c r="BP27" s="280">
        <v>8</v>
      </c>
      <c r="BQ27" s="280">
        <v>8</v>
      </c>
      <c r="BR27" s="280">
        <v>10</v>
      </c>
      <c r="BS27" s="280">
        <v>7</v>
      </c>
      <c r="BT27" s="280">
        <v>59</v>
      </c>
      <c r="BU27" s="280">
        <v>91</v>
      </c>
      <c r="BV27" s="280">
        <v>48</v>
      </c>
      <c r="BW27" s="280">
        <v>62</v>
      </c>
      <c r="BX27" s="280">
        <v>41</v>
      </c>
      <c r="BY27" s="280">
        <v>56</v>
      </c>
      <c r="BZ27" s="280">
        <v>44</v>
      </c>
      <c r="CA27" s="280">
        <v>85</v>
      </c>
      <c r="CB27" s="280">
        <v>50</v>
      </c>
      <c r="CC27" s="280">
        <v>75</v>
      </c>
      <c r="CD27" s="280">
        <v>45</v>
      </c>
      <c r="CE27" s="280">
        <v>143</v>
      </c>
      <c r="CF27" s="276">
        <v>305</v>
      </c>
      <c r="CG27" s="276">
        <v>527</v>
      </c>
      <c r="CH27" s="277">
        <v>20</v>
      </c>
      <c r="CI27" s="277">
        <v>38</v>
      </c>
      <c r="CJ27" s="280">
        <v>0</v>
      </c>
      <c r="CK27" s="280">
        <v>0</v>
      </c>
      <c r="CL27" s="280">
        <v>0</v>
      </c>
      <c r="CM27" s="280">
        <v>0</v>
      </c>
      <c r="CN27" s="280">
        <v>1</v>
      </c>
      <c r="CO27" s="280">
        <v>3</v>
      </c>
      <c r="CP27" s="280">
        <v>6</v>
      </c>
      <c r="CQ27" s="280">
        <v>1</v>
      </c>
      <c r="CR27" s="280">
        <v>2</v>
      </c>
      <c r="CS27" s="280">
        <v>4</v>
      </c>
      <c r="CT27" s="280">
        <v>3</v>
      </c>
      <c r="CU27" s="280">
        <v>5</v>
      </c>
      <c r="CV27" s="280">
        <v>3</v>
      </c>
      <c r="CW27" s="280">
        <v>9</v>
      </c>
      <c r="CX27" s="280">
        <v>5</v>
      </c>
      <c r="CY27" s="280">
        <v>16</v>
      </c>
      <c r="CZ27" s="276">
        <v>20</v>
      </c>
      <c r="DA27" s="276">
        <v>38</v>
      </c>
      <c r="DB27" s="280">
        <v>130</v>
      </c>
      <c r="DC27" s="280">
        <v>229</v>
      </c>
      <c r="DD27" s="280">
        <v>15</v>
      </c>
      <c r="DE27" s="280">
        <v>30</v>
      </c>
      <c r="DF27" s="280">
        <v>14</v>
      </c>
      <c r="DG27" s="280">
        <v>27</v>
      </c>
      <c r="DH27" s="280">
        <v>68</v>
      </c>
      <c r="DI27" s="280">
        <v>121</v>
      </c>
      <c r="DJ27" s="280">
        <v>38</v>
      </c>
      <c r="DK27" s="280">
        <v>58</v>
      </c>
      <c r="DL27" s="276">
        <v>265</v>
      </c>
      <c r="DM27" s="276">
        <v>465</v>
      </c>
      <c r="DN27" s="280">
        <v>12</v>
      </c>
      <c r="DO27" s="280">
        <v>19</v>
      </c>
      <c r="DP27" s="280">
        <v>1</v>
      </c>
      <c r="DQ27" s="280">
        <v>2</v>
      </c>
      <c r="DR27" s="280">
        <v>0</v>
      </c>
      <c r="DS27" s="280">
        <v>0</v>
      </c>
      <c r="DT27" s="280">
        <v>10</v>
      </c>
      <c r="DU27" s="280">
        <v>9</v>
      </c>
      <c r="DV27" s="280">
        <v>12</v>
      </c>
      <c r="DW27" s="280">
        <v>16</v>
      </c>
      <c r="DX27" s="276">
        <v>35</v>
      </c>
      <c r="DY27" s="276">
        <v>46</v>
      </c>
      <c r="DZ27" s="280">
        <v>36</v>
      </c>
      <c r="EA27" s="280">
        <v>67</v>
      </c>
      <c r="EB27" s="280">
        <v>0</v>
      </c>
      <c r="EC27" s="280">
        <v>2</v>
      </c>
      <c r="ED27" s="280">
        <v>0</v>
      </c>
      <c r="EE27" s="280">
        <v>2</v>
      </c>
      <c r="EF27" s="280">
        <v>2</v>
      </c>
      <c r="EG27" s="280">
        <v>6</v>
      </c>
      <c r="EH27" s="280">
        <v>0</v>
      </c>
      <c r="EI27" s="280">
        <v>0</v>
      </c>
      <c r="EJ27" s="276">
        <v>38</v>
      </c>
      <c r="EK27" s="276">
        <v>77</v>
      </c>
      <c r="EL27" s="277">
        <v>338</v>
      </c>
      <c r="EM27" s="277">
        <v>588</v>
      </c>
      <c r="EN27" s="280">
        <v>262</v>
      </c>
      <c r="EO27" s="280">
        <v>458</v>
      </c>
      <c r="EP27" s="280">
        <v>261</v>
      </c>
      <c r="EQ27" s="280">
        <v>458</v>
      </c>
      <c r="ER27" s="280">
        <v>1</v>
      </c>
      <c r="ES27" s="280">
        <v>1</v>
      </c>
      <c r="ET27" s="280">
        <v>0</v>
      </c>
      <c r="EU27" s="280">
        <v>1</v>
      </c>
      <c r="EV27" s="280">
        <v>0</v>
      </c>
      <c r="EW27" s="280">
        <v>0</v>
      </c>
      <c r="EX27" s="280">
        <v>0</v>
      </c>
      <c r="EY27" s="280">
        <v>0</v>
      </c>
      <c r="EZ27" s="280">
        <v>0</v>
      </c>
      <c r="FA27" s="280">
        <v>0</v>
      </c>
      <c r="FB27" s="280">
        <v>0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  <c r="FH27" s="281">
        <v>0</v>
      </c>
      <c r="FI27" s="281">
        <v>0</v>
      </c>
      <c r="FJ27" s="280">
        <v>157</v>
      </c>
      <c r="FK27" s="280">
        <v>246</v>
      </c>
      <c r="FL27" s="280">
        <v>3532</v>
      </c>
      <c r="FM27" s="280">
        <v>3872</v>
      </c>
      <c r="FN27" s="280">
        <v>154</v>
      </c>
      <c r="FO27" s="280">
        <v>246</v>
      </c>
      <c r="FP27" s="280">
        <v>3532</v>
      </c>
      <c r="FQ27" s="280">
        <v>3872</v>
      </c>
      <c r="FR27" s="280">
        <v>157</v>
      </c>
      <c r="FS27" s="280">
        <v>244</v>
      </c>
      <c r="FT27" s="280">
        <v>3533</v>
      </c>
      <c r="FU27" s="280">
        <v>3871</v>
      </c>
      <c r="FV27" s="280">
        <v>15</v>
      </c>
      <c r="FW27" s="280">
        <v>25</v>
      </c>
      <c r="FX27" s="280">
        <v>384</v>
      </c>
      <c r="FY27" s="280">
        <v>517</v>
      </c>
    </row>
    <row r="28" spans="1:181" x14ac:dyDescent="0.2">
      <c r="A28" s="457"/>
      <c r="B28" s="286" t="s">
        <v>250</v>
      </c>
      <c r="C28" s="168" t="s">
        <v>148</v>
      </c>
      <c r="D28" s="280">
        <v>154</v>
      </c>
      <c r="E28" s="280">
        <v>264</v>
      </c>
      <c r="F28" s="280">
        <v>10</v>
      </c>
      <c r="G28" s="280">
        <v>32</v>
      </c>
      <c r="H28" s="280">
        <v>1</v>
      </c>
      <c r="I28" s="280">
        <v>0</v>
      </c>
      <c r="J28" s="280">
        <v>0</v>
      </c>
      <c r="K28" s="280">
        <v>4</v>
      </c>
      <c r="L28" s="280">
        <v>0</v>
      </c>
      <c r="M28" s="280">
        <v>0</v>
      </c>
      <c r="N28" s="280">
        <v>0</v>
      </c>
      <c r="O28" s="280">
        <v>0</v>
      </c>
      <c r="P28" s="280">
        <v>3</v>
      </c>
      <c r="Q28" s="280">
        <v>3</v>
      </c>
      <c r="R28" s="216">
        <v>165</v>
      </c>
      <c r="S28" s="216">
        <v>300</v>
      </c>
      <c r="T28" s="280">
        <v>72</v>
      </c>
      <c r="U28" s="280">
        <v>107</v>
      </c>
      <c r="V28" s="280">
        <v>0</v>
      </c>
      <c r="W28" s="280">
        <v>2</v>
      </c>
      <c r="X28" s="280"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1</v>
      </c>
      <c r="AE28" s="280">
        <v>0</v>
      </c>
      <c r="AF28" s="216">
        <v>72</v>
      </c>
      <c r="AG28" s="216">
        <v>109</v>
      </c>
      <c r="AH28" s="280">
        <v>118</v>
      </c>
      <c r="AI28" s="280">
        <v>145</v>
      </c>
      <c r="AJ28" s="280">
        <v>2</v>
      </c>
      <c r="AK28" s="280">
        <v>2</v>
      </c>
      <c r="AL28" s="280">
        <v>0</v>
      </c>
      <c r="AM28" s="280">
        <v>0</v>
      </c>
      <c r="AN28" s="280">
        <v>1</v>
      </c>
      <c r="AO28" s="280">
        <v>0</v>
      </c>
      <c r="AP28" s="280">
        <v>0</v>
      </c>
      <c r="AQ28" s="280">
        <v>0</v>
      </c>
      <c r="AR28" s="280">
        <v>3</v>
      </c>
      <c r="AS28" s="280">
        <v>1</v>
      </c>
      <c r="AT28" s="216">
        <v>121</v>
      </c>
      <c r="AU28" s="216">
        <v>147</v>
      </c>
      <c r="AV28" s="278">
        <v>365</v>
      </c>
      <c r="AW28" s="278">
        <v>560</v>
      </c>
      <c r="AX28" s="280">
        <v>334</v>
      </c>
      <c r="AY28" s="280">
        <v>500</v>
      </c>
      <c r="AZ28" s="280">
        <v>13</v>
      </c>
      <c r="BA28" s="280">
        <v>39</v>
      </c>
      <c r="BB28" s="216">
        <v>347</v>
      </c>
      <c r="BC28" s="216">
        <v>539</v>
      </c>
      <c r="BD28" s="280">
        <v>18</v>
      </c>
      <c r="BE28" s="280">
        <v>21</v>
      </c>
      <c r="BF28" s="280">
        <v>0</v>
      </c>
      <c r="BG28" s="280">
        <v>0</v>
      </c>
      <c r="BH28" s="280">
        <v>0</v>
      </c>
      <c r="BI28" s="280">
        <v>0</v>
      </c>
      <c r="BJ28" s="216">
        <v>18</v>
      </c>
      <c r="BK28" s="216">
        <v>21</v>
      </c>
      <c r="BL28" s="278">
        <v>365</v>
      </c>
      <c r="BM28" s="278">
        <v>560</v>
      </c>
      <c r="BN28" s="277">
        <v>344</v>
      </c>
      <c r="BO28" s="277">
        <v>516</v>
      </c>
      <c r="BP28" s="280">
        <v>5</v>
      </c>
      <c r="BQ28" s="280">
        <v>7</v>
      </c>
      <c r="BR28" s="280">
        <v>14</v>
      </c>
      <c r="BS28" s="280">
        <v>15</v>
      </c>
      <c r="BT28" s="280">
        <v>71</v>
      </c>
      <c r="BU28" s="280">
        <v>68</v>
      </c>
      <c r="BV28" s="280">
        <v>65</v>
      </c>
      <c r="BW28" s="280">
        <v>79</v>
      </c>
      <c r="BX28" s="280">
        <v>41</v>
      </c>
      <c r="BY28" s="280">
        <v>57</v>
      </c>
      <c r="BZ28" s="280">
        <v>63</v>
      </c>
      <c r="CA28" s="280">
        <v>82</v>
      </c>
      <c r="CB28" s="280">
        <v>45</v>
      </c>
      <c r="CC28" s="280">
        <v>107</v>
      </c>
      <c r="CD28" s="280">
        <v>40</v>
      </c>
      <c r="CE28" s="280">
        <v>101</v>
      </c>
      <c r="CF28" s="276">
        <v>344</v>
      </c>
      <c r="CG28" s="276">
        <v>516</v>
      </c>
      <c r="CH28" s="277">
        <v>12</v>
      </c>
      <c r="CI28" s="277">
        <v>36</v>
      </c>
      <c r="CJ28" s="280">
        <v>0</v>
      </c>
      <c r="CK28" s="280">
        <v>0</v>
      </c>
      <c r="CL28" s="280">
        <v>0</v>
      </c>
      <c r="CM28" s="280">
        <v>0</v>
      </c>
      <c r="CN28" s="280">
        <v>2</v>
      </c>
      <c r="CO28" s="280">
        <v>2</v>
      </c>
      <c r="CP28" s="280">
        <v>2</v>
      </c>
      <c r="CQ28" s="280">
        <v>6</v>
      </c>
      <c r="CR28" s="280">
        <v>2</v>
      </c>
      <c r="CS28" s="280">
        <v>5</v>
      </c>
      <c r="CT28" s="280">
        <v>1</v>
      </c>
      <c r="CU28" s="280">
        <v>8</v>
      </c>
      <c r="CV28" s="280">
        <v>2</v>
      </c>
      <c r="CW28" s="280">
        <v>8</v>
      </c>
      <c r="CX28" s="280">
        <v>3</v>
      </c>
      <c r="CY28" s="280">
        <v>7</v>
      </c>
      <c r="CZ28" s="276">
        <v>12</v>
      </c>
      <c r="DA28" s="276">
        <v>36</v>
      </c>
      <c r="DB28" s="280">
        <v>3</v>
      </c>
      <c r="DC28" s="280">
        <v>7</v>
      </c>
      <c r="DD28" s="280">
        <v>0</v>
      </c>
      <c r="DE28" s="280">
        <v>1</v>
      </c>
      <c r="DF28" s="280">
        <v>0</v>
      </c>
      <c r="DG28" s="280">
        <v>0</v>
      </c>
      <c r="DH28" s="280">
        <v>1</v>
      </c>
      <c r="DI28" s="280">
        <v>1</v>
      </c>
      <c r="DJ28" s="280">
        <v>2</v>
      </c>
      <c r="DK28" s="280">
        <v>2</v>
      </c>
      <c r="DL28" s="276">
        <v>6</v>
      </c>
      <c r="DM28" s="276">
        <v>11</v>
      </c>
      <c r="DN28" s="280">
        <v>17</v>
      </c>
      <c r="DO28" s="280">
        <v>37</v>
      </c>
      <c r="DP28" s="280">
        <v>1</v>
      </c>
      <c r="DQ28" s="280">
        <v>5</v>
      </c>
      <c r="DR28" s="280">
        <v>0</v>
      </c>
      <c r="DS28" s="280">
        <v>0</v>
      </c>
      <c r="DT28" s="280">
        <v>7</v>
      </c>
      <c r="DU28" s="280">
        <v>9</v>
      </c>
      <c r="DV28" s="280">
        <v>9</v>
      </c>
      <c r="DW28" s="280">
        <v>8</v>
      </c>
      <c r="DX28" s="276">
        <v>34</v>
      </c>
      <c r="DY28" s="276">
        <v>59</v>
      </c>
      <c r="DZ28" s="280">
        <v>2</v>
      </c>
      <c r="EA28" s="280">
        <v>5</v>
      </c>
      <c r="EB28" s="280">
        <v>0</v>
      </c>
      <c r="EC28" s="280">
        <v>1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76">
        <v>2</v>
      </c>
      <c r="EK28" s="276">
        <v>6</v>
      </c>
      <c r="EL28" s="277">
        <v>42</v>
      </c>
      <c r="EM28" s="277">
        <v>76</v>
      </c>
      <c r="EN28" s="280">
        <v>15</v>
      </c>
      <c r="EO28" s="280">
        <v>26</v>
      </c>
      <c r="EP28" s="280">
        <v>15</v>
      </c>
      <c r="EQ28" s="280">
        <v>26</v>
      </c>
      <c r="ER28" s="280">
        <v>0</v>
      </c>
      <c r="ES28" s="280">
        <v>1</v>
      </c>
      <c r="ET28" s="280">
        <v>0</v>
      </c>
      <c r="EU28" s="280">
        <v>1</v>
      </c>
      <c r="EV28" s="280">
        <v>0</v>
      </c>
      <c r="EW28" s="280">
        <v>0</v>
      </c>
      <c r="EX28" s="280">
        <v>0</v>
      </c>
      <c r="EY28" s="280">
        <v>0</v>
      </c>
      <c r="EZ28" s="280">
        <v>0</v>
      </c>
      <c r="FA28" s="280">
        <v>0</v>
      </c>
      <c r="FB28" s="280">
        <v>0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  <c r="FH28" s="281">
        <v>0</v>
      </c>
      <c r="FI28" s="281">
        <v>0</v>
      </c>
      <c r="FJ28" s="280">
        <v>102</v>
      </c>
      <c r="FK28" s="280">
        <v>163</v>
      </c>
      <c r="FL28" s="280">
        <v>1582</v>
      </c>
      <c r="FM28" s="280">
        <v>2411</v>
      </c>
      <c r="FN28" s="280">
        <v>102</v>
      </c>
      <c r="FO28" s="280">
        <v>163</v>
      </c>
      <c r="FP28" s="280">
        <v>1582</v>
      </c>
      <c r="FQ28" s="280">
        <v>2411</v>
      </c>
      <c r="FR28" s="280">
        <v>95</v>
      </c>
      <c r="FS28" s="280">
        <v>151</v>
      </c>
      <c r="FT28" s="280">
        <v>1434</v>
      </c>
      <c r="FU28" s="280">
        <v>2255</v>
      </c>
      <c r="FV28" s="280">
        <v>2</v>
      </c>
      <c r="FW28" s="280">
        <v>4</v>
      </c>
      <c r="FX28" s="280">
        <v>279</v>
      </c>
      <c r="FY28" s="280">
        <v>450</v>
      </c>
    </row>
    <row r="29" spans="1:181" x14ac:dyDescent="0.2">
      <c r="A29" s="457"/>
      <c r="B29" s="286" t="s">
        <v>250</v>
      </c>
      <c r="C29" s="168" t="s">
        <v>151</v>
      </c>
      <c r="D29" s="280">
        <v>123</v>
      </c>
      <c r="E29" s="280">
        <v>274</v>
      </c>
      <c r="F29" s="280">
        <v>12</v>
      </c>
      <c r="G29" s="280">
        <v>36</v>
      </c>
      <c r="H29" s="280">
        <v>1</v>
      </c>
      <c r="I29" s="280">
        <v>3</v>
      </c>
      <c r="J29" s="280">
        <v>0</v>
      </c>
      <c r="K29" s="280">
        <v>1</v>
      </c>
      <c r="L29" s="280">
        <v>0</v>
      </c>
      <c r="M29" s="280">
        <v>0</v>
      </c>
      <c r="N29" s="280">
        <v>0</v>
      </c>
      <c r="O29" s="280">
        <v>0</v>
      </c>
      <c r="P29" s="280">
        <v>1</v>
      </c>
      <c r="Q29" s="280">
        <v>0</v>
      </c>
      <c r="R29" s="216">
        <v>136</v>
      </c>
      <c r="S29" s="216">
        <v>314</v>
      </c>
      <c r="T29" s="280">
        <v>45</v>
      </c>
      <c r="U29" s="280">
        <v>74</v>
      </c>
      <c r="V29" s="280">
        <v>2</v>
      </c>
      <c r="W29" s="280">
        <v>2</v>
      </c>
      <c r="X29" s="280">
        <v>0</v>
      </c>
      <c r="Y29" s="280">
        <v>0</v>
      </c>
      <c r="Z29" s="280">
        <v>0</v>
      </c>
      <c r="AA29" s="280">
        <v>1</v>
      </c>
      <c r="AB29" s="280">
        <v>0</v>
      </c>
      <c r="AC29" s="280">
        <v>0</v>
      </c>
      <c r="AD29" s="280">
        <v>0</v>
      </c>
      <c r="AE29" s="280">
        <v>1</v>
      </c>
      <c r="AF29" s="216">
        <v>47</v>
      </c>
      <c r="AG29" s="216">
        <v>77</v>
      </c>
      <c r="AH29" s="280">
        <v>70</v>
      </c>
      <c r="AI29" s="280">
        <v>67</v>
      </c>
      <c r="AJ29" s="280">
        <v>3</v>
      </c>
      <c r="AK29" s="280">
        <v>3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16">
        <v>73</v>
      </c>
      <c r="AU29" s="216">
        <v>70</v>
      </c>
      <c r="AV29" s="278">
        <v>257</v>
      </c>
      <c r="AW29" s="278">
        <v>462</v>
      </c>
      <c r="AX29" s="280">
        <v>226</v>
      </c>
      <c r="AY29" s="280">
        <v>409</v>
      </c>
      <c r="AZ29" s="280">
        <v>16</v>
      </c>
      <c r="BA29" s="280">
        <v>39</v>
      </c>
      <c r="BB29" s="216">
        <v>242</v>
      </c>
      <c r="BC29" s="216">
        <v>448</v>
      </c>
      <c r="BD29" s="280">
        <v>12</v>
      </c>
      <c r="BE29" s="280">
        <v>14</v>
      </c>
      <c r="BF29" s="280">
        <v>0</v>
      </c>
      <c r="BG29" s="280">
        <v>0</v>
      </c>
      <c r="BH29" s="280">
        <v>3</v>
      </c>
      <c r="BI29" s="280">
        <v>0</v>
      </c>
      <c r="BJ29" s="216">
        <v>15</v>
      </c>
      <c r="BK29" s="216">
        <v>14</v>
      </c>
      <c r="BL29" s="278">
        <v>257</v>
      </c>
      <c r="BM29" s="278">
        <v>462</v>
      </c>
      <c r="BN29" s="277">
        <v>238</v>
      </c>
      <c r="BO29" s="277">
        <v>415</v>
      </c>
      <c r="BP29" s="280">
        <v>3</v>
      </c>
      <c r="BQ29" s="280">
        <v>3</v>
      </c>
      <c r="BR29" s="280">
        <v>12</v>
      </c>
      <c r="BS29" s="280">
        <v>11</v>
      </c>
      <c r="BT29" s="280">
        <v>45</v>
      </c>
      <c r="BU29" s="280">
        <v>58</v>
      </c>
      <c r="BV29" s="280">
        <v>39</v>
      </c>
      <c r="BW29" s="280">
        <v>53</v>
      </c>
      <c r="BX29" s="280">
        <v>28</v>
      </c>
      <c r="BY29" s="280">
        <v>64</v>
      </c>
      <c r="BZ29" s="280">
        <v>35</v>
      </c>
      <c r="CA29" s="280">
        <v>69</v>
      </c>
      <c r="CB29" s="280">
        <v>37</v>
      </c>
      <c r="CC29" s="280">
        <v>64</v>
      </c>
      <c r="CD29" s="280">
        <v>39</v>
      </c>
      <c r="CE29" s="280">
        <v>93</v>
      </c>
      <c r="CF29" s="276">
        <v>238</v>
      </c>
      <c r="CG29" s="276">
        <v>415</v>
      </c>
      <c r="CH29" s="277">
        <v>17</v>
      </c>
      <c r="CI29" s="277">
        <v>41</v>
      </c>
      <c r="CJ29" s="280">
        <v>0</v>
      </c>
      <c r="CK29" s="280">
        <v>0</v>
      </c>
      <c r="CL29" s="280">
        <v>0</v>
      </c>
      <c r="CM29" s="280">
        <v>0</v>
      </c>
      <c r="CN29" s="280">
        <v>3</v>
      </c>
      <c r="CO29" s="280">
        <v>4</v>
      </c>
      <c r="CP29" s="280">
        <v>3</v>
      </c>
      <c r="CQ29" s="280">
        <v>1</v>
      </c>
      <c r="CR29" s="280">
        <v>2</v>
      </c>
      <c r="CS29" s="280">
        <v>5</v>
      </c>
      <c r="CT29" s="280">
        <v>3</v>
      </c>
      <c r="CU29" s="280">
        <v>13</v>
      </c>
      <c r="CV29" s="280">
        <v>3</v>
      </c>
      <c r="CW29" s="280">
        <v>9</v>
      </c>
      <c r="CX29" s="280">
        <v>3</v>
      </c>
      <c r="CY29" s="280">
        <v>9</v>
      </c>
      <c r="CZ29" s="276">
        <v>17</v>
      </c>
      <c r="DA29" s="276">
        <v>41</v>
      </c>
      <c r="DB29" s="280">
        <v>86</v>
      </c>
      <c r="DC29" s="280">
        <v>179</v>
      </c>
      <c r="DD29" s="280">
        <v>7</v>
      </c>
      <c r="DE29" s="280">
        <v>23</v>
      </c>
      <c r="DF29" s="280">
        <v>5</v>
      </c>
      <c r="DG29" s="280">
        <v>10</v>
      </c>
      <c r="DH29" s="280">
        <v>21</v>
      </c>
      <c r="DI29" s="280">
        <v>25</v>
      </c>
      <c r="DJ29" s="280">
        <v>23</v>
      </c>
      <c r="DK29" s="280">
        <v>20</v>
      </c>
      <c r="DL29" s="276">
        <v>142</v>
      </c>
      <c r="DM29" s="276">
        <v>257</v>
      </c>
      <c r="DN29" s="280">
        <v>11</v>
      </c>
      <c r="DO29" s="280">
        <v>20</v>
      </c>
      <c r="DP29" s="280">
        <v>0</v>
      </c>
      <c r="DQ29" s="280">
        <v>2</v>
      </c>
      <c r="DR29" s="280">
        <v>1</v>
      </c>
      <c r="DS29" s="280">
        <v>2</v>
      </c>
      <c r="DT29" s="280">
        <v>6</v>
      </c>
      <c r="DU29" s="280">
        <v>19</v>
      </c>
      <c r="DV29" s="280">
        <v>19</v>
      </c>
      <c r="DW29" s="280">
        <v>17</v>
      </c>
      <c r="DX29" s="276">
        <v>37</v>
      </c>
      <c r="DY29" s="276">
        <v>60</v>
      </c>
      <c r="DZ29" s="280">
        <v>1</v>
      </c>
      <c r="EA29" s="280">
        <v>5</v>
      </c>
      <c r="EB29" s="280">
        <v>0</v>
      </c>
      <c r="EC29" s="280">
        <v>1</v>
      </c>
      <c r="ED29" s="280">
        <v>1</v>
      </c>
      <c r="EE29" s="280">
        <v>2</v>
      </c>
      <c r="EF29" s="280">
        <v>0</v>
      </c>
      <c r="EG29" s="280">
        <v>0</v>
      </c>
      <c r="EH29" s="280">
        <v>0</v>
      </c>
      <c r="EI29" s="280">
        <v>0</v>
      </c>
      <c r="EJ29" s="276">
        <v>2</v>
      </c>
      <c r="EK29" s="276">
        <v>8</v>
      </c>
      <c r="EL29" s="277">
        <v>181</v>
      </c>
      <c r="EM29" s="277">
        <v>325</v>
      </c>
      <c r="EN29" s="280">
        <v>179</v>
      </c>
      <c r="EO29" s="280">
        <v>332</v>
      </c>
      <c r="EP29" s="280">
        <v>179</v>
      </c>
      <c r="EQ29" s="280">
        <v>332</v>
      </c>
      <c r="ER29" s="280">
        <v>1</v>
      </c>
      <c r="ES29" s="280">
        <v>3</v>
      </c>
      <c r="ET29" s="280">
        <v>1</v>
      </c>
      <c r="EU29" s="280">
        <v>3</v>
      </c>
      <c r="EV29" s="280">
        <v>1</v>
      </c>
      <c r="EW29" s="280">
        <v>3</v>
      </c>
      <c r="EX29" s="280">
        <v>0</v>
      </c>
      <c r="EY29" s="280">
        <v>0</v>
      </c>
      <c r="EZ29" s="280">
        <v>0</v>
      </c>
      <c r="FA29" s="280">
        <v>0</v>
      </c>
      <c r="FB29" s="280">
        <v>0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  <c r="FH29" s="281">
        <v>0</v>
      </c>
      <c r="FI29" s="281">
        <v>0</v>
      </c>
      <c r="FJ29" s="280">
        <v>53</v>
      </c>
      <c r="FK29" s="280">
        <v>118</v>
      </c>
      <c r="FL29" s="280">
        <v>950</v>
      </c>
      <c r="FM29" s="280">
        <v>1146</v>
      </c>
      <c r="FN29" s="280">
        <v>50</v>
      </c>
      <c r="FO29" s="280">
        <v>115</v>
      </c>
      <c r="FP29" s="280">
        <v>955</v>
      </c>
      <c r="FQ29" s="280">
        <v>1148</v>
      </c>
      <c r="FR29" s="280">
        <v>48</v>
      </c>
      <c r="FS29" s="280">
        <v>109</v>
      </c>
      <c r="FT29" s="280">
        <v>956</v>
      </c>
      <c r="FU29" s="280">
        <v>1156</v>
      </c>
      <c r="FV29" s="280">
        <v>10</v>
      </c>
      <c r="FW29" s="280">
        <v>13</v>
      </c>
      <c r="FX29" s="280">
        <v>299</v>
      </c>
      <c r="FY29" s="280">
        <v>415</v>
      </c>
    </row>
    <row r="30" spans="1:181" x14ac:dyDescent="0.2">
      <c r="A30" s="457"/>
      <c r="B30" s="286" t="s">
        <v>250</v>
      </c>
      <c r="C30" s="168" t="s">
        <v>152</v>
      </c>
      <c r="D30" s="280">
        <v>228</v>
      </c>
      <c r="E30" s="280">
        <v>341</v>
      </c>
      <c r="F30" s="280">
        <v>24</v>
      </c>
      <c r="G30" s="280">
        <v>61</v>
      </c>
      <c r="H30" s="280">
        <v>1</v>
      </c>
      <c r="I30" s="280">
        <v>3</v>
      </c>
      <c r="J30" s="280">
        <v>0</v>
      </c>
      <c r="K30" s="280">
        <v>4</v>
      </c>
      <c r="L30" s="280">
        <v>0</v>
      </c>
      <c r="M30" s="280">
        <v>0</v>
      </c>
      <c r="N30" s="280">
        <v>0</v>
      </c>
      <c r="O30" s="280">
        <v>0</v>
      </c>
      <c r="P30" s="280">
        <v>8</v>
      </c>
      <c r="Q30" s="280">
        <v>8</v>
      </c>
      <c r="R30" s="216">
        <v>253</v>
      </c>
      <c r="S30" s="216">
        <v>409</v>
      </c>
      <c r="T30" s="280">
        <v>68</v>
      </c>
      <c r="U30" s="280">
        <v>116</v>
      </c>
      <c r="V30" s="280">
        <v>3</v>
      </c>
      <c r="W30" s="280">
        <v>6</v>
      </c>
      <c r="X30" s="280">
        <v>0</v>
      </c>
      <c r="Y30" s="280">
        <v>1</v>
      </c>
      <c r="Z30" s="280">
        <v>0</v>
      </c>
      <c r="AA30" s="280">
        <v>0</v>
      </c>
      <c r="AB30" s="280">
        <v>1</v>
      </c>
      <c r="AC30" s="280">
        <v>0</v>
      </c>
      <c r="AD30" s="280">
        <v>3</v>
      </c>
      <c r="AE30" s="280">
        <v>1</v>
      </c>
      <c r="AF30" s="216">
        <v>72</v>
      </c>
      <c r="AG30" s="216">
        <v>123</v>
      </c>
      <c r="AH30" s="280">
        <v>77</v>
      </c>
      <c r="AI30" s="280">
        <v>100</v>
      </c>
      <c r="AJ30" s="280">
        <v>1</v>
      </c>
      <c r="AK30" s="280">
        <v>2</v>
      </c>
      <c r="AL30" s="280">
        <v>0</v>
      </c>
      <c r="AM30" s="280">
        <v>1</v>
      </c>
      <c r="AN30" s="280">
        <v>1</v>
      </c>
      <c r="AO30" s="280">
        <v>1</v>
      </c>
      <c r="AP30" s="280">
        <v>2</v>
      </c>
      <c r="AQ30" s="280">
        <v>0</v>
      </c>
      <c r="AR30" s="280">
        <v>2</v>
      </c>
      <c r="AS30" s="280">
        <v>0</v>
      </c>
      <c r="AT30" s="216">
        <v>81</v>
      </c>
      <c r="AU30" s="216">
        <v>104</v>
      </c>
      <c r="AV30" s="278">
        <v>419</v>
      </c>
      <c r="AW30" s="278">
        <v>645</v>
      </c>
      <c r="AX30" s="280">
        <v>378</v>
      </c>
      <c r="AY30" s="280">
        <v>541</v>
      </c>
      <c r="AZ30" s="280">
        <v>30</v>
      </c>
      <c r="BA30" s="280">
        <v>77</v>
      </c>
      <c r="BB30" s="216">
        <v>408</v>
      </c>
      <c r="BC30" s="216">
        <v>618</v>
      </c>
      <c r="BD30" s="280">
        <v>2</v>
      </c>
      <c r="BE30" s="280">
        <v>6</v>
      </c>
      <c r="BF30" s="280">
        <v>0</v>
      </c>
      <c r="BG30" s="280">
        <v>0</v>
      </c>
      <c r="BH30" s="280">
        <v>9</v>
      </c>
      <c r="BI30" s="280">
        <v>21</v>
      </c>
      <c r="BJ30" s="216">
        <v>11</v>
      </c>
      <c r="BK30" s="216">
        <v>27</v>
      </c>
      <c r="BL30" s="278">
        <v>419</v>
      </c>
      <c r="BM30" s="278">
        <v>645</v>
      </c>
      <c r="BN30" s="277">
        <v>373</v>
      </c>
      <c r="BO30" s="277">
        <v>557</v>
      </c>
      <c r="BP30" s="280">
        <v>0</v>
      </c>
      <c r="BQ30" s="280">
        <v>8</v>
      </c>
      <c r="BR30" s="280">
        <v>10</v>
      </c>
      <c r="BS30" s="280">
        <v>19</v>
      </c>
      <c r="BT30" s="280">
        <v>74</v>
      </c>
      <c r="BU30" s="280">
        <v>87</v>
      </c>
      <c r="BV30" s="280">
        <v>91</v>
      </c>
      <c r="BW30" s="280">
        <v>78</v>
      </c>
      <c r="BX30" s="280">
        <v>55</v>
      </c>
      <c r="BY30" s="280">
        <v>67</v>
      </c>
      <c r="BZ30" s="280">
        <v>46</v>
      </c>
      <c r="CA30" s="280">
        <v>88</v>
      </c>
      <c r="CB30" s="280">
        <v>53</v>
      </c>
      <c r="CC30" s="280">
        <v>98</v>
      </c>
      <c r="CD30" s="280">
        <v>44</v>
      </c>
      <c r="CE30" s="280">
        <v>112</v>
      </c>
      <c r="CF30" s="276">
        <v>373</v>
      </c>
      <c r="CG30" s="276">
        <v>557</v>
      </c>
      <c r="CH30" s="277">
        <v>28</v>
      </c>
      <c r="CI30" s="277">
        <v>69</v>
      </c>
      <c r="CJ30" s="280">
        <v>0</v>
      </c>
      <c r="CK30" s="280">
        <v>0</v>
      </c>
      <c r="CL30" s="280">
        <v>0</v>
      </c>
      <c r="CM30" s="280">
        <v>1</v>
      </c>
      <c r="CN30" s="280">
        <v>2</v>
      </c>
      <c r="CO30" s="280">
        <v>3</v>
      </c>
      <c r="CP30" s="280">
        <v>6</v>
      </c>
      <c r="CQ30" s="280">
        <v>4</v>
      </c>
      <c r="CR30" s="280">
        <v>1</v>
      </c>
      <c r="CS30" s="280">
        <v>7</v>
      </c>
      <c r="CT30" s="280">
        <v>8</v>
      </c>
      <c r="CU30" s="280">
        <v>10</v>
      </c>
      <c r="CV30" s="280">
        <v>7</v>
      </c>
      <c r="CW30" s="280">
        <v>22</v>
      </c>
      <c r="CX30" s="280">
        <v>4</v>
      </c>
      <c r="CY30" s="280">
        <v>22</v>
      </c>
      <c r="CZ30" s="276">
        <v>28</v>
      </c>
      <c r="DA30" s="276">
        <v>69</v>
      </c>
      <c r="DB30" s="280">
        <v>140</v>
      </c>
      <c r="DC30" s="280">
        <v>205</v>
      </c>
      <c r="DD30" s="280">
        <v>13</v>
      </c>
      <c r="DE30" s="280">
        <v>36</v>
      </c>
      <c r="DF30" s="280">
        <v>0</v>
      </c>
      <c r="DG30" s="280">
        <v>2</v>
      </c>
      <c r="DH30" s="280">
        <v>38</v>
      </c>
      <c r="DI30" s="280">
        <v>67</v>
      </c>
      <c r="DJ30" s="280">
        <v>36</v>
      </c>
      <c r="DK30" s="280">
        <v>54</v>
      </c>
      <c r="DL30" s="276">
        <v>227</v>
      </c>
      <c r="DM30" s="276">
        <v>364</v>
      </c>
      <c r="DN30" s="280">
        <v>17</v>
      </c>
      <c r="DO30" s="280">
        <v>28</v>
      </c>
      <c r="DP30" s="280">
        <v>0</v>
      </c>
      <c r="DQ30" s="280">
        <v>0</v>
      </c>
      <c r="DR30" s="280">
        <v>0</v>
      </c>
      <c r="DS30" s="280">
        <v>1</v>
      </c>
      <c r="DT30" s="280">
        <v>4</v>
      </c>
      <c r="DU30" s="280">
        <v>12</v>
      </c>
      <c r="DV30" s="280">
        <v>11</v>
      </c>
      <c r="DW30" s="280">
        <v>21</v>
      </c>
      <c r="DX30" s="276">
        <v>32</v>
      </c>
      <c r="DY30" s="276">
        <v>62</v>
      </c>
      <c r="DZ30" s="280">
        <v>5</v>
      </c>
      <c r="EA30" s="280">
        <v>7</v>
      </c>
      <c r="EB30" s="280">
        <v>0</v>
      </c>
      <c r="EC30" s="280">
        <v>1</v>
      </c>
      <c r="ED30" s="280">
        <v>0</v>
      </c>
      <c r="EE30" s="280">
        <v>1</v>
      </c>
      <c r="EF30" s="280">
        <v>2</v>
      </c>
      <c r="EG30" s="280">
        <v>1</v>
      </c>
      <c r="EH30" s="280">
        <v>2</v>
      </c>
      <c r="EI30" s="280">
        <v>0</v>
      </c>
      <c r="EJ30" s="276">
        <v>9</v>
      </c>
      <c r="EK30" s="276">
        <v>10</v>
      </c>
      <c r="EL30" s="277">
        <v>268</v>
      </c>
      <c r="EM30" s="277">
        <v>436</v>
      </c>
      <c r="EN30" s="280">
        <v>332</v>
      </c>
      <c r="EO30" s="280">
        <v>527</v>
      </c>
      <c r="EP30" s="280">
        <v>332</v>
      </c>
      <c r="EQ30" s="280">
        <v>527</v>
      </c>
      <c r="ER30" s="280">
        <v>1</v>
      </c>
      <c r="ES30" s="280">
        <v>0</v>
      </c>
      <c r="ET30" s="280">
        <v>0</v>
      </c>
      <c r="EU30" s="280">
        <v>0</v>
      </c>
      <c r="EV30" s="280">
        <v>0</v>
      </c>
      <c r="EW30" s="280">
        <v>0</v>
      </c>
      <c r="EX30" s="280">
        <v>5</v>
      </c>
      <c r="EY30" s="280">
        <v>7</v>
      </c>
      <c r="EZ30" s="280">
        <v>1</v>
      </c>
      <c r="FA30" s="280">
        <v>0</v>
      </c>
      <c r="FB30" s="280">
        <v>0</v>
      </c>
      <c r="FC30" s="280">
        <v>1</v>
      </c>
      <c r="FD30" s="280">
        <v>17</v>
      </c>
      <c r="FE30" s="280">
        <v>18</v>
      </c>
      <c r="FF30" s="280">
        <v>0</v>
      </c>
      <c r="FG30" s="280">
        <v>2</v>
      </c>
      <c r="FH30" s="281">
        <v>23</v>
      </c>
      <c r="FI30" s="281">
        <v>28</v>
      </c>
      <c r="FJ30" s="280">
        <v>215</v>
      </c>
      <c r="FK30" s="280">
        <v>338</v>
      </c>
      <c r="FL30" s="280">
        <v>2696</v>
      </c>
      <c r="FM30" s="280">
        <v>3321</v>
      </c>
      <c r="FN30" s="280">
        <v>215</v>
      </c>
      <c r="FO30" s="280">
        <v>338</v>
      </c>
      <c r="FP30" s="280">
        <v>2693</v>
      </c>
      <c r="FQ30" s="280">
        <v>3312</v>
      </c>
      <c r="FR30" s="280">
        <v>214</v>
      </c>
      <c r="FS30" s="280">
        <v>343</v>
      </c>
      <c r="FT30" s="280">
        <v>2692</v>
      </c>
      <c r="FU30" s="280">
        <v>3319</v>
      </c>
      <c r="FV30" s="280">
        <v>37</v>
      </c>
      <c r="FW30" s="280">
        <v>49</v>
      </c>
      <c r="FX30" s="280">
        <v>695</v>
      </c>
      <c r="FY30" s="280">
        <v>1005</v>
      </c>
    </row>
    <row r="31" spans="1:181" x14ac:dyDescent="0.2">
      <c r="A31" s="304"/>
      <c r="B31" s="294"/>
      <c r="C31" s="295" t="s">
        <v>250</v>
      </c>
      <c r="D31" s="296">
        <f>SUM(D23:D30)</f>
        <v>1221</v>
      </c>
      <c r="E31" s="296">
        <f t="shared" ref="E31:BP31" si="3">SUM(E23:E30)</f>
        <v>2236</v>
      </c>
      <c r="F31" s="296">
        <f t="shared" si="3"/>
        <v>99</v>
      </c>
      <c r="G31" s="296">
        <f t="shared" si="3"/>
        <v>261</v>
      </c>
      <c r="H31" s="296">
        <f t="shared" si="3"/>
        <v>13</v>
      </c>
      <c r="I31" s="296">
        <f t="shared" si="3"/>
        <v>18</v>
      </c>
      <c r="J31" s="296">
        <f t="shared" si="3"/>
        <v>2</v>
      </c>
      <c r="K31" s="296">
        <f t="shared" si="3"/>
        <v>15</v>
      </c>
      <c r="L31" s="296">
        <f t="shared" si="3"/>
        <v>0</v>
      </c>
      <c r="M31" s="296">
        <f t="shared" si="3"/>
        <v>4</v>
      </c>
      <c r="N31" s="296">
        <f t="shared" si="3"/>
        <v>1</v>
      </c>
      <c r="O31" s="296">
        <f t="shared" si="3"/>
        <v>1</v>
      </c>
      <c r="P31" s="296">
        <f t="shared" si="3"/>
        <v>21</v>
      </c>
      <c r="Q31" s="296">
        <f t="shared" si="3"/>
        <v>18</v>
      </c>
      <c r="R31" s="296">
        <f t="shared" si="3"/>
        <v>1336</v>
      </c>
      <c r="S31" s="296">
        <f t="shared" si="3"/>
        <v>2535</v>
      </c>
      <c r="T31" s="296">
        <f t="shared" si="3"/>
        <v>464</v>
      </c>
      <c r="U31" s="296">
        <f t="shared" si="3"/>
        <v>798</v>
      </c>
      <c r="V31" s="296">
        <f t="shared" si="3"/>
        <v>7</v>
      </c>
      <c r="W31" s="296">
        <f t="shared" si="3"/>
        <v>19</v>
      </c>
      <c r="X31" s="296">
        <f t="shared" si="3"/>
        <v>2</v>
      </c>
      <c r="Y31" s="296">
        <f t="shared" si="3"/>
        <v>2</v>
      </c>
      <c r="Z31" s="296">
        <f t="shared" si="3"/>
        <v>1</v>
      </c>
      <c r="AA31" s="296">
        <f t="shared" si="3"/>
        <v>3</v>
      </c>
      <c r="AB31" s="296">
        <f t="shared" si="3"/>
        <v>1</v>
      </c>
      <c r="AC31" s="296">
        <f t="shared" si="3"/>
        <v>2</v>
      </c>
      <c r="AD31" s="296">
        <f t="shared" si="3"/>
        <v>6</v>
      </c>
      <c r="AE31" s="296">
        <f t="shared" si="3"/>
        <v>5</v>
      </c>
      <c r="AF31" s="296">
        <f t="shared" si="3"/>
        <v>475</v>
      </c>
      <c r="AG31" s="296">
        <f t="shared" si="3"/>
        <v>824</v>
      </c>
      <c r="AH31" s="296">
        <f t="shared" si="3"/>
        <v>585</v>
      </c>
      <c r="AI31" s="296">
        <f t="shared" si="3"/>
        <v>798</v>
      </c>
      <c r="AJ31" s="296">
        <f t="shared" si="3"/>
        <v>10</v>
      </c>
      <c r="AK31" s="296">
        <f t="shared" si="3"/>
        <v>12</v>
      </c>
      <c r="AL31" s="296">
        <f t="shared" si="3"/>
        <v>0</v>
      </c>
      <c r="AM31" s="296">
        <f t="shared" si="3"/>
        <v>1</v>
      </c>
      <c r="AN31" s="296">
        <f t="shared" si="3"/>
        <v>4</v>
      </c>
      <c r="AO31" s="296">
        <f t="shared" si="3"/>
        <v>1</v>
      </c>
      <c r="AP31" s="296">
        <f t="shared" si="3"/>
        <v>3</v>
      </c>
      <c r="AQ31" s="296">
        <f t="shared" si="3"/>
        <v>1</v>
      </c>
      <c r="AR31" s="296">
        <f t="shared" si="3"/>
        <v>12</v>
      </c>
      <c r="AS31" s="296">
        <f t="shared" si="3"/>
        <v>4</v>
      </c>
      <c r="AT31" s="296">
        <f t="shared" si="3"/>
        <v>602</v>
      </c>
      <c r="AU31" s="296">
        <f t="shared" si="3"/>
        <v>813</v>
      </c>
      <c r="AV31" s="296">
        <f t="shared" si="3"/>
        <v>2452</v>
      </c>
      <c r="AW31" s="296">
        <f t="shared" si="3"/>
        <v>4199</v>
      </c>
      <c r="AX31" s="296">
        <f t="shared" si="3"/>
        <v>2205</v>
      </c>
      <c r="AY31" s="296">
        <f t="shared" si="3"/>
        <v>3732</v>
      </c>
      <c r="AZ31" s="296">
        <f t="shared" si="3"/>
        <v>132</v>
      </c>
      <c r="BA31" s="296">
        <f t="shared" si="3"/>
        <v>322</v>
      </c>
      <c r="BB31" s="296">
        <f t="shared" si="3"/>
        <v>2337</v>
      </c>
      <c r="BC31" s="296">
        <f t="shared" si="3"/>
        <v>4054</v>
      </c>
      <c r="BD31" s="296">
        <f t="shared" si="3"/>
        <v>88</v>
      </c>
      <c r="BE31" s="296">
        <f t="shared" si="3"/>
        <v>108</v>
      </c>
      <c r="BF31" s="296">
        <f t="shared" si="3"/>
        <v>0</v>
      </c>
      <c r="BG31" s="296">
        <f t="shared" si="3"/>
        <v>4</v>
      </c>
      <c r="BH31" s="296">
        <f t="shared" si="3"/>
        <v>24</v>
      </c>
      <c r="BI31" s="296">
        <f t="shared" si="3"/>
        <v>36</v>
      </c>
      <c r="BJ31" s="296">
        <f t="shared" si="3"/>
        <v>112</v>
      </c>
      <c r="BK31" s="296">
        <f t="shared" si="3"/>
        <v>148</v>
      </c>
      <c r="BL31" s="296">
        <f t="shared" si="3"/>
        <v>2449</v>
      </c>
      <c r="BM31" s="296">
        <f t="shared" si="3"/>
        <v>4202</v>
      </c>
      <c r="BN31" s="296">
        <f t="shared" si="3"/>
        <v>2270</v>
      </c>
      <c r="BO31" s="296">
        <f t="shared" si="3"/>
        <v>3832</v>
      </c>
      <c r="BP31" s="296">
        <f t="shared" si="3"/>
        <v>41</v>
      </c>
      <c r="BQ31" s="296">
        <f t="shared" ref="BQ31:EB31" si="4">SUM(BQ23:BQ30)</f>
        <v>54</v>
      </c>
      <c r="BR31" s="296">
        <f t="shared" si="4"/>
        <v>75</v>
      </c>
      <c r="BS31" s="296">
        <f t="shared" si="4"/>
        <v>93</v>
      </c>
      <c r="BT31" s="296">
        <f t="shared" si="4"/>
        <v>424</v>
      </c>
      <c r="BU31" s="296">
        <f t="shared" si="4"/>
        <v>525</v>
      </c>
      <c r="BV31" s="296">
        <f t="shared" si="4"/>
        <v>416</v>
      </c>
      <c r="BW31" s="296">
        <f t="shared" si="4"/>
        <v>489</v>
      </c>
      <c r="BX31" s="296">
        <f t="shared" si="4"/>
        <v>311</v>
      </c>
      <c r="BY31" s="296">
        <f t="shared" si="4"/>
        <v>473</v>
      </c>
      <c r="BZ31" s="296">
        <f t="shared" si="4"/>
        <v>356</v>
      </c>
      <c r="CA31" s="296">
        <f t="shared" si="4"/>
        <v>616</v>
      </c>
      <c r="CB31" s="296">
        <f t="shared" si="4"/>
        <v>338</v>
      </c>
      <c r="CC31" s="296">
        <f t="shared" si="4"/>
        <v>724</v>
      </c>
      <c r="CD31" s="296">
        <f t="shared" si="4"/>
        <v>310</v>
      </c>
      <c r="CE31" s="296">
        <f t="shared" si="4"/>
        <v>854</v>
      </c>
      <c r="CF31" s="296">
        <f t="shared" si="4"/>
        <v>2271</v>
      </c>
      <c r="CG31" s="296">
        <f t="shared" si="4"/>
        <v>3828</v>
      </c>
      <c r="CH31" s="296">
        <f t="shared" si="4"/>
        <v>116</v>
      </c>
      <c r="CI31" s="296">
        <f t="shared" si="4"/>
        <v>292</v>
      </c>
      <c r="CJ31" s="296">
        <f t="shared" si="4"/>
        <v>0</v>
      </c>
      <c r="CK31" s="296">
        <f t="shared" si="4"/>
        <v>0</v>
      </c>
      <c r="CL31" s="296">
        <f t="shared" si="4"/>
        <v>1</v>
      </c>
      <c r="CM31" s="296">
        <f t="shared" si="4"/>
        <v>1</v>
      </c>
      <c r="CN31" s="296">
        <f t="shared" si="4"/>
        <v>14</v>
      </c>
      <c r="CO31" s="296">
        <f t="shared" si="4"/>
        <v>20</v>
      </c>
      <c r="CP31" s="296">
        <f t="shared" si="4"/>
        <v>24</v>
      </c>
      <c r="CQ31" s="296">
        <f t="shared" si="4"/>
        <v>18</v>
      </c>
      <c r="CR31" s="296">
        <f t="shared" si="4"/>
        <v>14</v>
      </c>
      <c r="CS31" s="296">
        <f t="shared" si="4"/>
        <v>38</v>
      </c>
      <c r="CT31" s="296">
        <f t="shared" si="4"/>
        <v>22</v>
      </c>
      <c r="CU31" s="296">
        <f t="shared" si="4"/>
        <v>58</v>
      </c>
      <c r="CV31" s="296">
        <f t="shared" si="4"/>
        <v>20</v>
      </c>
      <c r="CW31" s="296">
        <f t="shared" si="4"/>
        <v>79</v>
      </c>
      <c r="CX31" s="296">
        <f t="shared" si="4"/>
        <v>21</v>
      </c>
      <c r="CY31" s="296">
        <f t="shared" si="4"/>
        <v>78</v>
      </c>
      <c r="CZ31" s="296">
        <f t="shared" si="4"/>
        <v>116</v>
      </c>
      <c r="DA31" s="296">
        <f t="shared" si="4"/>
        <v>292</v>
      </c>
      <c r="DB31" s="296">
        <f t="shared" si="4"/>
        <v>609</v>
      </c>
      <c r="DC31" s="296">
        <f t="shared" si="4"/>
        <v>1173</v>
      </c>
      <c r="DD31" s="296">
        <f t="shared" si="4"/>
        <v>46</v>
      </c>
      <c r="DE31" s="296">
        <f t="shared" si="4"/>
        <v>118</v>
      </c>
      <c r="DF31" s="296">
        <f t="shared" si="4"/>
        <v>23</v>
      </c>
      <c r="DG31" s="296">
        <f t="shared" si="4"/>
        <v>48</v>
      </c>
      <c r="DH31" s="296">
        <f t="shared" si="4"/>
        <v>198</v>
      </c>
      <c r="DI31" s="296">
        <f t="shared" si="4"/>
        <v>311</v>
      </c>
      <c r="DJ31" s="296">
        <f t="shared" si="4"/>
        <v>163</v>
      </c>
      <c r="DK31" s="296">
        <f t="shared" si="4"/>
        <v>245</v>
      </c>
      <c r="DL31" s="296">
        <f t="shared" si="4"/>
        <v>1039</v>
      </c>
      <c r="DM31" s="296">
        <f t="shared" si="4"/>
        <v>1895</v>
      </c>
      <c r="DN31" s="296">
        <f t="shared" si="4"/>
        <v>146</v>
      </c>
      <c r="DO31" s="296">
        <f t="shared" si="4"/>
        <v>260</v>
      </c>
      <c r="DP31" s="296">
        <f t="shared" si="4"/>
        <v>16</v>
      </c>
      <c r="DQ31" s="296">
        <f t="shared" si="4"/>
        <v>27</v>
      </c>
      <c r="DR31" s="296">
        <f t="shared" si="4"/>
        <v>2</v>
      </c>
      <c r="DS31" s="296">
        <f t="shared" si="4"/>
        <v>4</v>
      </c>
      <c r="DT31" s="296">
        <f t="shared" si="4"/>
        <v>70</v>
      </c>
      <c r="DU31" s="296">
        <f t="shared" si="4"/>
        <v>134</v>
      </c>
      <c r="DV31" s="296">
        <f t="shared" si="4"/>
        <v>132</v>
      </c>
      <c r="DW31" s="296">
        <f t="shared" si="4"/>
        <v>177</v>
      </c>
      <c r="DX31" s="296">
        <f t="shared" si="4"/>
        <v>366</v>
      </c>
      <c r="DY31" s="296">
        <f t="shared" si="4"/>
        <v>602</v>
      </c>
      <c r="DZ31" s="296">
        <f t="shared" si="4"/>
        <v>74</v>
      </c>
      <c r="EA31" s="296">
        <f t="shared" si="4"/>
        <v>120</v>
      </c>
      <c r="EB31" s="296">
        <f t="shared" si="4"/>
        <v>3</v>
      </c>
      <c r="EC31" s="296">
        <f t="shared" ref="EC31:FY31" si="5">SUM(EC23:EC30)</f>
        <v>10</v>
      </c>
      <c r="ED31" s="296">
        <f t="shared" si="5"/>
        <v>1</v>
      </c>
      <c r="EE31" s="296">
        <f t="shared" si="5"/>
        <v>5</v>
      </c>
      <c r="EF31" s="296">
        <f t="shared" si="5"/>
        <v>7</v>
      </c>
      <c r="EG31" s="296">
        <f t="shared" si="5"/>
        <v>19</v>
      </c>
      <c r="EH31" s="296">
        <f t="shared" si="5"/>
        <v>12</v>
      </c>
      <c r="EI31" s="296">
        <f t="shared" si="5"/>
        <v>13</v>
      </c>
      <c r="EJ31" s="296">
        <f t="shared" si="5"/>
        <v>97</v>
      </c>
      <c r="EK31" s="296">
        <f t="shared" si="5"/>
        <v>167</v>
      </c>
      <c r="EL31" s="296">
        <f t="shared" si="5"/>
        <v>1502</v>
      </c>
      <c r="EM31" s="296">
        <f t="shared" si="5"/>
        <v>2664</v>
      </c>
      <c r="EN31" s="296">
        <f t="shared" si="5"/>
        <v>1602</v>
      </c>
      <c r="EO31" s="296">
        <f t="shared" si="5"/>
        <v>2838</v>
      </c>
      <c r="EP31" s="296">
        <f t="shared" si="5"/>
        <v>1601</v>
      </c>
      <c r="EQ31" s="296">
        <f t="shared" si="5"/>
        <v>2838</v>
      </c>
      <c r="ER31" s="296">
        <f t="shared" si="5"/>
        <v>3</v>
      </c>
      <c r="ES31" s="296">
        <f t="shared" si="5"/>
        <v>10</v>
      </c>
      <c r="ET31" s="296">
        <f t="shared" si="5"/>
        <v>1</v>
      </c>
      <c r="EU31" s="296">
        <f t="shared" si="5"/>
        <v>10</v>
      </c>
      <c r="EV31" s="296">
        <f t="shared" si="5"/>
        <v>1</v>
      </c>
      <c r="EW31" s="296">
        <f t="shared" si="5"/>
        <v>3</v>
      </c>
      <c r="EX31" s="296">
        <f t="shared" si="5"/>
        <v>68</v>
      </c>
      <c r="EY31" s="296">
        <f t="shared" si="5"/>
        <v>201</v>
      </c>
      <c r="EZ31" s="296">
        <f t="shared" si="5"/>
        <v>9</v>
      </c>
      <c r="FA31" s="296">
        <f t="shared" si="5"/>
        <v>27</v>
      </c>
      <c r="FB31" s="296">
        <f t="shared" si="5"/>
        <v>2</v>
      </c>
      <c r="FC31" s="296">
        <f t="shared" si="5"/>
        <v>1</v>
      </c>
      <c r="FD31" s="296">
        <f t="shared" si="5"/>
        <v>883</v>
      </c>
      <c r="FE31" s="296">
        <f t="shared" si="5"/>
        <v>953</v>
      </c>
      <c r="FF31" s="296">
        <f t="shared" si="5"/>
        <v>75</v>
      </c>
      <c r="FG31" s="296">
        <f t="shared" si="5"/>
        <v>129</v>
      </c>
      <c r="FH31" s="296">
        <f t="shared" si="5"/>
        <v>1037</v>
      </c>
      <c r="FI31" s="296">
        <f t="shared" si="5"/>
        <v>1311</v>
      </c>
      <c r="FJ31" s="296">
        <f t="shared" si="5"/>
        <v>940</v>
      </c>
      <c r="FK31" s="296">
        <f t="shared" si="5"/>
        <v>1629</v>
      </c>
      <c r="FL31" s="296">
        <f t="shared" si="5"/>
        <v>14006</v>
      </c>
      <c r="FM31" s="296">
        <f t="shared" si="5"/>
        <v>18051</v>
      </c>
      <c r="FN31" s="296">
        <f t="shared" si="5"/>
        <v>1369</v>
      </c>
      <c r="FO31" s="296">
        <f t="shared" si="5"/>
        <v>2105</v>
      </c>
      <c r="FP31" s="296">
        <f t="shared" si="5"/>
        <v>14010</v>
      </c>
      <c r="FQ31" s="296">
        <f t="shared" si="5"/>
        <v>18049</v>
      </c>
      <c r="FR31" s="296">
        <f t="shared" si="5"/>
        <v>1357</v>
      </c>
      <c r="FS31" s="296">
        <f t="shared" si="5"/>
        <v>2088</v>
      </c>
      <c r="FT31" s="296">
        <f t="shared" si="5"/>
        <v>13859</v>
      </c>
      <c r="FU31" s="296">
        <f t="shared" si="5"/>
        <v>17873</v>
      </c>
      <c r="FV31" s="296">
        <f t="shared" si="5"/>
        <v>557</v>
      </c>
      <c r="FW31" s="296">
        <f t="shared" si="5"/>
        <v>687</v>
      </c>
      <c r="FX31" s="296">
        <f t="shared" si="5"/>
        <v>2796</v>
      </c>
      <c r="FY31" s="296">
        <f t="shared" si="5"/>
        <v>4571</v>
      </c>
    </row>
    <row r="32" spans="1:181" x14ac:dyDescent="0.2">
      <c r="A32" s="445" t="s">
        <v>251</v>
      </c>
      <c r="B32" s="287" t="s">
        <v>251</v>
      </c>
      <c r="C32" s="158" t="s">
        <v>137</v>
      </c>
      <c r="D32" s="280">
        <v>92</v>
      </c>
      <c r="E32" s="280">
        <v>150</v>
      </c>
      <c r="F32" s="280">
        <v>18</v>
      </c>
      <c r="G32" s="280">
        <v>28</v>
      </c>
      <c r="H32" s="280">
        <v>2</v>
      </c>
      <c r="I32" s="280">
        <v>0</v>
      </c>
      <c r="J32" s="280">
        <v>0</v>
      </c>
      <c r="K32" s="280">
        <v>2</v>
      </c>
      <c r="L32" s="280">
        <v>0</v>
      </c>
      <c r="M32" s="280">
        <v>0</v>
      </c>
      <c r="N32" s="280">
        <v>0</v>
      </c>
      <c r="O32" s="280">
        <v>0</v>
      </c>
      <c r="P32" s="280">
        <v>6</v>
      </c>
      <c r="Q32" s="280">
        <v>8</v>
      </c>
      <c r="R32" s="216">
        <v>112</v>
      </c>
      <c r="S32" s="216">
        <v>180</v>
      </c>
      <c r="T32" s="280">
        <v>24</v>
      </c>
      <c r="U32" s="280">
        <v>21</v>
      </c>
      <c r="V32" s="280">
        <v>0</v>
      </c>
      <c r="W32" s="280">
        <v>1</v>
      </c>
      <c r="X32" s="280"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3</v>
      </c>
      <c r="AF32" s="216">
        <v>24</v>
      </c>
      <c r="AG32" s="216">
        <v>22</v>
      </c>
      <c r="AH32" s="280">
        <v>112</v>
      </c>
      <c r="AI32" s="280">
        <v>138</v>
      </c>
      <c r="AJ32" s="280">
        <v>7</v>
      </c>
      <c r="AK32" s="280">
        <v>4</v>
      </c>
      <c r="AL32" s="280">
        <v>1</v>
      </c>
      <c r="AM32" s="280">
        <v>1</v>
      </c>
      <c r="AN32" s="280">
        <v>2</v>
      </c>
      <c r="AO32" s="280">
        <v>0</v>
      </c>
      <c r="AP32" s="280">
        <v>0</v>
      </c>
      <c r="AQ32" s="280">
        <v>0</v>
      </c>
      <c r="AR32" s="280">
        <v>4</v>
      </c>
      <c r="AS32" s="280">
        <v>3</v>
      </c>
      <c r="AT32" s="216">
        <v>122</v>
      </c>
      <c r="AU32" s="216">
        <v>143</v>
      </c>
      <c r="AV32" s="278">
        <v>268</v>
      </c>
      <c r="AW32" s="278">
        <v>359</v>
      </c>
      <c r="AX32" s="280">
        <v>219</v>
      </c>
      <c r="AY32" s="280">
        <v>295</v>
      </c>
      <c r="AZ32" s="280">
        <v>27</v>
      </c>
      <c r="BA32" s="280">
        <v>36</v>
      </c>
      <c r="BB32" s="216">
        <v>246</v>
      </c>
      <c r="BC32" s="216">
        <v>331</v>
      </c>
      <c r="BD32" s="280">
        <v>14</v>
      </c>
      <c r="BE32" s="280">
        <v>21</v>
      </c>
      <c r="BF32" s="280">
        <v>2</v>
      </c>
      <c r="BG32" s="280">
        <v>1</v>
      </c>
      <c r="BH32" s="280">
        <v>0</v>
      </c>
      <c r="BI32" s="280">
        <v>0</v>
      </c>
      <c r="BJ32" s="216">
        <v>16</v>
      </c>
      <c r="BK32" s="216">
        <v>22</v>
      </c>
      <c r="BL32" s="278">
        <v>262</v>
      </c>
      <c r="BM32" s="278">
        <v>353</v>
      </c>
      <c r="BN32" s="277">
        <v>228</v>
      </c>
      <c r="BO32" s="277">
        <v>309</v>
      </c>
      <c r="BP32" s="280">
        <v>3</v>
      </c>
      <c r="BQ32" s="280">
        <v>6</v>
      </c>
      <c r="BR32" s="280">
        <v>11</v>
      </c>
      <c r="BS32" s="280">
        <v>15</v>
      </c>
      <c r="BT32" s="280">
        <v>85</v>
      </c>
      <c r="BU32" s="280">
        <v>80</v>
      </c>
      <c r="BV32" s="280">
        <v>51</v>
      </c>
      <c r="BW32" s="280">
        <v>64</v>
      </c>
      <c r="BX32" s="280">
        <v>40</v>
      </c>
      <c r="BY32" s="280">
        <v>46</v>
      </c>
      <c r="BZ32" s="280">
        <v>13</v>
      </c>
      <c r="CA32" s="280">
        <v>44</v>
      </c>
      <c r="CB32" s="280">
        <v>11</v>
      </c>
      <c r="CC32" s="280">
        <v>25</v>
      </c>
      <c r="CD32" s="280">
        <v>14</v>
      </c>
      <c r="CE32" s="280">
        <v>35</v>
      </c>
      <c r="CF32" s="276">
        <v>228</v>
      </c>
      <c r="CG32" s="276">
        <v>315</v>
      </c>
      <c r="CH32" s="277">
        <v>25</v>
      </c>
      <c r="CI32" s="277">
        <v>33</v>
      </c>
      <c r="CJ32" s="280">
        <v>0</v>
      </c>
      <c r="CK32" s="280">
        <v>0</v>
      </c>
      <c r="CL32" s="280">
        <v>1</v>
      </c>
      <c r="CM32" s="280">
        <v>0</v>
      </c>
      <c r="CN32" s="280">
        <v>8</v>
      </c>
      <c r="CO32" s="280">
        <v>3</v>
      </c>
      <c r="CP32" s="280">
        <v>6</v>
      </c>
      <c r="CQ32" s="280">
        <v>3</v>
      </c>
      <c r="CR32" s="280">
        <v>5</v>
      </c>
      <c r="CS32" s="280">
        <v>7</v>
      </c>
      <c r="CT32" s="280">
        <v>3</v>
      </c>
      <c r="CU32" s="280">
        <v>10</v>
      </c>
      <c r="CV32" s="280">
        <v>4</v>
      </c>
      <c r="CW32" s="280">
        <v>4</v>
      </c>
      <c r="CX32" s="280">
        <v>0</v>
      </c>
      <c r="CY32" s="280">
        <v>7</v>
      </c>
      <c r="CZ32" s="276">
        <v>27</v>
      </c>
      <c r="DA32" s="276">
        <v>34</v>
      </c>
      <c r="DB32" s="280">
        <v>2</v>
      </c>
      <c r="DC32" s="280">
        <v>5</v>
      </c>
      <c r="DD32" s="280">
        <v>1</v>
      </c>
      <c r="DE32" s="280">
        <v>2</v>
      </c>
      <c r="DF32" s="280">
        <v>0</v>
      </c>
      <c r="DG32" s="280">
        <v>2</v>
      </c>
      <c r="DH32" s="280">
        <v>0</v>
      </c>
      <c r="DI32" s="280">
        <v>1</v>
      </c>
      <c r="DJ32" s="280">
        <v>3</v>
      </c>
      <c r="DK32" s="280">
        <v>1</v>
      </c>
      <c r="DL32" s="276">
        <v>6</v>
      </c>
      <c r="DM32" s="276">
        <v>11</v>
      </c>
      <c r="DN32" s="280">
        <v>7</v>
      </c>
      <c r="DO32" s="280">
        <v>3</v>
      </c>
      <c r="DP32" s="280">
        <v>0</v>
      </c>
      <c r="DQ32" s="280">
        <v>0</v>
      </c>
      <c r="DR32" s="280">
        <v>0</v>
      </c>
      <c r="DS32" s="280">
        <v>0</v>
      </c>
      <c r="DT32" s="280">
        <v>2</v>
      </c>
      <c r="DU32" s="280">
        <v>0</v>
      </c>
      <c r="DV32" s="280">
        <v>1</v>
      </c>
      <c r="DW32" s="280">
        <v>1</v>
      </c>
      <c r="DX32" s="276">
        <v>10</v>
      </c>
      <c r="DY32" s="276">
        <v>4</v>
      </c>
      <c r="DZ32" s="280">
        <v>1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2</v>
      </c>
      <c r="EI32" s="280">
        <v>2</v>
      </c>
      <c r="EJ32" s="276">
        <v>3</v>
      </c>
      <c r="EK32" s="276">
        <v>2</v>
      </c>
      <c r="EL32" s="277">
        <v>19</v>
      </c>
      <c r="EM32" s="277">
        <v>17</v>
      </c>
      <c r="EN32" s="280">
        <v>164</v>
      </c>
      <c r="EO32" s="280">
        <v>203</v>
      </c>
      <c r="EP32" s="280">
        <v>152</v>
      </c>
      <c r="EQ32" s="280">
        <v>189</v>
      </c>
      <c r="ER32" s="280">
        <v>0</v>
      </c>
      <c r="ES32" s="280">
        <v>0</v>
      </c>
      <c r="ET32" s="280">
        <v>0</v>
      </c>
      <c r="EU32" s="280">
        <v>0</v>
      </c>
      <c r="EV32" s="280">
        <v>0</v>
      </c>
      <c r="EW32" s="280">
        <v>0</v>
      </c>
      <c r="EX32" s="280">
        <v>0</v>
      </c>
      <c r="EY32" s="280">
        <v>0</v>
      </c>
      <c r="EZ32" s="280">
        <v>0</v>
      </c>
      <c r="FA32" s="280">
        <v>0</v>
      </c>
      <c r="FB32" s="280">
        <v>0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  <c r="FH32" s="281">
        <v>0</v>
      </c>
      <c r="FI32" s="281">
        <v>0</v>
      </c>
      <c r="FJ32" s="280">
        <v>14</v>
      </c>
      <c r="FK32" s="280">
        <v>33</v>
      </c>
      <c r="FL32" s="280">
        <v>503</v>
      </c>
      <c r="FM32" s="280">
        <v>547</v>
      </c>
      <c r="FN32" s="280">
        <v>5</v>
      </c>
      <c r="FO32" s="280">
        <v>14</v>
      </c>
      <c r="FP32" s="280">
        <v>498</v>
      </c>
      <c r="FQ32" s="280">
        <v>540</v>
      </c>
      <c r="FR32" s="280">
        <v>5</v>
      </c>
      <c r="FS32" s="280">
        <v>14</v>
      </c>
      <c r="FT32" s="280">
        <v>532</v>
      </c>
      <c r="FU32" s="280">
        <v>538</v>
      </c>
      <c r="FV32" s="280">
        <v>2</v>
      </c>
      <c r="FW32" s="280">
        <v>2</v>
      </c>
      <c r="FX32" s="280">
        <v>167</v>
      </c>
      <c r="FY32" s="280">
        <v>181</v>
      </c>
    </row>
    <row r="33" spans="1:181" x14ac:dyDescent="0.2">
      <c r="A33" s="445"/>
      <c r="B33" s="287" t="s">
        <v>251</v>
      </c>
      <c r="C33" s="156" t="s">
        <v>138</v>
      </c>
      <c r="D33" s="280">
        <v>167</v>
      </c>
      <c r="E33" s="280">
        <v>340</v>
      </c>
      <c r="F33" s="280">
        <v>22</v>
      </c>
      <c r="G33" s="280">
        <v>81</v>
      </c>
      <c r="H33" s="280">
        <v>1</v>
      </c>
      <c r="I33" s="280">
        <v>4</v>
      </c>
      <c r="J33" s="280">
        <v>1</v>
      </c>
      <c r="K33" s="280">
        <v>4</v>
      </c>
      <c r="L33" s="280">
        <v>0</v>
      </c>
      <c r="M33" s="280">
        <v>0</v>
      </c>
      <c r="N33" s="280">
        <v>0</v>
      </c>
      <c r="O33" s="280">
        <v>1</v>
      </c>
      <c r="P33" s="280">
        <v>4</v>
      </c>
      <c r="Q33" s="280">
        <v>6</v>
      </c>
      <c r="R33" s="216">
        <v>191</v>
      </c>
      <c r="S33" s="216">
        <v>430</v>
      </c>
      <c r="T33" s="280">
        <v>47</v>
      </c>
      <c r="U33" s="280">
        <v>96</v>
      </c>
      <c r="V33" s="280">
        <v>3</v>
      </c>
      <c r="W33" s="280">
        <v>3</v>
      </c>
      <c r="X33" s="280"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1</v>
      </c>
      <c r="AD33" s="280">
        <v>1</v>
      </c>
      <c r="AE33" s="280">
        <v>0</v>
      </c>
      <c r="AF33" s="216">
        <v>50</v>
      </c>
      <c r="AG33" s="216">
        <v>100</v>
      </c>
      <c r="AH33" s="280">
        <v>125</v>
      </c>
      <c r="AI33" s="280">
        <v>137</v>
      </c>
      <c r="AJ33" s="280">
        <v>6</v>
      </c>
      <c r="AK33" s="280">
        <v>8</v>
      </c>
      <c r="AL33" s="280">
        <v>0</v>
      </c>
      <c r="AM33" s="280">
        <v>0</v>
      </c>
      <c r="AN33" s="280">
        <v>1</v>
      </c>
      <c r="AO33" s="280">
        <v>2</v>
      </c>
      <c r="AP33" s="280">
        <v>1</v>
      </c>
      <c r="AQ33" s="280">
        <v>1</v>
      </c>
      <c r="AR33" s="280">
        <v>1</v>
      </c>
      <c r="AS33" s="280">
        <v>7</v>
      </c>
      <c r="AT33" s="216">
        <v>133</v>
      </c>
      <c r="AU33" s="216">
        <v>148</v>
      </c>
      <c r="AV33" s="278">
        <v>380</v>
      </c>
      <c r="AW33" s="278">
        <v>691</v>
      </c>
      <c r="AX33" s="280">
        <v>338</v>
      </c>
      <c r="AY33" s="280">
        <v>571</v>
      </c>
      <c r="AZ33" s="280">
        <v>32</v>
      </c>
      <c r="BA33" s="280">
        <v>103</v>
      </c>
      <c r="BB33" s="216">
        <v>370</v>
      </c>
      <c r="BC33" s="216">
        <v>674</v>
      </c>
      <c r="BD33" s="280">
        <v>11</v>
      </c>
      <c r="BE33" s="280">
        <v>16</v>
      </c>
      <c r="BF33" s="280">
        <v>0</v>
      </c>
      <c r="BG33" s="280">
        <v>0</v>
      </c>
      <c r="BH33" s="280">
        <v>0</v>
      </c>
      <c r="BI33" s="280">
        <v>1</v>
      </c>
      <c r="BJ33" s="216">
        <v>11</v>
      </c>
      <c r="BK33" s="216">
        <v>17</v>
      </c>
      <c r="BL33" s="278">
        <v>381</v>
      </c>
      <c r="BM33" s="278">
        <v>691</v>
      </c>
      <c r="BN33" s="277">
        <v>339</v>
      </c>
      <c r="BO33" s="277">
        <v>573</v>
      </c>
      <c r="BP33" s="280">
        <v>4</v>
      </c>
      <c r="BQ33" s="280">
        <v>7</v>
      </c>
      <c r="BR33" s="280">
        <v>5</v>
      </c>
      <c r="BS33" s="280">
        <v>9</v>
      </c>
      <c r="BT33" s="280">
        <v>85</v>
      </c>
      <c r="BU33" s="280">
        <v>95</v>
      </c>
      <c r="BV33" s="280">
        <v>64</v>
      </c>
      <c r="BW33" s="280">
        <v>81</v>
      </c>
      <c r="BX33" s="280">
        <v>41</v>
      </c>
      <c r="BY33" s="280">
        <v>79</v>
      </c>
      <c r="BZ33" s="280">
        <v>42</v>
      </c>
      <c r="CA33" s="280">
        <v>100</v>
      </c>
      <c r="CB33" s="280">
        <v>39</v>
      </c>
      <c r="CC33" s="280">
        <v>93</v>
      </c>
      <c r="CD33" s="280">
        <v>59</v>
      </c>
      <c r="CE33" s="280">
        <v>109</v>
      </c>
      <c r="CF33" s="276">
        <v>339</v>
      </c>
      <c r="CG33" s="276">
        <v>573</v>
      </c>
      <c r="CH33" s="277">
        <v>31</v>
      </c>
      <c r="CI33" s="277">
        <v>92</v>
      </c>
      <c r="CJ33" s="280">
        <v>0</v>
      </c>
      <c r="CK33" s="280">
        <v>0</v>
      </c>
      <c r="CL33" s="280">
        <v>0</v>
      </c>
      <c r="CM33" s="280">
        <v>0</v>
      </c>
      <c r="CN33" s="280">
        <v>10</v>
      </c>
      <c r="CO33" s="280">
        <v>5</v>
      </c>
      <c r="CP33" s="280">
        <v>4</v>
      </c>
      <c r="CQ33" s="280">
        <v>11</v>
      </c>
      <c r="CR33" s="280">
        <v>2</v>
      </c>
      <c r="CS33" s="280">
        <v>14</v>
      </c>
      <c r="CT33" s="280">
        <v>7</v>
      </c>
      <c r="CU33" s="280">
        <v>15</v>
      </c>
      <c r="CV33" s="280">
        <v>5</v>
      </c>
      <c r="CW33" s="280">
        <v>19</v>
      </c>
      <c r="CX33" s="280">
        <v>3</v>
      </c>
      <c r="CY33" s="280">
        <v>29</v>
      </c>
      <c r="CZ33" s="276">
        <v>31</v>
      </c>
      <c r="DA33" s="276">
        <v>93</v>
      </c>
      <c r="DB33" s="280">
        <v>12</v>
      </c>
      <c r="DC33" s="280">
        <v>29</v>
      </c>
      <c r="DD33" s="280">
        <v>2</v>
      </c>
      <c r="DE33" s="280">
        <v>5</v>
      </c>
      <c r="DF33" s="280">
        <v>0</v>
      </c>
      <c r="DG33" s="280">
        <v>3</v>
      </c>
      <c r="DH33" s="280">
        <v>4</v>
      </c>
      <c r="DI33" s="280">
        <v>6</v>
      </c>
      <c r="DJ33" s="280">
        <v>11</v>
      </c>
      <c r="DK33" s="280">
        <v>7</v>
      </c>
      <c r="DL33" s="276">
        <v>29</v>
      </c>
      <c r="DM33" s="276">
        <v>50</v>
      </c>
      <c r="DN33" s="280">
        <v>41</v>
      </c>
      <c r="DO33" s="280">
        <v>64</v>
      </c>
      <c r="DP33" s="280">
        <v>3</v>
      </c>
      <c r="DQ33" s="280">
        <v>8</v>
      </c>
      <c r="DR33" s="280">
        <v>6</v>
      </c>
      <c r="DS33" s="280">
        <v>10</v>
      </c>
      <c r="DT33" s="280">
        <v>26</v>
      </c>
      <c r="DU33" s="280">
        <v>47</v>
      </c>
      <c r="DV33" s="280">
        <v>47</v>
      </c>
      <c r="DW33" s="280">
        <v>56</v>
      </c>
      <c r="DX33" s="276">
        <v>123</v>
      </c>
      <c r="DY33" s="276">
        <v>185</v>
      </c>
      <c r="DZ33" s="280">
        <v>18</v>
      </c>
      <c r="EA33" s="280">
        <v>48</v>
      </c>
      <c r="EB33" s="280">
        <v>5</v>
      </c>
      <c r="EC33" s="280">
        <v>8</v>
      </c>
      <c r="ED33" s="280">
        <v>0</v>
      </c>
      <c r="EE33" s="280">
        <v>0</v>
      </c>
      <c r="EF33" s="280">
        <v>0</v>
      </c>
      <c r="EG33" s="280">
        <v>2</v>
      </c>
      <c r="EH33" s="280">
        <v>1</v>
      </c>
      <c r="EI33" s="280">
        <v>0</v>
      </c>
      <c r="EJ33" s="276">
        <v>24</v>
      </c>
      <c r="EK33" s="276">
        <v>58</v>
      </c>
      <c r="EL33" s="277">
        <v>176</v>
      </c>
      <c r="EM33" s="277">
        <v>293</v>
      </c>
      <c r="EN33" s="280">
        <v>304</v>
      </c>
      <c r="EO33" s="280">
        <v>600</v>
      </c>
      <c r="EP33" s="280">
        <v>304</v>
      </c>
      <c r="EQ33" s="280">
        <v>599</v>
      </c>
      <c r="ER33" s="280">
        <v>4</v>
      </c>
      <c r="ES33" s="280">
        <v>8</v>
      </c>
      <c r="ET33" s="280">
        <v>4</v>
      </c>
      <c r="EU33" s="280">
        <v>7</v>
      </c>
      <c r="EV33" s="280">
        <v>3</v>
      </c>
      <c r="EW33" s="280">
        <v>1</v>
      </c>
      <c r="EX33" s="280">
        <v>100</v>
      </c>
      <c r="EY33" s="280">
        <v>261</v>
      </c>
      <c r="EZ33" s="280">
        <v>5</v>
      </c>
      <c r="FA33" s="280">
        <v>19</v>
      </c>
      <c r="FB33" s="280">
        <v>19</v>
      </c>
      <c r="FC33" s="280">
        <v>46</v>
      </c>
      <c r="FD33" s="280">
        <v>1420</v>
      </c>
      <c r="FE33" s="280">
        <v>1514</v>
      </c>
      <c r="FF33" s="280">
        <v>191</v>
      </c>
      <c r="FG33" s="280">
        <v>299</v>
      </c>
      <c r="FH33" s="281">
        <v>1735</v>
      </c>
      <c r="FI33" s="281">
        <v>2139</v>
      </c>
      <c r="FJ33" s="280">
        <v>137</v>
      </c>
      <c r="FK33" s="280">
        <v>330</v>
      </c>
      <c r="FL33" s="280">
        <v>3010</v>
      </c>
      <c r="FM33" s="280">
        <v>3764</v>
      </c>
      <c r="FN33" s="280">
        <v>124</v>
      </c>
      <c r="FO33" s="280">
        <v>301</v>
      </c>
      <c r="FP33" s="280">
        <v>2988</v>
      </c>
      <c r="FQ33" s="280">
        <v>3697</v>
      </c>
      <c r="FR33" s="280">
        <v>194</v>
      </c>
      <c r="FS33" s="280">
        <v>379</v>
      </c>
      <c r="FT33" s="280">
        <v>2638</v>
      </c>
      <c r="FU33" s="280">
        <v>3309</v>
      </c>
      <c r="FV33" s="280">
        <v>18</v>
      </c>
      <c r="FW33" s="280">
        <v>46</v>
      </c>
      <c r="FX33" s="280">
        <v>645</v>
      </c>
      <c r="FY33" s="280">
        <v>1169</v>
      </c>
    </row>
    <row r="34" spans="1:181" x14ac:dyDescent="0.2">
      <c r="A34" s="445"/>
      <c r="B34" s="287" t="s">
        <v>251</v>
      </c>
      <c r="C34" s="156" t="s">
        <v>139</v>
      </c>
      <c r="D34" s="280">
        <v>42</v>
      </c>
      <c r="E34" s="280">
        <v>100</v>
      </c>
      <c r="F34" s="280">
        <v>4</v>
      </c>
      <c r="G34" s="280">
        <v>20</v>
      </c>
      <c r="H34" s="280">
        <v>0</v>
      </c>
      <c r="I34" s="280">
        <v>1</v>
      </c>
      <c r="J34" s="280">
        <v>0</v>
      </c>
      <c r="K34" s="280">
        <v>2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280">
        <v>2</v>
      </c>
      <c r="R34" s="216">
        <v>46</v>
      </c>
      <c r="S34" s="216">
        <v>123</v>
      </c>
      <c r="T34" s="280">
        <v>11</v>
      </c>
      <c r="U34" s="280">
        <v>14</v>
      </c>
      <c r="V34" s="280">
        <v>1</v>
      </c>
      <c r="W34" s="280">
        <v>3</v>
      </c>
      <c r="X34" s="280">
        <v>0</v>
      </c>
      <c r="Y34" s="280">
        <v>1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16">
        <v>12</v>
      </c>
      <c r="AG34" s="216">
        <v>18</v>
      </c>
      <c r="AH34" s="280">
        <v>34</v>
      </c>
      <c r="AI34" s="280">
        <v>45</v>
      </c>
      <c r="AJ34" s="280">
        <v>4</v>
      </c>
      <c r="AK34" s="280">
        <v>0</v>
      </c>
      <c r="AL34" s="280">
        <v>0</v>
      </c>
      <c r="AM34" s="280">
        <v>2</v>
      </c>
      <c r="AN34" s="280">
        <v>0</v>
      </c>
      <c r="AO34" s="280">
        <v>0</v>
      </c>
      <c r="AP34" s="280">
        <v>0</v>
      </c>
      <c r="AQ34" s="280">
        <v>0</v>
      </c>
      <c r="AR34" s="280">
        <v>1</v>
      </c>
      <c r="AS34" s="280">
        <v>2</v>
      </c>
      <c r="AT34" s="216">
        <v>38</v>
      </c>
      <c r="AU34" s="216">
        <v>47</v>
      </c>
      <c r="AV34" s="278">
        <v>97</v>
      </c>
      <c r="AW34" s="278">
        <v>192</v>
      </c>
      <c r="AX34" s="280">
        <v>80</v>
      </c>
      <c r="AY34" s="280">
        <v>151</v>
      </c>
      <c r="AZ34" s="280">
        <v>7</v>
      </c>
      <c r="BA34" s="280">
        <v>26</v>
      </c>
      <c r="BB34" s="216">
        <v>87</v>
      </c>
      <c r="BC34" s="216">
        <v>177</v>
      </c>
      <c r="BD34" s="280">
        <v>8</v>
      </c>
      <c r="BE34" s="280">
        <v>12</v>
      </c>
      <c r="BF34" s="280">
        <v>0</v>
      </c>
      <c r="BG34" s="280">
        <v>0</v>
      </c>
      <c r="BH34" s="280">
        <v>1</v>
      </c>
      <c r="BI34" s="280">
        <v>1</v>
      </c>
      <c r="BJ34" s="216">
        <v>9</v>
      </c>
      <c r="BK34" s="216">
        <v>13</v>
      </c>
      <c r="BL34" s="278">
        <v>96</v>
      </c>
      <c r="BM34" s="278">
        <v>190</v>
      </c>
      <c r="BN34" s="277">
        <v>87</v>
      </c>
      <c r="BO34" s="277">
        <v>159</v>
      </c>
      <c r="BP34" s="280">
        <v>0</v>
      </c>
      <c r="BQ34" s="280">
        <v>3</v>
      </c>
      <c r="BR34" s="280">
        <v>5</v>
      </c>
      <c r="BS34" s="280">
        <v>10</v>
      </c>
      <c r="BT34" s="280">
        <v>25</v>
      </c>
      <c r="BU34" s="280">
        <v>20</v>
      </c>
      <c r="BV34" s="280">
        <v>18</v>
      </c>
      <c r="BW34" s="280">
        <v>28</v>
      </c>
      <c r="BX34" s="280">
        <v>10</v>
      </c>
      <c r="BY34" s="280">
        <v>22</v>
      </c>
      <c r="BZ34" s="280">
        <v>11</v>
      </c>
      <c r="CA34" s="280">
        <v>24</v>
      </c>
      <c r="CB34" s="280">
        <v>10</v>
      </c>
      <c r="CC34" s="280">
        <v>22</v>
      </c>
      <c r="CD34" s="280">
        <v>6</v>
      </c>
      <c r="CE34" s="280">
        <v>29</v>
      </c>
      <c r="CF34" s="276">
        <v>85</v>
      </c>
      <c r="CG34" s="276">
        <v>158</v>
      </c>
      <c r="CH34" s="277">
        <v>9</v>
      </c>
      <c r="CI34" s="277">
        <v>23</v>
      </c>
      <c r="CJ34" s="280">
        <v>0</v>
      </c>
      <c r="CK34" s="280">
        <v>0</v>
      </c>
      <c r="CL34" s="280">
        <v>0</v>
      </c>
      <c r="CM34" s="280">
        <v>0</v>
      </c>
      <c r="CN34" s="280">
        <v>2</v>
      </c>
      <c r="CO34" s="280">
        <v>0</v>
      </c>
      <c r="CP34" s="280">
        <v>0</v>
      </c>
      <c r="CQ34" s="280">
        <v>3</v>
      </c>
      <c r="CR34" s="280">
        <v>3</v>
      </c>
      <c r="CS34" s="280">
        <v>4</v>
      </c>
      <c r="CT34" s="280">
        <v>0</v>
      </c>
      <c r="CU34" s="280">
        <v>7</v>
      </c>
      <c r="CV34" s="280">
        <v>1</v>
      </c>
      <c r="CW34" s="280">
        <v>2</v>
      </c>
      <c r="CX34" s="280">
        <v>1</v>
      </c>
      <c r="CY34" s="280">
        <v>7</v>
      </c>
      <c r="CZ34" s="276">
        <v>7</v>
      </c>
      <c r="DA34" s="276">
        <v>23</v>
      </c>
      <c r="DB34" s="280">
        <v>0</v>
      </c>
      <c r="DC34" s="280">
        <v>4</v>
      </c>
      <c r="DD34" s="280">
        <v>0</v>
      </c>
      <c r="DE34" s="280">
        <v>1</v>
      </c>
      <c r="DF34" s="280">
        <v>0</v>
      </c>
      <c r="DG34" s="280">
        <v>0</v>
      </c>
      <c r="DH34" s="280">
        <v>0</v>
      </c>
      <c r="DI34" s="280">
        <v>1</v>
      </c>
      <c r="DJ34" s="280">
        <v>2</v>
      </c>
      <c r="DK34" s="280">
        <v>2</v>
      </c>
      <c r="DL34" s="276">
        <v>2</v>
      </c>
      <c r="DM34" s="276">
        <v>8</v>
      </c>
      <c r="DN34" s="280">
        <v>15</v>
      </c>
      <c r="DO34" s="280">
        <v>20</v>
      </c>
      <c r="DP34" s="280">
        <v>2</v>
      </c>
      <c r="DQ34" s="280">
        <v>16</v>
      </c>
      <c r="DR34" s="280">
        <v>0</v>
      </c>
      <c r="DS34" s="280">
        <v>1</v>
      </c>
      <c r="DT34" s="280">
        <v>0</v>
      </c>
      <c r="DU34" s="280">
        <v>1</v>
      </c>
      <c r="DV34" s="280">
        <v>7</v>
      </c>
      <c r="DW34" s="280">
        <v>12</v>
      </c>
      <c r="DX34" s="276">
        <v>24</v>
      </c>
      <c r="DY34" s="276">
        <v>50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v>1</v>
      </c>
      <c r="EI34" s="280">
        <v>0</v>
      </c>
      <c r="EJ34" s="276">
        <v>1</v>
      </c>
      <c r="EK34" s="276">
        <v>0</v>
      </c>
      <c r="EL34" s="277">
        <v>27</v>
      </c>
      <c r="EM34" s="277">
        <v>58</v>
      </c>
      <c r="EN34" s="280">
        <v>36</v>
      </c>
      <c r="EO34" s="280">
        <v>69</v>
      </c>
      <c r="EP34" s="280">
        <v>36</v>
      </c>
      <c r="EQ34" s="280">
        <v>69</v>
      </c>
      <c r="ER34" s="280">
        <v>0</v>
      </c>
      <c r="ES34" s="280">
        <v>0</v>
      </c>
      <c r="ET34" s="280">
        <v>0</v>
      </c>
      <c r="EU34" s="280">
        <v>0</v>
      </c>
      <c r="EV34" s="280">
        <v>0</v>
      </c>
      <c r="EW34" s="280">
        <v>0</v>
      </c>
      <c r="EX34" s="280">
        <v>0</v>
      </c>
      <c r="EY34" s="280">
        <v>0</v>
      </c>
      <c r="EZ34" s="280">
        <v>0</v>
      </c>
      <c r="FA34" s="280">
        <v>0</v>
      </c>
      <c r="FB34" s="280">
        <v>0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  <c r="FH34" s="281">
        <v>0</v>
      </c>
      <c r="FI34" s="281">
        <v>0</v>
      </c>
      <c r="FJ34" s="280">
        <v>3</v>
      </c>
      <c r="FK34" s="280">
        <v>12</v>
      </c>
      <c r="FL34" s="280">
        <v>242</v>
      </c>
      <c r="FM34" s="280">
        <v>348</v>
      </c>
      <c r="FN34" s="280">
        <v>3</v>
      </c>
      <c r="FO34" s="280">
        <v>12</v>
      </c>
      <c r="FP34" s="280">
        <v>242</v>
      </c>
      <c r="FQ34" s="280">
        <v>348</v>
      </c>
      <c r="FR34" s="280">
        <v>3</v>
      </c>
      <c r="FS34" s="280">
        <v>12</v>
      </c>
      <c r="FT34" s="280">
        <v>242</v>
      </c>
      <c r="FU34" s="280">
        <v>348</v>
      </c>
      <c r="FV34" s="280">
        <v>3</v>
      </c>
      <c r="FW34" s="280">
        <v>6</v>
      </c>
      <c r="FX34" s="280">
        <v>43</v>
      </c>
      <c r="FY34" s="280">
        <v>65</v>
      </c>
    </row>
    <row r="35" spans="1:181" x14ac:dyDescent="0.2">
      <c r="A35" s="445"/>
      <c r="B35" s="287" t="s">
        <v>251</v>
      </c>
      <c r="C35" s="156" t="s">
        <v>141</v>
      </c>
      <c r="D35" s="280">
        <v>11</v>
      </c>
      <c r="E35" s="280">
        <v>25</v>
      </c>
      <c r="F35" s="280">
        <v>0</v>
      </c>
      <c r="G35" s="280">
        <v>8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1</v>
      </c>
      <c r="Q35" s="280">
        <v>2</v>
      </c>
      <c r="R35" s="216">
        <v>11</v>
      </c>
      <c r="S35" s="216">
        <v>33</v>
      </c>
      <c r="T35" s="280">
        <v>6</v>
      </c>
      <c r="U35" s="280">
        <v>19</v>
      </c>
      <c r="V35" s="280">
        <v>1</v>
      </c>
      <c r="W35" s="280">
        <v>2</v>
      </c>
      <c r="X35" s="280"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16">
        <v>7</v>
      </c>
      <c r="AG35" s="216">
        <v>21</v>
      </c>
      <c r="AH35" s="280">
        <v>18</v>
      </c>
      <c r="AI35" s="280">
        <v>27</v>
      </c>
      <c r="AJ35" s="280">
        <v>1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v>1</v>
      </c>
      <c r="AR35" s="280">
        <v>0</v>
      </c>
      <c r="AS35" s="280">
        <v>4</v>
      </c>
      <c r="AT35" s="216">
        <v>19</v>
      </c>
      <c r="AU35" s="216">
        <v>28</v>
      </c>
      <c r="AV35" s="278">
        <v>38</v>
      </c>
      <c r="AW35" s="278">
        <v>88</v>
      </c>
      <c r="AX35" s="280">
        <v>36</v>
      </c>
      <c r="AY35" s="280">
        <v>64</v>
      </c>
      <c r="AZ35" s="280">
        <v>2</v>
      </c>
      <c r="BA35" s="280">
        <v>15</v>
      </c>
      <c r="BB35" s="216">
        <v>38</v>
      </c>
      <c r="BC35" s="216">
        <v>79</v>
      </c>
      <c r="BD35" s="280"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9</v>
      </c>
      <c r="BJ35" s="216">
        <v>0</v>
      </c>
      <c r="BK35" s="216">
        <v>9</v>
      </c>
      <c r="BL35" s="278">
        <v>38</v>
      </c>
      <c r="BM35" s="278">
        <v>88</v>
      </c>
      <c r="BN35" s="277">
        <v>35</v>
      </c>
      <c r="BO35" s="277">
        <v>71</v>
      </c>
      <c r="BP35" s="280">
        <v>0</v>
      </c>
      <c r="BQ35" s="280">
        <v>0</v>
      </c>
      <c r="BR35" s="280">
        <v>0</v>
      </c>
      <c r="BS35" s="280">
        <v>9</v>
      </c>
      <c r="BT35" s="280">
        <v>8</v>
      </c>
      <c r="BU35" s="280">
        <v>16</v>
      </c>
      <c r="BV35" s="280">
        <v>6</v>
      </c>
      <c r="BW35" s="280">
        <v>9</v>
      </c>
      <c r="BX35" s="280">
        <v>2</v>
      </c>
      <c r="BY35" s="280">
        <v>6</v>
      </c>
      <c r="BZ35" s="280">
        <v>6</v>
      </c>
      <c r="CA35" s="280">
        <v>7</v>
      </c>
      <c r="CB35" s="280">
        <v>3</v>
      </c>
      <c r="CC35" s="280">
        <v>9</v>
      </c>
      <c r="CD35" s="280">
        <v>10</v>
      </c>
      <c r="CE35" s="280">
        <v>15</v>
      </c>
      <c r="CF35" s="276">
        <v>35</v>
      </c>
      <c r="CG35" s="276">
        <v>71</v>
      </c>
      <c r="CH35" s="277">
        <v>2</v>
      </c>
      <c r="CI35" s="277">
        <v>10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3</v>
      </c>
      <c r="CR35" s="280">
        <v>0</v>
      </c>
      <c r="CS35" s="280">
        <v>0</v>
      </c>
      <c r="CT35" s="280">
        <v>2</v>
      </c>
      <c r="CU35" s="280">
        <v>5</v>
      </c>
      <c r="CV35" s="280">
        <v>0</v>
      </c>
      <c r="CW35" s="280">
        <v>2</v>
      </c>
      <c r="CX35" s="280">
        <v>0</v>
      </c>
      <c r="CY35" s="280">
        <v>0</v>
      </c>
      <c r="CZ35" s="276">
        <v>2</v>
      </c>
      <c r="DA35" s="276">
        <v>10</v>
      </c>
      <c r="DB35" s="280">
        <v>2</v>
      </c>
      <c r="DC35" s="280">
        <v>11</v>
      </c>
      <c r="DD35" s="280">
        <v>0</v>
      </c>
      <c r="DE35" s="280">
        <v>0</v>
      </c>
      <c r="DF35" s="280">
        <v>0</v>
      </c>
      <c r="DG35" s="280">
        <v>0</v>
      </c>
      <c r="DH35" s="280">
        <v>3</v>
      </c>
      <c r="DI35" s="280">
        <v>8</v>
      </c>
      <c r="DJ35" s="280">
        <v>10</v>
      </c>
      <c r="DK35" s="280">
        <v>9</v>
      </c>
      <c r="DL35" s="276">
        <v>15</v>
      </c>
      <c r="DM35" s="276">
        <v>28</v>
      </c>
      <c r="DN35" s="280">
        <v>1</v>
      </c>
      <c r="DO35" s="280">
        <v>2</v>
      </c>
      <c r="DP35" s="280">
        <v>0</v>
      </c>
      <c r="DQ35" s="280">
        <v>1</v>
      </c>
      <c r="DR35" s="280">
        <v>0</v>
      </c>
      <c r="DS35" s="280">
        <v>0</v>
      </c>
      <c r="DT35" s="280">
        <v>1</v>
      </c>
      <c r="DU35" s="280">
        <v>3</v>
      </c>
      <c r="DV35" s="280">
        <v>3</v>
      </c>
      <c r="DW35" s="280">
        <v>1</v>
      </c>
      <c r="DX35" s="276">
        <v>5</v>
      </c>
      <c r="DY35" s="276">
        <v>7</v>
      </c>
      <c r="DZ35" s="280">
        <v>1</v>
      </c>
      <c r="EA35" s="280">
        <v>2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v>0</v>
      </c>
      <c r="EI35" s="280">
        <v>0</v>
      </c>
      <c r="EJ35" s="276">
        <v>1</v>
      </c>
      <c r="EK35" s="276">
        <v>2</v>
      </c>
      <c r="EL35" s="277">
        <v>21</v>
      </c>
      <c r="EM35" s="277">
        <v>37</v>
      </c>
      <c r="EN35" s="280">
        <v>32</v>
      </c>
      <c r="EO35" s="280">
        <v>75</v>
      </c>
      <c r="EP35" s="280">
        <v>32</v>
      </c>
      <c r="EQ35" s="280">
        <v>75</v>
      </c>
      <c r="ER35" s="280">
        <v>0</v>
      </c>
      <c r="ES35" s="280">
        <v>0</v>
      </c>
      <c r="ET35" s="280">
        <v>0</v>
      </c>
      <c r="EU35" s="280">
        <v>0</v>
      </c>
      <c r="EV35" s="280">
        <v>0</v>
      </c>
      <c r="EW35" s="280">
        <v>0</v>
      </c>
      <c r="EX35" s="280">
        <v>0</v>
      </c>
      <c r="EY35" s="280">
        <v>0</v>
      </c>
      <c r="EZ35" s="280">
        <v>0</v>
      </c>
      <c r="FA35" s="280">
        <v>0</v>
      </c>
      <c r="FB35" s="280">
        <v>0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  <c r="FH35" s="281">
        <v>0</v>
      </c>
      <c r="FI35" s="281">
        <v>0</v>
      </c>
      <c r="FJ35" s="280">
        <v>7</v>
      </c>
      <c r="FK35" s="280">
        <v>11</v>
      </c>
      <c r="FL35" s="280">
        <v>144</v>
      </c>
      <c r="FM35" s="280">
        <v>240</v>
      </c>
      <c r="FN35" s="280">
        <v>7</v>
      </c>
      <c r="FO35" s="280">
        <v>11</v>
      </c>
      <c r="FP35" s="280">
        <v>144</v>
      </c>
      <c r="FQ35" s="280">
        <v>240</v>
      </c>
      <c r="FR35" s="280">
        <v>7</v>
      </c>
      <c r="FS35" s="280">
        <v>11</v>
      </c>
      <c r="FT35" s="280">
        <v>143</v>
      </c>
      <c r="FU35" s="280">
        <v>240</v>
      </c>
      <c r="FV35" s="280">
        <v>0</v>
      </c>
      <c r="FW35" s="280">
        <v>0</v>
      </c>
      <c r="FX35" s="280">
        <v>33</v>
      </c>
      <c r="FY35" s="280">
        <v>91</v>
      </c>
    </row>
    <row r="36" spans="1:181" x14ac:dyDescent="0.2">
      <c r="A36" s="445"/>
      <c r="B36" s="287" t="s">
        <v>251</v>
      </c>
      <c r="C36" s="156" t="s">
        <v>142</v>
      </c>
      <c r="D36" s="280">
        <v>471</v>
      </c>
      <c r="E36" s="280">
        <v>659</v>
      </c>
      <c r="F36" s="280">
        <v>48</v>
      </c>
      <c r="G36" s="280">
        <v>130</v>
      </c>
      <c r="H36" s="280">
        <v>3</v>
      </c>
      <c r="I36" s="280">
        <v>10</v>
      </c>
      <c r="J36" s="280">
        <v>2</v>
      </c>
      <c r="K36" s="280">
        <v>7</v>
      </c>
      <c r="L36" s="280">
        <v>9</v>
      </c>
      <c r="M36" s="280">
        <v>14</v>
      </c>
      <c r="N36" s="280">
        <v>1</v>
      </c>
      <c r="O36" s="280">
        <v>5</v>
      </c>
      <c r="P36" s="280">
        <v>24</v>
      </c>
      <c r="Q36" s="280">
        <v>54</v>
      </c>
      <c r="R36" s="216">
        <v>534</v>
      </c>
      <c r="S36" s="216">
        <v>825</v>
      </c>
      <c r="T36" s="280">
        <v>77</v>
      </c>
      <c r="U36" s="280">
        <v>131</v>
      </c>
      <c r="V36" s="280">
        <v>5</v>
      </c>
      <c r="W36" s="280">
        <v>4</v>
      </c>
      <c r="X36" s="280">
        <v>0</v>
      </c>
      <c r="Y36" s="280">
        <v>2</v>
      </c>
      <c r="Z36" s="280">
        <v>1</v>
      </c>
      <c r="AA36" s="280">
        <v>4</v>
      </c>
      <c r="AB36" s="280">
        <v>0</v>
      </c>
      <c r="AC36" s="280">
        <v>1</v>
      </c>
      <c r="AD36" s="280">
        <v>5.5</v>
      </c>
      <c r="AE36" s="280">
        <v>18</v>
      </c>
      <c r="AF36" s="216">
        <v>83</v>
      </c>
      <c r="AG36" s="216">
        <v>142</v>
      </c>
      <c r="AH36" s="280">
        <v>751</v>
      </c>
      <c r="AI36" s="280">
        <v>718</v>
      </c>
      <c r="AJ36" s="280">
        <v>33</v>
      </c>
      <c r="AK36" s="280">
        <v>41</v>
      </c>
      <c r="AL36" s="280">
        <v>4</v>
      </c>
      <c r="AM36" s="280">
        <v>2</v>
      </c>
      <c r="AN36" s="280">
        <v>21</v>
      </c>
      <c r="AO36" s="280">
        <v>19</v>
      </c>
      <c r="AP36" s="280">
        <v>7</v>
      </c>
      <c r="AQ36" s="280">
        <v>3</v>
      </c>
      <c r="AR36" s="280">
        <v>46</v>
      </c>
      <c r="AS36" s="280">
        <v>55</v>
      </c>
      <c r="AT36" s="216">
        <v>816</v>
      </c>
      <c r="AU36" s="216">
        <v>783</v>
      </c>
      <c r="AV36" s="278">
        <v>1508.5</v>
      </c>
      <c r="AW36" s="278">
        <v>1877</v>
      </c>
      <c r="AX36" s="280">
        <v>1319</v>
      </c>
      <c r="AY36" s="280">
        <v>1583</v>
      </c>
      <c r="AZ36" s="280">
        <v>114</v>
      </c>
      <c r="BA36" s="280">
        <v>213</v>
      </c>
      <c r="BB36" s="216">
        <v>1433</v>
      </c>
      <c r="BC36" s="216">
        <v>1796</v>
      </c>
      <c r="BD36" s="280">
        <v>75</v>
      </c>
      <c r="BE36" s="280">
        <v>79</v>
      </c>
      <c r="BF36" s="280">
        <v>0</v>
      </c>
      <c r="BG36" s="280">
        <v>2</v>
      </c>
      <c r="BH36" s="280">
        <v>1</v>
      </c>
      <c r="BI36" s="280">
        <v>1</v>
      </c>
      <c r="BJ36" s="216">
        <v>76</v>
      </c>
      <c r="BK36" s="216">
        <v>82</v>
      </c>
      <c r="BL36" s="278">
        <v>1509</v>
      </c>
      <c r="BM36" s="278">
        <v>1878</v>
      </c>
      <c r="BN36" s="277">
        <v>1299</v>
      </c>
      <c r="BO36" s="277">
        <v>1508</v>
      </c>
      <c r="BP36" s="280">
        <v>21</v>
      </c>
      <c r="BQ36" s="280">
        <v>22</v>
      </c>
      <c r="BR36" s="280">
        <v>50</v>
      </c>
      <c r="BS36" s="280">
        <v>38</v>
      </c>
      <c r="BT36" s="280">
        <v>502</v>
      </c>
      <c r="BU36" s="280">
        <v>457</v>
      </c>
      <c r="BV36" s="280">
        <v>309</v>
      </c>
      <c r="BW36" s="280">
        <v>337</v>
      </c>
      <c r="BX36" s="280">
        <v>156</v>
      </c>
      <c r="BY36" s="280">
        <v>220</v>
      </c>
      <c r="BZ36" s="280">
        <v>84</v>
      </c>
      <c r="CA36" s="280">
        <v>162</v>
      </c>
      <c r="CB36" s="280">
        <v>72</v>
      </c>
      <c r="CC36" s="280">
        <v>116</v>
      </c>
      <c r="CD36" s="280">
        <v>105</v>
      </c>
      <c r="CE36" s="280">
        <v>157</v>
      </c>
      <c r="CF36" s="276">
        <v>1299</v>
      </c>
      <c r="CG36" s="276">
        <v>1509</v>
      </c>
      <c r="CH36" s="277">
        <v>86</v>
      </c>
      <c r="CI36" s="277">
        <v>175</v>
      </c>
      <c r="CJ36" s="280">
        <v>0</v>
      </c>
      <c r="CK36" s="280">
        <v>0</v>
      </c>
      <c r="CL36" s="280">
        <v>0</v>
      </c>
      <c r="CM36" s="280">
        <v>0</v>
      </c>
      <c r="CN36" s="280">
        <v>33</v>
      </c>
      <c r="CO36" s="280">
        <v>27</v>
      </c>
      <c r="CP36" s="280">
        <v>14</v>
      </c>
      <c r="CQ36" s="280">
        <v>40</v>
      </c>
      <c r="CR36" s="280">
        <v>18</v>
      </c>
      <c r="CS36" s="280">
        <v>31</v>
      </c>
      <c r="CT36" s="280">
        <v>8</v>
      </c>
      <c r="CU36" s="280">
        <v>34</v>
      </c>
      <c r="CV36" s="280">
        <v>5</v>
      </c>
      <c r="CW36" s="280">
        <v>25</v>
      </c>
      <c r="CX36" s="280">
        <v>8</v>
      </c>
      <c r="CY36" s="280">
        <v>18</v>
      </c>
      <c r="CZ36" s="276">
        <v>86</v>
      </c>
      <c r="DA36" s="276">
        <v>175</v>
      </c>
      <c r="DB36" s="280">
        <v>8</v>
      </c>
      <c r="DC36" s="280">
        <v>17</v>
      </c>
      <c r="DD36" s="280">
        <v>1</v>
      </c>
      <c r="DE36" s="280">
        <v>3</v>
      </c>
      <c r="DF36" s="280">
        <v>0</v>
      </c>
      <c r="DG36" s="280">
        <v>1</v>
      </c>
      <c r="DH36" s="280">
        <v>2</v>
      </c>
      <c r="DI36" s="280">
        <v>2</v>
      </c>
      <c r="DJ36" s="280">
        <v>11</v>
      </c>
      <c r="DK36" s="280">
        <v>9</v>
      </c>
      <c r="DL36" s="276">
        <v>22</v>
      </c>
      <c r="DM36" s="276">
        <v>32</v>
      </c>
      <c r="DN36" s="280">
        <v>78</v>
      </c>
      <c r="DO36" s="280">
        <v>97</v>
      </c>
      <c r="DP36" s="280">
        <v>12</v>
      </c>
      <c r="DQ36" s="280">
        <v>8</v>
      </c>
      <c r="DR36" s="280">
        <v>3</v>
      </c>
      <c r="DS36" s="280">
        <v>14</v>
      </c>
      <c r="DT36" s="280">
        <v>14</v>
      </c>
      <c r="DU36" s="280">
        <v>16</v>
      </c>
      <c r="DV36" s="280">
        <v>121</v>
      </c>
      <c r="DW36" s="280">
        <v>112</v>
      </c>
      <c r="DX36" s="276">
        <v>228</v>
      </c>
      <c r="DY36" s="276">
        <v>247</v>
      </c>
      <c r="DZ36" s="280">
        <v>1</v>
      </c>
      <c r="EA36" s="280">
        <v>2</v>
      </c>
      <c r="EB36" s="280">
        <v>0</v>
      </c>
      <c r="EC36" s="280">
        <v>3</v>
      </c>
      <c r="ED36" s="280">
        <v>0</v>
      </c>
      <c r="EE36" s="280">
        <v>0</v>
      </c>
      <c r="EF36" s="280">
        <v>0</v>
      </c>
      <c r="EG36" s="280">
        <v>0</v>
      </c>
      <c r="EH36" s="280">
        <v>0</v>
      </c>
      <c r="EI36" s="280">
        <v>1</v>
      </c>
      <c r="EJ36" s="276">
        <v>1</v>
      </c>
      <c r="EK36" s="276">
        <v>6</v>
      </c>
      <c r="EL36" s="277">
        <v>251</v>
      </c>
      <c r="EM36" s="277">
        <v>285</v>
      </c>
      <c r="EN36" s="280">
        <v>607</v>
      </c>
      <c r="EO36" s="280">
        <v>729</v>
      </c>
      <c r="EP36" s="280">
        <v>607</v>
      </c>
      <c r="EQ36" s="280">
        <v>729</v>
      </c>
      <c r="ER36" s="280">
        <v>4</v>
      </c>
      <c r="ES36" s="280">
        <v>7</v>
      </c>
      <c r="ET36" s="280">
        <v>4</v>
      </c>
      <c r="EU36" s="280">
        <v>7</v>
      </c>
      <c r="EV36" s="280">
        <v>0</v>
      </c>
      <c r="EW36" s="280">
        <v>2</v>
      </c>
      <c r="EX36" s="280">
        <v>454</v>
      </c>
      <c r="EY36" s="280">
        <v>778</v>
      </c>
      <c r="EZ36" s="280">
        <v>31</v>
      </c>
      <c r="FA36" s="280">
        <v>59</v>
      </c>
      <c r="FB36" s="280">
        <v>1</v>
      </c>
      <c r="FC36" s="280">
        <v>3</v>
      </c>
      <c r="FD36" s="280">
        <v>1127</v>
      </c>
      <c r="FE36" s="280">
        <v>1800</v>
      </c>
      <c r="FF36" s="280">
        <v>61</v>
      </c>
      <c r="FG36" s="280">
        <v>98</v>
      </c>
      <c r="FH36" s="281">
        <v>1674</v>
      </c>
      <c r="FI36" s="281">
        <v>2738</v>
      </c>
      <c r="FJ36" s="280">
        <v>369</v>
      </c>
      <c r="FK36" s="280">
        <v>626</v>
      </c>
      <c r="FL36" s="280">
        <v>8261</v>
      </c>
      <c r="FM36" s="280">
        <v>10461</v>
      </c>
      <c r="FN36" s="280">
        <v>265</v>
      </c>
      <c r="FO36" s="280">
        <v>525</v>
      </c>
      <c r="FP36" s="280">
        <v>6285</v>
      </c>
      <c r="FQ36" s="280">
        <v>8929</v>
      </c>
      <c r="FR36" s="280">
        <v>243</v>
      </c>
      <c r="FS36" s="280">
        <v>467</v>
      </c>
      <c r="FT36" s="280">
        <v>5774</v>
      </c>
      <c r="FU36" s="280">
        <v>8070</v>
      </c>
      <c r="FV36" s="280">
        <v>85</v>
      </c>
      <c r="FW36" s="280">
        <v>287</v>
      </c>
      <c r="FX36" s="280">
        <v>1536</v>
      </c>
      <c r="FY36" s="280">
        <v>1916</v>
      </c>
    </row>
    <row r="37" spans="1:181" x14ac:dyDescent="0.2">
      <c r="A37" s="445"/>
      <c r="B37" s="287" t="s">
        <v>251</v>
      </c>
      <c r="C37" s="156" t="s">
        <v>143</v>
      </c>
      <c r="D37" s="280">
        <v>33</v>
      </c>
      <c r="E37" s="280">
        <v>123</v>
      </c>
      <c r="F37" s="280">
        <v>3</v>
      </c>
      <c r="G37" s="280">
        <v>12</v>
      </c>
      <c r="H37" s="280">
        <v>0</v>
      </c>
      <c r="I37" s="280">
        <v>2</v>
      </c>
      <c r="J37" s="280">
        <v>0</v>
      </c>
      <c r="K37" s="280">
        <v>0</v>
      </c>
      <c r="L37" s="280">
        <v>0</v>
      </c>
      <c r="M37" s="280">
        <v>1</v>
      </c>
      <c r="N37" s="280">
        <v>0</v>
      </c>
      <c r="O37" s="280">
        <v>0</v>
      </c>
      <c r="P37" s="280">
        <v>2</v>
      </c>
      <c r="Q37" s="280">
        <v>2</v>
      </c>
      <c r="R37" s="216">
        <v>36</v>
      </c>
      <c r="S37" s="216">
        <v>138</v>
      </c>
      <c r="T37" s="280">
        <v>4</v>
      </c>
      <c r="U37" s="280">
        <v>14</v>
      </c>
      <c r="V37" s="280">
        <v>0</v>
      </c>
      <c r="W37" s="280">
        <v>2</v>
      </c>
      <c r="X37" s="280"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1</v>
      </c>
      <c r="AD37" s="280">
        <v>0</v>
      </c>
      <c r="AE37" s="280">
        <v>0</v>
      </c>
      <c r="AF37" s="216">
        <v>4</v>
      </c>
      <c r="AG37" s="216">
        <v>17</v>
      </c>
      <c r="AH37" s="280">
        <v>50</v>
      </c>
      <c r="AI37" s="280">
        <v>65</v>
      </c>
      <c r="AJ37" s="280">
        <v>4</v>
      </c>
      <c r="AK37" s="280">
        <v>1</v>
      </c>
      <c r="AL37" s="280">
        <v>0</v>
      </c>
      <c r="AM37" s="280">
        <v>0</v>
      </c>
      <c r="AN37" s="280">
        <v>0</v>
      </c>
      <c r="AO37" s="280">
        <v>1</v>
      </c>
      <c r="AP37" s="280">
        <v>0</v>
      </c>
      <c r="AQ37" s="280">
        <v>1</v>
      </c>
      <c r="AR37" s="280">
        <v>3</v>
      </c>
      <c r="AS37" s="280">
        <v>2</v>
      </c>
      <c r="AT37" s="216">
        <v>54</v>
      </c>
      <c r="AU37" s="216">
        <v>68</v>
      </c>
      <c r="AV37" s="278">
        <v>99</v>
      </c>
      <c r="AW37" s="278">
        <v>227</v>
      </c>
      <c r="AX37" s="280">
        <v>88</v>
      </c>
      <c r="AY37" s="280">
        <v>206</v>
      </c>
      <c r="AZ37" s="280">
        <v>7</v>
      </c>
      <c r="BA37" s="280">
        <v>21</v>
      </c>
      <c r="BB37" s="216">
        <v>95</v>
      </c>
      <c r="BC37" s="216">
        <v>227</v>
      </c>
      <c r="BD37" s="280">
        <v>4</v>
      </c>
      <c r="BE37" s="280">
        <v>1</v>
      </c>
      <c r="BF37" s="280">
        <v>0</v>
      </c>
      <c r="BG37" s="280">
        <v>0</v>
      </c>
      <c r="BH37" s="280">
        <v>0</v>
      </c>
      <c r="BI37" s="280">
        <v>0</v>
      </c>
      <c r="BJ37" s="216">
        <v>4</v>
      </c>
      <c r="BK37" s="216">
        <v>1</v>
      </c>
      <c r="BL37" s="278">
        <v>99</v>
      </c>
      <c r="BM37" s="278">
        <v>228</v>
      </c>
      <c r="BN37" s="277">
        <v>87</v>
      </c>
      <c r="BO37" s="277">
        <v>202</v>
      </c>
      <c r="BP37" s="280">
        <v>0</v>
      </c>
      <c r="BQ37" s="280">
        <v>0</v>
      </c>
      <c r="BR37" s="280">
        <v>4</v>
      </c>
      <c r="BS37" s="280">
        <v>4</v>
      </c>
      <c r="BT37" s="280">
        <v>26</v>
      </c>
      <c r="BU37" s="280">
        <v>25</v>
      </c>
      <c r="BV37" s="280">
        <v>22</v>
      </c>
      <c r="BW37" s="280">
        <v>38</v>
      </c>
      <c r="BX37" s="280">
        <v>11</v>
      </c>
      <c r="BY37" s="280">
        <v>34</v>
      </c>
      <c r="BZ37" s="280">
        <v>13</v>
      </c>
      <c r="CA37" s="280">
        <v>36</v>
      </c>
      <c r="CB37" s="280">
        <v>7</v>
      </c>
      <c r="CC37" s="280">
        <v>33</v>
      </c>
      <c r="CD37" s="280">
        <v>4</v>
      </c>
      <c r="CE37" s="280">
        <v>33</v>
      </c>
      <c r="CF37" s="276">
        <v>87</v>
      </c>
      <c r="CG37" s="276">
        <v>203</v>
      </c>
      <c r="CH37" s="277">
        <v>7</v>
      </c>
      <c r="CI37" s="277">
        <v>15</v>
      </c>
      <c r="CJ37" s="280">
        <v>0</v>
      </c>
      <c r="CK37" s="280">
        <v>0</v>
      </c>
      <c r="CL37" s="280">
        <v>0</v>
      </c>
      <c r="CM37" s="280">
        <v>0</v>
      </c>
      <c r="CN37" s="280">
        <v>2</v>
      </c>
      <c r="CO37" s="280">
        <v>0</v>
      </c>
      <c r="CP37" s="280">
        <v>0</v>
      </c>
      <c r="CQ37" s="280">
        <v>0</v>
      </c>
      <c r="CR37" s="280">
        <v>2</v>
      </c>
      <c r="CS37" s="280">
        <v>3</v>
      </c>
      <c r="CT37" s="280">
        <v>1</v>
      </c>
      <c r="CU37" s="280">
        <v>6</v>
      </c>
      <c r="CV37" s="280">
        <v>2</v>
      </c>
      <c r="CW37" s="280">
        <v>5</v>
      </c>
      <c r="CX37" s="280">
        <v>0</v>
      </c>
      <c r="CY37" s="280">
        <v>1</v>
      </c>
      <c r="CZ37" s="276">
        <v>7</v>
      </c>
      <c r="DA37" s="276">
        <v>15</v>
      </c>
      <c r="DB37" s="280">
        <v>9</v>
      </c>
      <c r="DC37" s="280">
        <v>21</v>
      </c>
      <c r="DD37" s="280">
        <v>0</v>
      </c>
      <c r="DE37" s="280">
        <v>1</v>
      </c>
      <c r="DF37" s="280">
        <v>0</v>
      </c>
      <c r="DG37" s="280">
        <v>0</v>
      </c>
      <c r="DH37" s="280">
        <v>0</v>
      </c>
      <c r="DI37" s="280">
        <v>2</v>
      </c>
      <c r="DJ37" s="280">
        <v>9</v>
      </c>
      <c r="DK37" s="280">
        <v>10</v>
      </c>
      <c r="DL37" s="276">
        <v>18</v>
      </c>
      <c r="DM37" s="276">
        <v>34</v>
      </c>
      <c r="DN37" s="280">
        <v>9</v>
      </c>
      <c r="DO37" s="280">
        <v>23</v>
      </c>
      <c r="DP37" s="280">
        <v>2</v>
      </c>
      <c r="DQ37" s="280">
        <v>2</v>
      </c>
      <c r="DR37" s="280">
        <v>1</v>
      </c>
      <c r="DS37" s="280">
        <v>0</v>
      </c>
      <c r="DT37" s="280">
        <v>1</v>
      </c>
      <c r="DU37" s="280">
        <v>8</v>
      </c>
      <c r="DV37" s="280">
        <v>29</v>
      </c>
      <c r="DW37" s="280">
        <v>29</v>
      </c>
      <c r="DX37" s="276">
        <v>42</v>
      </c>
      <c r="DY37" s="276">
        <v>62</v>
      </c>
      <c r="DZ37" s="280">
        <v>2</v>
      </c>
      <c r="EA37" s="280">
        <v>5</v>
      </c>
      <c r="EB37" s="280">
        <v>0</v>
      </c>
      <c r="EC37" s="280">
        <v>3</v>
      </c>
      <c r="ED37" s="280">
        <v>0</v>
      </c>
      <c r="EE37" s="280">
        <v>0</v>
      </c>
      <c r="EF37" s="280">
        <v>0</v>
      </c>
      <c r="EG37" s="280">
        <v>0</v>
      </c>
      <c r="EH37" s="280">
        <v>0</v>
      </c>
      <c r="EI37" s="280">
        <v>0</v>
      </c>
      <c r="EJ37" s="276">
        <v>2</v>
      </c>
      <c r="EK37" s="276">
        <v>8</v>
      </c>
      <c r="EL37" s="277">
        <v>62</v>
      </c>
      <c r="EM37" s="277">
        <v>104</v>
      </c>
      <c r="EN37" s="280">
        <v>46</v>
      </c>
      <c r="EO37" s="280">
        <v>106</v>
      </c>
      <c r="EP37" s="280">
        <v>46</v>
      </c>
      <c r="EQ37" s="280">
        <v>106</v>
      </c>
      <c r="ER37" s="280">
        <v>0</v>
      </c>
      <c r="ES37" s="280">
        <v>1</v>
      </c>
      <c r="ET37" s="280">
        <v>0</v>
      </c>
      <c r="EU37" s="280">
        <v>1</v>
      </c>
      <c r="EV37" s="280">
        <v>0</v>
      </c>
      <c r="EW37" s="280">
        <v>0</v>
      </c>
      <c r="EX37" s="280">
        <v>19</v>
      </c>
      <c r="EY37" s="280">
        <v>44</v>
      </c>
      <c r="EZ37" s="280">
        <v>1</v>
      </c>
      <c r="FA37" s="280">
        <v>0</v>
      </c>
      <c r="FB37" s="280">
        <v>0</v>
      </c>
      <c r="FC37" s="280">
        <v>0</v>
      </c>
      <c r="FD37" s="280">
        <v>169</v>
      </c>
      <c r="FE37" s="280">
        <v>256</v>
      </c>
      <c r="FF37" s="280">
        <v>1</v>
      </c>
      <c r="FG37" s="280">
        <v>0</v>
      </c>
      <c r="FH37" s="281">
        <v>190</v>
      </c>
      <c r="FI37" s="281">
        <v>300</v>
      </c>
      <c r="FJ37" s="280">
        <v>15</v>
      </c>
      <c r="FK37" s="280">
        <v>57</v>
      </c>
      <c r="FL37" s="280">
        <v>1180</v>
      </c>
      <c r="FM37" s="280">
        <v>1441</v>
      </c>
      <c r="FN37" s="280">
        <v>15</v>
      </c>
      <c r="FO37" s="280">
        <v>57</v>
      </c>
      <c r="FP37" s="280">
        <v>1172</v>
      </c>
      <c r="FQ37" s="280">
        <v>1430</v>
      </c>
      <c r="FR37" s="280">
        <v>10</v>
      </c>
      <c r="FS37" s="280">
        <v>42</v>
      </c>
      <c r="FT37" s="280">
        <v>934</v>
      </c>
      <c r="FU37" s="280">
        <v>1190</v>
      </c>
      <c r="FV37" s="280">
        <v>6</v>
      </c>
      <c r="FW37" s="280">
        <v>14</v>
      </c>
      <c r="FX37" s="280">
        <v>136</v>
      </c>
      <c r="FY37" s="280">
        <v>291</v>
      </c>
    </row>
    <row r="38" spans="1:181" x14ac:dyDescent="0.2">
      <c r="A38" s="445"/>
      <c r="B38" s="287" t="s">
        <v>251</v>
      </c>
      <c r="C38" s="156" t="s">
        <v>144</v>
      </c>
      <c r="D38" s="280">
        <v>104</v>
      </c>
      <c r="E38" s="280">
        <v>166</v>
      </c>
      <c r="F38" s="280">
        <v>17</v>
      </c>
      <c r="G38" s="280">
        <v>22</v>
      </c>
      <c r="H38" s="280">
        <v>1</v>
      </c>
      <c r="I38" s="280">
        <v>0</v>
      </c>
      <c r="J38" s="280">
        <v>1</v>
      </c>
      <c r="K38" s="280">
        <v>0</v>
      </c>
      <c r="L38" s="280">
        <v>2</v>
      </c>
      <c r="M38" s="280">
        <v>3</v>
      </c>
      <c r="N38" s="280">
        <v>2</v>
      </c>
      <c r="O38" s="280">
        <v>0</v>
      </c>
      <c r="P38" s="280">
        <v>5</v>
      </c>
      <c r="Q38" s="280">
        <v>9</v>
      </c>
      <c r="R38" s="216">
        <v>127</v>
      </c>
      <c r="S38" s="216">
        <v>191</v>
      </c>
      <c r="T38" s="280">
        <v>18</v>
      </c>
      <c r="U38" s="280">
        <v>46</v>
      </c>
      <c r="V38" s="280">
        <v>1</v>
      </c>
      <c r="W38" s="280">
        <v>2</v>
      </c>
      <c r="X38" s="280">
        <v>0</v>
      </c>
      <c r="Y38" s="280">
        <v>0</v>
      </c>
      <c r="Z38" s="280">
        <v>0</v>
      </c>
      <c r="AA38" s="280">
        <v>1</v>
      </c>
      <c r="AB38" s="280">
        <v>1</v>
      </c>
      <c r="AC38" s="280">
        <v>1</v>
      </c>
      <c r="AD38" s="280">
        <v>1</v>
      </c>
      <c r="AE38" s="280">
        <v>1</v>
      </c>
      <c r="AF38" s="216">
        <v>20</v>
      </c>
      <c r="AG38" s="216">
        <v>50</v>
      </c>
      <c r="AH38" s="280">
        <v>180</v>
      </c>
      <c r="AI38" s="280">
        <v>150</v>
      </c>
      <c r="AJ38" s="280">
        <v>7</v>
      </c>
      <c r="AK38" s="280">
        <v>8</v>
      </c>
      <c r="AL38" s="280">
        <v>0</v>
      </c>
      <c r="AM38" s="280">
        <v>0</v>
      </c>
      <c r="AN38" s="280">
        <v>0</v>
      </c>
      <c r="AO38" s="280">
        <v>3</v>
      </c>
      <c r="AP38" s="280">
        <v>1</v>
      </c>
      <c r="AQ38" s="280">
        <v>1</v>
      </c>
      <c r="AR38" s="280">
        <v>5</v>
      </c>
      <c r="AS38" s="280">
        <v>3</v>
      </c>
      <c r="AT38" s="216">
        <v>188</v>
      </c>
      <c r="AU38" s="216">
        <v>162</v>
      </c>
      <c r="AV38" s="278">
        <v>346</v>
      </c>
      <c r="AW38" s="278">
        <v>416</v>
      </c>
      <c r="AX38" s="280">
        <v>301</v>
      </c>
      <c r="AY38" s="280">
        <v>362</v>
      </c>
      <c r="AZ38" s="280">
        <v>29</v>
      </c>
      <c r="BA38" s="280">
        <v>40</v>
      </c>
      <c r="BB38" s="216">
        <v>330</v>
      </c>
      <c r="BC38" s="216">
        <v>402</v>
      </c>
      <c r="BD38" s="280">
        <v>16</v>
      </c>
      <c r="BE38" s="280">
        <v>12</v>
      </c>
      <c r="BF38" s="280">
        <v>0</v>
      </c>
      <c r="BG38" s="280">
        <v>1</v>
      </c>
      <c r="BH38" s="280">
        <v>0</v>
      </c>
      <c r="BI38" s="280">
        <v>1</v>
      </c>
      <c r="BJ38" s="216">
        <v>16</v>
      </c>
      <c r="BK38" s="216">
        <v>14</v>
      </c>
      <c r="BL38" s="278">
        <v>346</v>
      </c>
      <c r="BM38" s="278">
        <v>416</v>
      </c>
      <c r="BN38" s="277">
        <v>302</v>
      </c>
      <c r="BO38" s="277">
        <v>362</v>
      </c>
      <c r="BP38" s="280">
        <v>2</v>
      </c>
      <c r="BQ38" s="280">
        <v>5</v>
      </c>
      <c r="BR38" s="280">
        <v>12</v>
      </c>
      <c r="BS38" s="280">
        <v>7</v>
      </c>
      <c r="BT38" s="280">
        <v>74</v>
      </c>
      <c r="BU38" s="280">
        <v>92</v>
      </c>
      <c r="BV38" s="280">
        <v>72</v>
      </c>
      <c r="BW38" s="280">
        <v>77</v>
      </c>
      <c r="BX38" s="280">
        <v>38</v>
      </c>
      <c r="BY38" s="280">
        <v>49</v>
      </c>
      <c r="BZ38" s="280">
        <v>30</v>
      </c>
      <c r="CA38" s="280">
        <v>42</v>
      </c>
      <c r="CB38" s="280">
        <v>32</v>
      </c>
      <c r="CC38" s="280">
        <v>43</v>
      </c>
      <c r="CD38" s="280">
        <v>42</v>
      </c>
      <c r="CE38" s="280">
        <v>48</v>
      </c>
      <c r="CF38" s="276">
        <v>302</v>
      </c>
      <c r="CG38" s="276">
        <v>363</v>
      </c>
      <c r="CH38" s="277">
        <v>25</v>
      </c>
      <c r="CI38" s="277">
        <v>32</v>
      </c>
      <c r="CJ38" s="280">
        <v>0</v>
      </c>
      <c r="CK38" s="280">
        <v>0</v>
      </c>
      <c r="CL38" s="280">
        <v>0</v>
      </c>
      <c r="CM38" s="280">
        <v>1</v>
      </c>
      <c r="CN38" s="280">
        <v>4</v>
      </c>
      <c r="CO38" s="280">
        <v>3</v>
      </c>
      <c r="CP38" s="280">
        <v>5</v>
      </c>
      <c r="CQ38" s="280">
        <v>3</v>
      </c>
      <c r="CR38" s="280">
        <v>6</v>
      </c>
      <c r="CS38" s="280">
        <v>9</v>
      </c>
      <c r="CT38" s="280">
        <v>2</v>
      </c>
      <c r="CU38" s="280">
        <v>5</v>
      </c>
      <c r="CV38" s="280">
        <v>2</v>
      </c>
      <c r="CW38" s="280">
        <v>3</v>
      </c>
      <c r="CX38" s="280">
        <v>6</v>
      </c>
      <c r="CY38" s="280">
        <v>8</v>
      </c>
      <c r="CZ38" s="276">
        <v>25</v>
      </c>
      <c r="DA38" s="276">
        <v>32</v>
      </c>
      <c r="DB38" s="280">
        <v>59</v>
      </c>
      <c r="DC38" s="280">
        <v>80</v>
      </c>
      <c r="DD38" s="280">
        <v>8</v>
      </c>
      <c r="DE38" s="280">
        <v>11</v>
      </c>
      <c r="DF38" s="280">
        <v>3</v>
      </c>
      <c r="DG38" s="280">
        <v>4</v>
      </c>
      <c r="DH38" s="280">
        <v>6</v>
      </c>
      <c r="DI38" s="280">
        <v>18</v>
      </c>
      <c r="DJ38" s="280">
        <v>67</v>
      </c>
      <c r="DK38" s="280">
        <v>57</v>
      </c>
      <c r="DL38" s="276">
        <v>143</v>
      </c>
      <c r="DM38" s="276">
        <v>170</v>
      </c>
      <c r="DN38" s="280">
        <v>44</v>
      </c>
      <c r="DO38" s="280">
        <v>82</v>
      </c>
      <c r="DP38" s="280">
        <v>10</v>
      </c>
      <c r="DQ38" s="280">
        <v>13</v>
      </c>
      <c r="DR38" s="280">
        <v>4</v>
      </c>
      <c r="DS38" s="280">
        <v>2</v>
      </c>
      <c r="DT38" s="280">
        <v>11</v>
      </c>
      <c r="DU38" s="280">
        <v>30</v>
      </c>
      <c r="DV38" s="280">
        <v>109</v>
      </c>
      <c r="DW38" s="280">
        <v>95</v>
      </c>
      <c r="DX38" s="276">
        <v>178</v>
      </c>
      <c r="DY38" s="276">
        <v>222</v>
      </c>
      <c r="DZ38" s="280">
        <v>2</v>
      </c>
      <c r="EA38" s="280">
        <v>4</v>
      </c>
      <c r="EB38" s="280">
        <v>0</v>
      </c>
      <c r="EC38" s="280">
        <v>1</v>
      </c>
      <c r="ED38" s="280">
        <v>2</v>
      </c>
      <c r="EE38" s="280">
        <v>3</v>
      </c>
      <c r="EF38" s="280">
        <v>1</v>
      </c>
      <c r="EG38" s="280">
        <v>1</v>
      </c>
      <c r="EH38" s="280">
        <v>6</v>
      </c>
      <c r="EI38" s="280">
        <v>6</v>
      </c>
      <c r="EJ38" s="276">
        <v>11</v>
      </c>
      <c r="EK38" s="276">
        <v>15</v>
      </c>
      <c r="EL38" s="277">
        <v>332</v>
      </c>
      <c r="EM38" s="277">
        <v>407</v>
      </c>
      <c r="EN38" s="280">
        <v>65</v>
      </c>
      <c r="EO38" s="280">
        <v>71</v>
      </c>
      <c r="EP38" s="280">
        <v>65</v>
      </c>
      <c r="EQ38" s="280">
        <v>71</v>
      </c>
      <c r="ER38" s="280">
        <v>0</v>
      </c>
      <c r="ES38" s="280">
        <v>1</v>
      </c>
      <c r="ET38" s="280">
        <v>0</v>
      </c>
      <c r="EU38" s="280">
        <v>1</v>
      </c>
      <c r="EV38" s="280">
        <v>0</v>
      </c>
      <c r="EW38" s="280">
        <v>0</v>
      </c>
      <c r="EX38" s="280">
        <v>0</v>
      </c>
      <c r="EY38" s="280">
        <v>0</v>
      </c>
      <c r="EZ38" s="280">
        <v>0</v>
      </c>
      <c r="FA38" s="280">
        <v>0</v>
      </c>
      <c r="FB38" s="280">
        <v>0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  <c r="FH38" s="281">
        <v>0</v>
      </c>
      <c r="FI38" s="281">
        <v>0</v>
      </c>
      <c r="FJ38" s="280">
        <v>88</v>
      </c>
      <c r="FK38" s="280">
        <v>163</v>
      </c>
      <c r="FL38" s="280">
        <v>3368</v>
      </c>
      <c r="FM38" s="280">
        <v>4037</v>
      </c>
      <c r="FN38" s="280">
        <v>80</v>
      </c>
      <c r="FO38" s="280">
        <v>153</v>
      </c>
      <c r="FP38" s="280">
        <v>3367</v>
      </c>
      <c r="FQ38" s="280">
        <v>4036</v>
      </c>
      <c r="FR38" s="280">
        <v>65</v>
      </c>
      <c r="FS38" s="280">
        <v>119</v>
      </c>
      <c r="FT38" s="280">
        <v>2340</v>
      </c>
      <c r="FU38" s="280">
        <v>2957</v>
      </c>
      <c r="FV38" s="280">
        <v>5</v>
      </c>
      <c r="FW38" s="280">
        <v>7</v>
      </c>
      <c r="FX38" s="280">
        <v>227</v>
      </c>
      <c r="FY38" s="280">
        <v>362</v>
      </c>
    </row>
    <row r="39" spans="1:181" x14ac:dyDescent="0.2">
      <c r="A39" s="445"/>
      <c r="B39" s="287" t="s">
        <v>251</v>
      </c>
      <c r="C39" s="156" t="s">
        <v>146</v>
      </c>
      <c r="D39" s="280">
        <v>117</v>
      </c>
      <c r="E39" s="280">
        <v>240</v>
      </c>
      <c r="F39" s="280">
        <v>13</v>
      </c>
      <c r="G39" s="280">
        <v>50</v>
      </c>
      <c r="H39" s="280">
        <v>0</v>
      </c>
      <c r="I39" s="280">
        <v>1</v>
      </c>
      <c r="J39" s="280">
        <v>0</v>
      </c>
      <c r="K39" s="280">
        <v>0</v>
      </c>
      <c r="L39" s="280">
        <v>0</v>
      </c>
      <c r="M39" s="280">
        <v>0</v>
      </c>
      <c r="N39" s="280">
        <v>0</v>
      </c>
      <c r="O39" s="280">
        <v>0</v>
      </c>
      <c r="P39" s="280">
        <v>7</v>
      </c>
      <c r="Q39" s="280">
        <v>14</v>
      </c>
      <c r="R39" s="216">
        <v>130</v>
      </c>
      <c r="S39" s="216">
        <v>291</v>
      </c>
      <c r="T39" s="280">
        <v>35</v>
      </c>
      <c r="U39" s="280">
        <v>61</v>
      </c>
      <c r="V39" s="280">
        <v>0</v>
      </c>
      <c r="W39" s="280">
        <v>3</v>
      </c>
      <c r="X39" s="280">
        <v>1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4</v>
      </c>
      <c r="AF39" s="216">
        <v>36</v>
      </c>
      <c r="AG39" s="216">
        <v>64</v>
      </c>
      <c r="AH39" s="280">
        <v>66</v>
      </c>
      <c r="AI39" s="280">
        <v>76</v>
      </c>
      <c r="AJ39" s="280"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v>0</v>
      </c>
      <c r="AR39" s="280">
        <v>5</v>
      </c>
      <c r="AS39" s="280">
        <v>6</v>
      </c>
      <c r="AT39" s="216">
        <v>66</v>
      </c>
      <c r="AU39" s="216">
        <v>76</v>
      </c>
      <c r="AV39" s="278">
        <v>244</v>
      </c>
      <c r="AW39" s="278">
        <v>455</v>
      </c>
      <c r="AX39" s="280">
        <v>219</v>
      </c>
      <c r="AY39" s="280">
        <v>384</v>
      </c>
      <c r="AZ39" s="280">
        <v>17</v>
      </c>
      <c r="BA39" s="280">
        <v>56</v>
      </c>
      <c r="BB39" s="216">
        <v>236</v>
      </c>
      <c r="BC39" s="216">
        <v>440</v>
      </c>
      <c r="BD39" s="280">
        <v>10</v>
      </c>
      <c r="BE39" s="280">
        <v>16</v>
      </c>
      <c r="BF39" s="280">
        <v>0</v>
      </c>
      <c r="BG39" s="280">
        <v>0</v>
      </c>
      <c r="BH39" s="280">
        <v>0</v>
      </c>
      <c r="BI39" s="280">
        <v>1</v>
      </c>
      <c r="BJ39" s="216">
        <v>10</v>
      </c>
      <c r="BK39" s="216">
        <v>17</v>
      </c>
      <c r="BL39" s="278">
        <v>246</v>
      </c>
      <c r="BM39" s="278">
        <v>457</v>
      </c>
      <c r="BN39" s="277">
        <v>218</v>
      </c>
      <c r="BO39" s="277">
        <v>377</v>
      </c>
      <c r="BP39" s="280">
        <v>2</v>
      </c>
      <c r="BQ39" s="280">
        <v>5</v>
      </c>
      <c r="BR39" s="280">
        <v>8</v>
      </c>
      <c r="BS39" s="280">
        <v>13</v>
      </c>
      <c r="BT39" s="280">
        <v>51</v>
      </c>
      <c r="BU39" s="280">
        <v>57</v>
      </c>
      <c r="BV39" s="280">
        <v>40</v>
      </c>
      <c r="BW39" s="280">
        <v>56</v>
      </c>
      <c r="BX39" s="280">
        <v>35</v>
      </c>
      <c r="BY39" s="280">
        <v>50</v>
      </c>
      <c r="BZ39" s="280">
        <v>29</v>
      </c>
      <c r="CA39" s="280">
        <v>75</v>
      </c>
      <c r="CB39" s="280">
        <v>23</v>
      </c>
      <c r="CC39" s="280">
        <v>58</v>
      </c>
      <c r="CD39" s="280">
        <v>33</v>
      </c>
      <c r="CE39" s="280">
        <v>65</v>
      </c>
      <c r="CF39" s="276">
        <v>221</v>
      </c>
      <c r="CG39" s="276">
        <v>379</v>
      </c>
      <c r="CH39" s="277">
        <v>13</v>
      </c>
      <c r="CI39" s="277">
        <v>53</v>
      </c>
      <c r="CJ39" s="280">
        <v>1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4</v>
      </c>
      <c r="CQ39" s="280">
        <v>3</v>
      </c>
      <c r="CR39" s="280">
        <v>2</v>
      </c>
      <c r="CS39" s="280">
        <v>7</v>
      </c>
      <c r="CT39" s="280">
        <v>2</v>
      </c>
      <c r="CU39" s="280">
        <v>18</v>
      </c>
      <c r="CV39" s="280">
        <v>2</v>
      </c>
      <c r="CW39" s="280">
        <v>14</v>
      </c>
      <c r="CX39" s="280">
        <v>2</v>
      </c>
      <c r="CY39" s="280">
        <v>10</v>
      </c>
      <c r="CZ39" s="276">
        <v>13</v>
      </c>
      <c r="DA39" s="276">
        <v>52</v>
      </c>
      <c r="DB39" s="280">
        <v>84</v>
      </c>
      <c r="DC39" s="280">
        <v>180</v>
      </c>
      <c r="DD39" s="280">
        <v>8</v>
      </c>
      <c r="DE39" s="280">
        <v>34</v>
      </c>
      <c r="DF39" s="280">
        <v>1</v>
      </c>
      <c r="DG39" s="280">
        <v>0</v>
      </c>
      <c r="DH39" s="280">
        <v>12</v>
      </c>
      <c r="DI39" s="280">
        <v>16</v>
      </c>
      <c r="DJ39" s="280">
        <v>19</v>
      </c>
      <c r="DK39" s="280">
        <v>26</v>
      </c>
      <c r="DL39" s="276">
        <v>124</v>
      </c>
      <c r="DM39" s="276">
        <v>256</v>
      </c>
      <c r="DN39" s="280">
        <v>6</v>
      </c>
      <c r="DO39" s="280">
        <v>16</v>
      </c>
      <c r="DP39" s="280">
        <v>1</v>
      </c>
      <c r="DQ39" s="280">
        <v>3</v>
      </c>
      <c r="DR39" s="280">
        <v>0</v>
      </c>
      <c r="DS39" s="280">
        <v>0</v>
      </c>
      <c r="DT39" s="280">
        <v>0</v>
      </c>
      <c r="DU39" s="280">
        <v>5</v>
      </c>
      <c r="DV39" s="280">
        <v>6</v>
      </c>
      <c r="DW39" s="280">
        <v>10</v>
      </c>
      <c r="DX39" s="276">
        <v>13</v>
      </c>
      <c r="DY39" s="276">
        <v>34</v>
      </c>
      <c r="DZ39" s="280">
        <v>12</v>
      </c>
      <c r="EA39" s="280">
        <v>42</v>
      </c>
      <c r="EB39" s="280">
        <v>2</v>
      </c>
      <c r="EC39" s="280">
        <v>7</v>
      </c>
      <c r="ED39" s="280">
        <v>0</v>
      </c>
      <c r="EE39" s="280">
        <v>0</v>
      </c>
      <c r="EF39" s="280">
        <v>3</v>
      </c>
      <c r="EG39" s="280">
        <v>4</v>
      </c>
      <c r="EH39" s="280">
        <v>0</v>
      </c>
      <c r="EI39" s="280">
        <v>11</v>
      </c>
      <c r="EJ39" s="276">
        <v>17</v>
      </c>
      <c r="EK39" s="276">
        <v>64</v>
      </c>
      <c r="EL39" s="277">
        <v>154</v>
      </c>
      <c r="EM39" s="277">
        <v>354</v>
      </c>
      <c r="EN39" s="280">
        <v>149</v>
      </c>
      <c r="EO39" s="280">
        <v>280</v>
      </c>
      <c r="EP39" s="280">
        <v>149</v>
      </c>
      <c r="EQ39" s="280">
        <v>280</v>
      </c>
      <c r="ER39" s="280">
        <v>2</v>
      </c>
      <c r="ES39" s="280">
        <v>0</v>
      </c>
      <c r="ET39" s="280">
        <v>2</v>
      </c>
      <c r="EU39" s="280">
        <v>0</v>
      </c>
      <c r="EV39" s="280">
        <v>0</v>
      </c>
      <c r="EW39" s="280">
        <v>0</v>
      </c>
      <c r="EX39" s="280">
        <v>0</v>
      </c>
      <c r="EY39" s="280">
        <v>0</v>
      </c>
      <c r="EZ39" s="280">
        <v>0</v>
      </c>
      <c r="FA39" s="280">
        <v>0</v>
      </c>
      <c r="FB39" s="280">
        <v>0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  <c r="FH39" s="281">
        <v>0</v>
      </c>
      <c r="FI39" s="281">
        <v>0</v>
      </c>
      <c r="FJ39" s="280">
        <v>75</v>
      </c>
      <c r="FK39" s="280">
        <v>187</v>
      </c>
      <c r="FL39" s="280">
        <v>2119</v>
      </c>
      <c r="FM39" s="280">
        <v>2232</v>
      </c>
      <c r="FN39" s="280">
        <v>75</v>
      </c>
      <c r="FO39" s="280">
        <v>188</v>
      </c>
      <c r="FP39" s="280">
        <v>2119</v>
      </c>
      <c r="FQ39" s="280">
        <v>2232</v>
      </c>
      <c r="FR39" s="280">
        <v>75</v>
      </c>
      <c r="FS39" s="280">
        <v>187</v>
      </c>
      <c r="FT39" s="280">
        <v>2119</v>
      </c>
      <c r="FU39" s="280">
        <v>2232</v>
      </c>
      <c r="FV39" s="280">
        <v>7</v>
      </c>
      <c r="FW39" s="280">
        <v>25</v>
      </c>
      <c r="FX39" s="280">
        <v>346</v>
      </c>
      <c r="FY39" s="280">
        <v>533</v>
      </c>
    </row>
    <row r="40" spans="1:181" x14ac:dyDescent="0.2">
      <c r="A40" s="445"/>
      <c r="B40" s="287" t="s">
        <v>251</v>
      </c>
      <c r="C40" s="156" t="s">
        <v>147</v>
      </c>
      <c r="D40" s="280">
        <v>43</v>
      </c>
      <c r="E40" s="280">
        <v>93</v>
      </c>
      <c r="F40" s="280">
        <v>5</v>
      </c>
      <c r="G40" s="280">
        <v>24</v>
      </c>
      <c r="H40" s="280">
        <v>0</v>
      </c>
      <c r="I40" s="280">
        <v>0</v>
      </c>
      <c r="J40" s="280">
        <v>0</v>
      </c>
      <c r="K40" s="280">
        <v>2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280">
        <v>0</v>
      </c>
      <c r="R40" s="216">
        <v>48</v>
      </c>
      <c r="S40" s="216">
        <v>119</v>
      </c>
      <c r="T40" s="280">
        <v>5</v>
      </c>
      <c r="U40" s="280">
        <v>15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16">
        <v>5</v>
      </c>
      <c r="AG40" s="216">
        <v>15</v>
      </c>
      <c r="AH40" s="280">
        <v>27</v>
      </c>
      <c r="AI40" s="280">
        <v>36</v>
      </c>
      <c r="AJ40" s="280">
        <v>0</v>
      </c>
      <c r="AK40" s="280">
        <v>1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16">
        <v>27</v>
      </c>
      <c r="AU40" s="216">
        <v>37</v>
      </c>
      <c r="AV40" s="278">
        <v>80</v>
      </c>
      <c r="AW40" s="278">
        <v>171</v>
      </c>
      <c r="AX40" s="280">
        <v>69</v>
      </c>
      <c r="AY40" s="280">
        <v>140</v>
      </c>
      <c r="AZ40" s="280">
        <v>5</v>
      </c>
      <c r="BA40" s="280">
        <v>28</v>
      </c>
      <c r="BB40" s="216">
        <v>74</v>
      </c>
      <c r="BC40" s="216">
        <v>168</v>
      </c>
      <c r="BD40" s="280">
        <v>6</v>
      </c>
      <c r="BE40" s="280">
        <v>2</v>
      </c>
      <c r="BF40" s="280">
        <v>0</v>
      </c>
      <c r="BG40" s="280">
        <v>1</v>
      </c>
      <c r="BH40" s="280">
        <v>0</v>
      </c>
      <c r="BI40" s="280">
        <v>0</v>
      </c>
      <c r="BJ40" s="216">
        <v>6</v>
      </c>
      <c r="BK40" s="216">
        <v>3</v>
      </c>
      <c r="BL40" s="278">
        <v>80</v>
      </c>
      <c r="BM40" s="278">
        <v>171</v>
      </c>
      <c r="BN40" s="277">
        <v>75</v>
      </c>
      <c r="BO40" s="277">
        <v>144</v>
      </c>
      <c r="BP40" s="280">
        <v>0</v>
      </c>
      <c r="BQ40" s="280">
        <v>2</v>
      </c>
      <c r="BR40" s="280">
        <v>6</v>
      </c>
      <c r="BS40" s="280">
        <v>1</v>
      </c>
      <c r="BT40" s="280">
        <v>17</v>
      </c>
      <c r="BU40" s="280">
        <v>22</v>
      </c>
      <c r="BV40" s="280">
        <v>12</v>
      </c>
      <c r="BW40" s="280">
        <v>24</v>
      </c>
      <c r="BX40" s="280">
        <v>13</v>
      </c>
      <c r="BY40" s="280">
        <v>24</v>
      </c>
      <c r="BZ40" s="280">
        <v>10</v>
      </c>
      <c r="CA40" s="280">
        <v>26</v>
      </c>
      <c r="CB40" s="280">
        <v>12</v>
      </c>
      <c r="CC40" s="280">
        <v>24</v>
      </c>
      <c r="CD40" s="280">
        <v>5</v>
      </c>
      <c r="CE40" s="280">
        <v>20</v>
      </c>
      <c r="CF40" s="276">
        <v>75</v>
      </c>
      <c r="CG40" s="276">
        <v>143</v>
      </c>
      <c r="CH40" s="277">
        <v>5</v>
      </c>
      <c r="CI40" s="277">
        <v>25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2</v>
      </c>
      <c r="CP40" s="280">
        <v>0</v>
      </c>
      <c r="CQ40" s="280">
        <v>2</v>
      </c>
      <c r="CR40" s="280">
        <v>0</v>
      </c>
      <c r="CS40" s="280">
        <v>3</v>
      </c>
      <c r="CT40" s="280">
        <v>1</v>
      </c>
      <c r="CU40" s="280">
        <v>8</v>
      </c>
      <c r="CV40" s="280">
        <v>1</v>
      </c>
      <c r="CW40" s="280">
        <v>8</v>
      </c>
      <c r="CX40" s="280">
        <v>3</v>
      </c>
      <c r="CY40" s="280">
        <v>2</v>
      </c>
      <c r="CZ40" s="276">
        <v>5</v>
      </c>
      <c r="DA40" s="276">
        <v>25</v>
      </c>
      <c r="DB40" s="280">
        <v>3</v>
      </c>
      <c r="DC40" s="280">
        <v>11</v>
      </c>
      <c r="DD40" s="280">
        <v>0</v>
      </c>
      <c r="DE40" s="280">
        <v>1</v>
      </c>
      <c r="DF40" s="280">
        <v>0</v>
      </c>
      <c r="DG40" s="280">
        <v>0</v>
      </c>
      <c r="DH40" s="280">
        <v>0</v>
      </c>
      <c r="DI40" s="280">
        <v>0</v>
      </c>
      <c r="DJ40" s="280">
        <v>3</v>
      </c>
      <c r="DK40" s="280">
        <v>4</v>
      </c>
      <c r="DL40" s="276">
        <v>6</v>
      </c>
      <c r="DM40" s="276">
        <v>16</v>
      </c>
      <c r="DN40" s="280">
        <v>14</v>
      </c>
      <c r="DO40" s="280">
        <v>21</v>
      </c>
      <c r="DP40" s="280">
        <v>3</v>
      </c>
      <c r="DQ40" s="280">
        <v>2</v>
      </c>
      <c r="DR40" s="280">
        <v>0</v>
      </c>
      <c r="DS40" s="280">
        <v>0</v>
      </c>
      <c r="DT40" s="280">
        <v>2</v>
      </c>
      <c r="DU40" s="280">
        <v>2</v>
      </c>
      <c r="DV40" s="280">
        <v>3</v>
      </c>
      <c r="DW40" s="280">
        <v>4</v>
      </c>
      <c r="DX40" s="276">
        <v>22</v>
      </c>
      <c r="DY40" s="276">
        <v>29</v>
      </c>
      <c r="DZ40" s="280">
        <v>0</v>
      </c>
      <c r="EA40" s="280">
        <v>1</v>
      </c>
      <c r="EB40" s="280">
        <v>0</v>
      </c>
      <c r="EC40" s="280">
        <v>1</v>
      </c>
      <c r="ED40" s="280">
        <v>0</v>
      </c>
      <c r="EE40" s="280">
        <v>0</v>
      </c>
      <c r="EF40" s="280">
        <v>0</v>
      </c>
      <c r="EG40" s="280">
        <v>0</v>
      </c>
      <c r="EH40" s="280">
        <v>0</v>
      </c>
      <c r="EI40" s="280">
        <v>0</v>
      </c>
      <c r="EJ40" s="276">
        <v>0</v>
      </c>
      <c r="EK40" s="276">
        <v>2</v>
      </c>
      <c r="EL40" s="277">
        <v>28</v>
      </c>
      <c r="EM40" s="277">
        <v>47</v>
      </c>
      <c r="EN40" s="280">
        <v>46</v>
      </c>
      <c r="EO40" s="280">
        <v>104</v>
      </c>
      <c r="EP40" s="280">
        <v>46</v>
      </c>
      <c r="EQ40" s="280">
        <v>104</v>
      </c>
      <c r="ER40" s="280">
        <v>0</v>
      </c>
      <c r="ES40" s="280">
        <v>2</v>
      </c>
      <c r="ET40" s="280">
        <v>0</v>
      </c>
      <c r="EU40" s="280">
        <v>2</v>
      </c>
      <c r="EV40" s="280">
        <v>0</v>
      </c>
      <c r="EW40" s="280">
        <v>0</v>
      </c>
      <c r="EX40" s="280">
        <v>5</v>
      </c>
      <c r="EY40" s="280">
        <v>18</v>
      </c>
      <c r="EZ40" s="280">
        <v>0</v>
      </c>
      <c r="FA40" s="280">
        <v>0</v>
      </c>
      <c r="FB40" s="280">
        <v>0</v>
      </c>
      <c r="FC40" s="280">
        <v>0</v>
      </c>
      <c r="FD40" s="280">
        <v>14</v>
      </c>
      <c r="FE40" s="280">
        <v>36</v>
      </c>
      <c r="FF40" s="280">
        <v>1</v>
      </c>
      <c r="FG40" s="280">
        <v>0</v>
      </c>
      <c r="FH40" s="281">
        <v>20</v>
      </c>
      <c r="FI40" s="281">
        <v>54</v>
      </c>
      <c r="FJ40" s="280">
        <v>12</v>
      </c>
      <c r="FK40" s="280">
        <v>19</v>
      </c>
      <c r="FL40" s="280">
        <v>286</v>
      </c>
      <c r="FM40" s="280">
        <v>411</v>
      </c>
      <c r="FN40" s="280">
        <v>12</v>
      </c>
      <c r="FO40" s="280">
        <v>19</v>
      </c>
      <c r="FP40" s="280">
        <v>286</v>
      </c>
      <c r="FQ40" s="280">
        <v>411</v>
      </c>
      <c r="FR40" s="280">
        <v>12</v>
      </c>
      <c r="FS40" s="280">
        <v>7</v>
      </c>
      <c r="FT40" s="280">
        <v>192</v>
      </c>
      <c r="FU40" s="280">
        <v>263</v>
      </c>
      <c r="FV40" s="280">
        <v>0</v>
      </c>
      <c r="FW40" s="280">
        <v>2</v>
      </c>
      <c r="FX40" s="280">
        <v>83</v>
      </c>
      <c r="FY40" s="280">
        <v>171</v>
      </c>
    </row>
    <row r="41" spans="1:181" x14ac:dyDescent="0.2">
      <c r="A41" s="445"/>
      <c r="B41" s="287" t="s">
        <v>251</v>
      </c>
      <c r="C41" s="168" t="s">
        <v>149</v>
      </c>
      <c r="D41" s="280">
        <v>9</v>
      </c>
      <c r="E41" s="280">
        <v>47</v>
      </c>
      <c r="F41" s="280">
        <v>1</v>
      </c>
      <c r="G41" s="280">
        <v>6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1</v>
      </c>
      <c r="N41" s="280">
        <v>0</v>
      </c>
      <c r="O41" s="280">
        <v>0</v>
      </c>
      <c r="P41" s="280">
        <v>0</v>
      </c>
      <c r="Q41" s="280">
        <v>1</v>
      </c>
      <c r="R41" s="216">
        <v>10</v>
      </c>
      <c r="S41" s="216">
        <v>54</v>
      </c>
      <c r="T41" s="280">
        <v>1</v>
      </c>
      <c r="U41" s="280">
        <v>11</v>
      </c>
      <c r="V41" s="280">
        <v>0</v>
      </c>
      <c r="W41" s="280">
        <v>0</v>
      </c>
      <c r="X41" s="280">
        <v>0</v>
      </c>
      <c r="Y41" s="280">
        <v>1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16">
        <v>1</v>
      </c>
      <c r="AG41" s="216">
        <v>12</v>
      </c>
      <c r="AH41" s="280">
        <v>9</v>
      </c>
      <c r="AI41" s="280">
        <v>21</v>
      </c>
      <c r="AJ41" s="280">
        <v>0</v>
      </c>
      <c r="AK41" s="280">
        <v>0</v>
      </c>
      <c r="AL41" s="280">
        <v>0</v>
      </c>
      <c r="AM41" s="280">
        <v>0</v>
      </c>
      <c r="AN41" s="280">
        <v>1</v>
      </c>
      <c r="AO41" s="280">
        <v>1</v>
      </c>
      <c r="AP41" s="280">
        <v>0</v>
      </c>
      <c r="AQ41" s="280">
        <v>0</v>
      </c>
      <c r="AR41" s="280">
        <v>1</v>
      </c>
      <c r="AS41" s="280">
        <v>6</v>
      </c>
      <c r="AT41" s="216">
        <v>10</v>
      </c>
      <c r="AU41" s="216">
        <v>22</v>
      </c>
      <c r="AV41" s="278">
        <v>22</v>
      </c>
      <c r="AW41" s="278">
        <v>95</v>
      </c>
      <c r="AX41" s="280">
        <v>20</v>
      </c>
      <c r="AY41" s="280">
        <v>75</v>
      </c>
      <c r="AZ41" s="280">
        <v>2</v>
      </c>
      <c r="BA41" s="280">
        <v>9</v>
      </c>
      <c r="BB41" s="216">
        <v>22</v>
      </c>
      <c r="BC41" s="216">
        <v>84</v>
      </c>
      <c r="BD41" s="280">
        <v>0</v>
      </c>
      <c r="BE41" s="280">
        <v>11</v>
      </c>
      <c r="BF41" s="280">
        <v>0</v>
      </c>
      <c r="BG41" s="280">
        <v>0</v>
      </c>
      <c r="BH41" s="280">
        <v>0</v>
      </c>
      <c r="BI41" s="280">
        <v>0</v>
      </c>
      <c r="BJ41" s="216">
        <v>0</v>
      </c>
      <c r="BK41" s="216">
        <v>11</v>
      </c>
      <c r="BL41" s="278">
        <v>22</v>
      </c>
      <c r="BM41" s="278">
        <v>95</v>
      </c>
      <c r="BN41" s="277">
        <v>19</v>
      </c>
      <c r="BO41" s="277">
        <v>79</v>
      </c>
      <c r="BP41" s="280">
        <v>0</v>
      </c>
      <c r="BQ41" s="280">
        <v>2</v>
      </c>
      <c r="BR41" s="280">
        <v>0</v>
      </c>
      <c r="BS41" s="280">
        <v>9</v>
      </c>
      <c r="BT41" s="280">
        <v>5</v>
      </c>
      <c r="BU41" s="280">
        <v>14</v>
      </c>
      <c r="BV41" s="280">
        <v>6</v>
      </c>
      <c r="BW41" s="280">
        <v>2</v>
      </c>
      <c r="BX41" s="280">
        <v>2</v>
      </c>
      <c r="BY41" s="280">
        <v>11</v>
      </c>
      <c r="BZ41" s="280">
        <v>2</v>
      </c>
      <c r="CA41" s="280">
        <v>16</v>
      </c>
      <c r="CB41" s="280">
        <v>2</v>
      </c>
      <c r="CC41" s="280">
        <v>12</v>
      </c>
      <c r="CD41" s="280">
        <v>2</v>
      </c>
      <c r="CE41" s="280">
        <v>13</v>
      </c>
      <c r="CF41" s="276">
        <v>19</v>
      </c>
      <c r="CG41" s="276">
        <v>79</v>
      </c>
      <c r="CH41" s="277">
        <v>1</v>
      </c>
      <c r="CI41" s="277">
        <v>6</v>
      </c>
      <c r="CJ41" s="280">
        <v>0</v>
      </c>
      <c r="CK41" s="280">
        <v>0</v>
      </c>
      <c r="CL41" s="280">
        <v>0</v>
      </c>
      <c r="CM41" s="280">
        <v>0</v>
      </c>
      <c r="CN41" s="280">
        <v>1</v>
      </c>
      <c r="CO41" s="280">
        <v>0</v>
      </c>
      <c r="CP41" s="280">
        <v>0</v>
      </c>
      <c r="CQ41" s="280">
        <v>0</v>
      </c>
      <c r="CR41" s="280">
        <v>0</v>
      </c>
      <c r="CS41" s="280">
        <v>0</v>
      </c>
      <c r="CT41" s="280">
        <v>0</v>
      </c>
      <c r="CU41" s="280">
        <v>1</v>
      </c>
      <c r="CV41" s="280">
        <v>0</v>
      </c>
      <c r="CW41" s="280">
        <v>2</v>
      </c>
      <c r="CX41" s="280">
        <v>0</v>
      </c>
      <c r="CY41" s="280">
        <v>3</v>
      </c>
      <c r="CZ41" s="276">
        <v>1</v>
      </c>
      <c r="DA41" s="276">
        <v>6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76">
        <v>0</v>
      </c>
      <c r="DM41" s="276">
        <v>0</v>
      </c>
      <c r="DN41" s="280"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v>0</v>
      </c>
      <c r="DV41" s="280">
        <v>0</v>
      </c>
      <c r="DW41" s="280">
        <v>0</v>
      </c>
      <c r="DX41" s="276">
        <v>0</v>
      </c>
      <c r="DY41" s="276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v>0</v>
      </c>
      <c r="EI41" s="280">
        <v>0</v>
      </c>
      <c r="EJ41" s="276">
        <v>0</v>
      </c>
      <c r="EK41" s="276">
        <v>0</v>
      </c>
      <c r="EL41" s="277">
        <v>0</v>
      </c>
      <c r="EM41" s="277">
        <v>0</v>
      </c>
      <c r="EN41" s="280">
        <v>1</v>
      </c>
      <c r="EO41" s="280">
        <v>9</v>
      </c>
      <c r="EP41" s="280">
        <v>1</v>
      </c>
      <c r="EQ41" s="280">
        <v>9</v>
      </c>
      <c r="ER41" s="280">
        <v>0</v>
      </c>
      <c r="ES41" s="280">
        <v>0</v>
      </c>
      <c r="ET41" s="280">
        <v>0</v>
      </c>
      <c r="EU41" s="280">
        <v>0</v>
      </c>
      <c r="EV41" s="280">
        <v>0</v>
      </c>
      <c r="EW41" s="280">
        <v>0</v>
      </c>
      <c r="EX41" s="280">
        <v>0</v>
      </c>
      <c r="EY41" s="280">
        <v>0</v>
      </c>
      <c r="EZ41" s="280">
        <v>0</v>
      </c>
      <c r="FA41" s="280">
        <v>0</v>
      </c>
      <c r="FB41" s="280">
        <v>0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  <c r="FH41" s="281">
        <v>0</v>
      </c>
      <c r="FI41" s="281">
        <v>0</v>
      </c>
      <c r="FJ41" s="280">
        <v>2</v>
      </c>
      <c r="FK41" s="280">
        <v>14</v>
      </c>
      <c r="FL41" s="280">
        <v>178</v>
      </c>
      <c r="FM41" s="280">
        <v>224</v>
      </c>
      <c r="FN41" s="280">
        <v>2</v>
      </c>
      <c r="FO41" s="280">
        <v>14</v>
      </c>
      <c r="FP41" s="280">
        <v>171</v>
      </c>
      <c r="FQ41" s="280">
        <v>203</v>
      </c>
      <c r="FR41" s="280">
        <v>2</v>
      </c>
      <c r="FS41" s="280">
        <v>14</v>
      </c>
      <c r="FT41" s="280">
        <v>170</v>
      </c>
      <c r="FU41" s="280">
        <v>202</v>
      </c>
      <c r="FV41" s="280">
        <v>0</v>
      </c>
      <c r="FW41" s="280">
        <v>3</v>
      </c>
      <c r="FX41" s="280">
        <v>23</v>
      </c>
      <c r="FY41" s="280">
        <v>64</v>
      </c>
    </row>
    <row r="42" spans="1:181" x14ac:dyDescent="0.2">
      <c r="A42" s="445"/>
      <c r="B42" s="287" t="s">
        <v>251</v>
      </c>
      <c r="C42" s="168" t="s">
        <v>150</v>
      </c>
      <c r="D42" s="280">
        <v>4</v>
      </c>
      <c r="E42" s="280">
        <v>19</v>
      </c>
      <c r="F42" s="280">
        <v>3</v>
      </c>
      <c r="G42" s="280">
        <v>2</v>
      </c>
      <c r="H42" s="280">
        <v>0</v>
      </c>
      <c r="I42" s="280">
        <v>0</v>
      </c>
      <c r="J42" s="280">
        <v>1</v>
      </c>
      <c r="K42" s="280">
        <v>0</v>
      </c>
      <c r="L42" s="280">
        <v>1</v>
      </c>
      <c r="M42" s="280">
        <v>0</v>
      </c>
      <c r="N42" s="280">
        <v>0</v>
      </c>
      <c r="O42" s="280">
        <v>0</v>
      </c>
      <c r="P42" s="280">
        <v>1</v>
      </c>
      <c r="Q42" s="280">
        <v>2</v>
      </c>
      <c r="R42" s="216">
        <v>9</v>
      </c>
      <c r="S42" s="216">
        <v>21</v>
      </c>
      <c r="T42" s="280">
        <v>0</v>
      </c>
      <c r="U42" s="280">
        <v>5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2</v>
      </c>
      <c r="AF42" s="216">
        <v>0</v>
      </c>
      <c r="AG42" s="216">
        <v>5</v>
      </c>
      <c r="AH42" s="280">
        <v>2</v>
      </c>
      <c r="AI42" s="280">
        <v>6</v>
      </c>
      <c r="AJ42" s="280">
        <v>0</v>
      </c>
      <c r="AK42" s="280">
        <v>1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16">
        <v>2</v>
      </c>
      <c r="AU42" s="216">
        <v>7</v>
      </c>
      <c r="AV42" s="278">
        <v>12</v>
      </c>
      <c r="AW42" s="278">
        <v>37</v>
      </c>
      <c r="AX42" s="280">
        <v>7</v>
      </c>
      <c r="AY42" s="280">
        <v>33</v>
      </c>
      <c r="AZ42" s="280">
        <v>5</v>
      </c>
      <c r="BA42" s="280">
        <v>3</v>
      </c>
      <c r="BB42" s="216">
        <v>12</v>
      </c>
      <c r="BC42" s="216">
        <v>36</v>
      </c>
      <c r="BD42" s="280">
        <v>0</v>
      </c>
      <c r="BE42" s="280">
        <v>1</v>
      </c>
      <c r="BF42" s="280">
        <v>0</v>
      </c>
      <c r="BG42" s="280">
        <v>0</v>
      </c>
      <c r="BH42" s="280">
        <v>0</v>
      </c>
      <c r="BI42" s="280">
        <v>0</v>
      </c>
      <c r="BJ42" s="216">
        <v>0</v>
      </c>
      <c r="BK42" s="216">
        <v>1</v>
      </c>
      <c r="BL42" s="278">
        <v>12</v>
      </c>
      <c r="BM42" s="278">
        <v>37</v>
      </c>
      <c r="BN42" s="277">
        <v>6</v>
      </c>
      <c r="BO42" s="277">
        <v>30</v>
      </c>
      <c r="BP42" s="280">
        <v>0</v>
      </c>
      <c r="BQ42" s="280">
        <v>0</v>
      </c>
      <c r="BR42" s="280">
        <v>0</v>
      </c>
      <c r="BS42" s="280">
        <v>2</v>
      </c>
      <c r="BT42" s="280">
        <v>2</v>
      </c>
      <c r="BU42" s="280">
        <v>0</v>
      </c>
      <c r="BV42" s="280">
        <v>4</v>
      </c>
      <c r="BW42" s="280">
        <v>6</v>
      </c>
      <c r="BX42" s="280">
        <v>0</v>
      </c>
      <c r="BY42" s="280">
        <v>10</v>
      </c>
      <c r="BZ42" s="280">
        <v>0</v>
      </c>
      <c r="CA42" s="280">
        <v>8</v>
      </c>
      <c r="CB42" s="280">
        <v>0</v>
      </c>
      <c r="CC42" s="280">
        <v>5</v>
      </c>
      <c r="CD42" s="280">
        <v>1</v>
      </c>
      <c r="CE42" s="280">
        <v>1</v>
      </c>
      <c r="CF42" s="276">
        <v>7</v>
      </c>
      <c r="CG42" s="276">
        <v>32</v>
      </c>
      <c r="CH42" s="277">
        <v>3</v>
      </c>
      <c r="CI42" s="277">
        <v>3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1</v>
      </c>
      <c r="CR42" s="280">
        <v>1</v>
      </c>
      <c r="CS42" s="280">
        <v>2</v>
      </c>
      <c r="CT42" s="280">
        <v>1</v>
      </c>
      <c r="CU42" s="280">
        <v>0</v>
      </c>
      <c r="CV42" s="280">
        <v>1</v>
      </c>
      <c r="CW42" s="280">
        <v>0</v>
      </c>
      <c r="CX42" s="280">
        <v>0</v>
      </c>
      <c r="CY42" s="280">
        <v>0</v>
      </c>
      <c r="CZ42" s="276">
        <v>3</v>
      </c>
      <c r="DA42" s="276">
        <v>3</v>
      </c>
      <c r="DB42" s="280">
        <v>1</v>
      </c>
      <c r="DC42" s="280">
        <v>4</v>
      </c>
      <c r="DD42" s="280">
        <v>0</v>
      </c>
      <c r="DE42" s="280">
        <v>1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76">
        <v>1</v>
      </c>
      <c r="DM42" s="276">
        <v>5</v>
      </c>
      <c r="DN42" s="280">
        <v>0</v>
      </c>
      <c r="DO42" s="280">
        <v>5</v>
      </c>
      <c r="DP42" s="280">
        <v>1</v>
      </c>
      <c r="DQ42" s="280">
        <v>0</v>
      </c>
      <c r="DR42" s="280">
        <v>0</v>
      </c>
      <c r="DS42" s="280">
        <v>0</v>
      </c>
      <c r="DT42" s="280">
        <v>0</v>
      </c>
      <c r="DU42" s="280">
        <v>2</v>
      </c>
      <c r="DV42" s="280">
        <v>0</v>
      </c>
      <c r="DW42" s="280">
        <v>1</v>
      </c>
      <c r="DX42" s="276">
        <v>1</v>
      </c>
      <c r="DY42" s="276">
        <v>8</v>
      </c>
      <c r="DZ42" s="280">
        <v>0</v>
      </c>
      <c r="EA42" s="280">
        <v>2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1</v>
      </c>
      <c r="EH42" s="280">
        <v>0</v>
      </c>
      <c r="EI42" s="280">
        <v>0</v>
      </c>
      <c r="EJ42" s="276">
        <v>0</v>
      </c>
      <c r="EK42" s="276">
        <v>3</v>
      </c>
      <c r="EL42" s="277">
        <v>2</v>
      </c>
      <c r="EM42" s="277">
        <v>16</v>
      </c>
      <c r="EN42" s="280">
        <v>11</v>
      </c>
      <c r="EO42" s="280">
        <v>32</v>
      </c>
      <c r="EP42" s="280">
        <v>4</v>
      </c>
      <c r="EQ42" s="280">
        <v>17</v>
      </c>
      <c r="ER42" s="280">
        <v>0</v>
      </c>
      <c r="ES42" s="280">
        <v>1</v>
      </c>
      <c r="ET42" s="280">
        <v>0</v>
      </c>
      <c r="EU42" s="280">
        <v>1</v>
      </c>
      <c r="EV42" s="280">
        <v>0</v>
      </c>
      <c r="EW42" s="280">
        <v>0</v>
      </c>
      <c r="EX42" s="280">
        <v>0</v>
      </c>
      <c r="EY42" s="280">
        <v>1</v>
      </c>
      <c r="EZ42" s="280">
        <v>0</v>
      </c>
      <c r="FA42" s="280">
        <v>0</v>
      </c>
      <c r="FB42" s="280">
        <v>0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  <c r="FH42" s="281">
        <v>0</v>
      </c>
      <c r="FI42" s="281">
        <v>1</v>
      </c>
      <c r="FJ42" s="280">
        <v>1</v>
      </c>
      <c r="FK42" s="280">
        <v>6</v>
      </c>
      <c r="FL42" s="280">
        <v>72</v>
      </c>
      <c r="FM42" s="280">
        <v>52</v>
      </c>
      <c r="FN42" s="280">
        <v>0</v>
      </c>
      <c r="FO42" s="280">
        <v>6</v>
      </c>
      <c r="FP42" s="280">
        <v>102</v>
      </c>
      <c r="FQ42" s="280">
        <v>87</v>
      </c>
      <c r="FR42" s="280">
        <v>1</v>
      </c>
      <c r="FS42" s="280">
        <v>6</v>
      </c>
      <c r="FT42" s="280">
        <v>69</v>
      </c>
      <c r="FU42" s="280">
        <v>67</v>
      </c>
      <c r="FV42" s="280">
        <v>0</v>
      </c>
      <c r="FW42" s="280">
        <v>1</v>
      </c>
      <c r="FX42" s="280">
        <v>9</v>
      </c>
      <c r="FY42" s="280">
        <v>24</v>
      </c>
    </row>
    <row r="43" spans="1:181" x14ac:dyDescent="0.2">
      <c r="A43" s="445"/>
      <c r="B43" s="287" t="s">
        <v>251</v>
      </c>
      <c r="C43" s="168" t="s">
        <v>153</v>
      </c>
      <c r="D43" s="280">
        <v>48</v>
      </c>
      <c r="E43" s="280">
        <v>127</v>
      </c>
      <c r="F43" s="280">
        <v>5</v>
      </c>
      <c r="G43" s="280">
        <v>24</v>
      </c>
      <c r="H43" s="280">
        <v>0</v>
      </c>
      <c r="I43" s="280">
        <v>0</v>
      </c>
      <c r="J43" s="280">
        <v>0</v>
      </c>
      <c r="K43" s="280">
        <v>2</v>
      </c>
      <c r="L43" s="280">
        <v>0</v>
      </c>
      <c r="M43" s="280">
        <v>0</v>
      </c>
      <c r="N43" s="280">
        <v>0</v>
      </c>
      <c r="O43" s="280">
        <v>0</v>
      </c>
      <c r="P43" s="280">
        <v>1</v>
      </c>
      <c r="Q43" s="280">
        <v>1</v>
      </c>
      <c r="R43" s="216">
        <v>53</v>
      </c>
      <c r="S43" s="216">
        <v>153</v>
      </c>
      <c r="T43" s="280">
        <v>14</v>
      </c>
      <c r="U43" s="280">
        <v>34</v>
      </c>
      <c r="V43" s="280">
        <v>2</v>
      </c>
      <c r="W43" s="280">
        <v>1</v>
      </c>
      <c r="X43" s="280"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16">
        <v>16</v>
      </c>
      <c r="AG43" s="216">
        <v>35</v>
      </c>
      <c r="AH43" s="280">
        <v>18</v>
      </c>
      <c r="AI43" s="280">
        <v>33</v>
      </c>
      <c r="AJ43" s="280">
        <v>0</v>
      </c>
      <c r="AK43" s="280">
        <v>1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v>0</v>
      </c>
      <c r="AR43" s="280">
        <v>1</v>
      </c>
      <c r="AS43" s="280">
        <v>0</v>
      </c>
      <c r="AT43" s="216">
        <v>18</v>
      </c>
      <c r="AU43" s="216">
        <v>34</v>
      </c>
      <c r="AV43" s="278">
        <v>89</v>
      </c>
      <c r="AW43" s="278">
        <v>223</v>
      </c>
      <c r="AX43" s="280">
        <v>75</v>
      </c>
      <c r="AY43" s="280">
        <v>192</v>
      </c>
      <c r="AZ43" s="280">
        <v>7</v>
      </c>
      <c r="BA43" s="280">
        <v>28</v>
      </c>
      <c r="BB43" s="216">
        <v>82</v>
      </c>
      <c r="BC43" s="216">
        <v>220</v>
      </c>
      <c r="BD43" s="280">
        <v>8</v>
      </c>
      <c r="BE43" s="280">
        <v>4</v>
      </c>
      <c r="BF43" s="280">
        <v>0</v>
      </c>
      <c r="BG43" s="280">
        <v>0</v>
      </c>
      <c r="BH43" s="280">
        <v>0</v>
      </c>
      <c r="BI43" s="280">
        <v>0</v>
      </c>
      <c r="BJ43" s="216">
        <v>8</v>
      </c>
      <c r="BK43" s="216">
        <v>4</v>
      </c>
      <c r="BL43" s="278">
        <v>90</v>
      </c>
      <c r="BM43" s="278">
        <v>224</v>
      </c>
      <c r="BN43" s="277">
        <v>80</v>
      </c>
      <c r="BO43" s="277">
        <v>194</v>
      </c>
      <c r="BP43" s="280">
        <v>1</v>
      </c>
      <c r="BQ43" s="280">
        <v>1</v>
      </c>
      <c r="BR43" s="280">
        <v>8</v>
      </c>
      <c r="BS43" s="280">
        <v>3</v>
      </c>
      <c r="BT43" s="280">
        <v>22</v>
      </c>
      <c r="BU43" s="280">
        <v>28</v>
      </c>
      <c r="BV43" s="280">
        <v>16</v>
      </c>
      <c r="BW43" s="280">
        <v>32</v>
      </c>
      <c r="BX43" s="280">
        <v>8</v>
      </c>
      <c r="BY43" s="280">
        <v>39</v>
      </c>
      <c r="BZ43" s="280">
        <v>13</v>
      </c>
      <c r="CA43" s="280">
        <v>29</v>
      </c>
      <c r="CB43" s="280">
        <v>5</v>
      </c>
      <c r="CC43" s="280">
        <v>30</v>
      </c>
      <c r="CD43" s="280">
        <v>7</v>
      </c>
      <c r="CE43" s="280">
        <v>31</v>
      </c>
      <c r="CF43" s="276">
        <v>80</v>
      </c>
      <c r="CG43" s="276">
        <v>193</v>
      </c>
      <c r="CH43" s="277">
        <v>7</v>
      </c>
      <c r="CI43" s="277">
        <v>26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3</v>
      </c>
      <c r="CR43" s="280">
        <v>1</v>
      </c>
      <c r="CS43" s="280">
        <v>2</v>
      </c>
      <c r="CT43" s="280">
        <v>4</v>
      </c>
      <c r="CU43" s="280">
        <v>9</v>
      </c>
      <c r="CV43" s="280">
        <v>1</v>
      </c>
      <c r="CW43" s="280">
        <v>8</v>
      </c>
      <c r="CX43" s="280">
        <v>1</v>
      </c>
      <c r="CY43" s="280">
        <v>5</v>
      </c>
      <c r="CZ43" s="276">
        <v>7</v>
      </c>
      <c r="DA43" s="276">
        <v>27</v>
      </c>
      <c r="DB43" s="280">
        <v>35</v>
      </c>
      <c r="DC43" s="280">
        <v>89</v>
      </c>
      <c r="DD43" s="280">
        <v>4</v>
      </c>
      <c r="DE43" s="280">
        <v>14</v>
      </c>
      <c r="DF43" s="280">
        <v>0</v>
      </c>
      <c r="DG43" s="280">
        <v>0</v>
      </c>
      <c r="DH43" s="280">
        <v>3</v>
      </c>
      <c r="DI43" s="280">
        <v>14</v>
      </c>
      <c r="DJ43" s="280">
        <v>9</v>
      </c>
      <c r="DK43" s="280">
        <v>20</v>
      </c>
      <c r="DL43" s="276">
        <v>51</v>
      </c>
      <c r="DM43" s="276">
        <v>137</v>
      </c>
      <c r="DN43" s="280">
        <v>9</v>
      </c>
      <c r="DO43" s="280">
        <v>13</v>
      </c>
      <c r="DP43" s="280">
        <v>1</v>
      </c>
      <c r="DQ43" s="280">
        <v>0</v>
      </c>
      <c r="DR43" s="280">
        <v>0</v>
      </c>
      <c r="DS43" s="280">
        <v>1</v>
      </c>
      <c r="DT43" s="280">
        <v>4</v>
      </c>
      <c r="DU43" s="280">
        <v>3</v>
      </c>
      <c r="DV43" s="280">
        <v>2</v>
      </c>
      <c r="DW43" s="280">
        <v>10</v>
      </c>
      <c r="DX43" s="276">
        <v>16</v>
      </c>
      <c r="DY43" s="276">
        <v>27</v>
      </c>
      <c r="DZ43" s="280">
        <v>4</v>
      </c>
      <c r="EA43" s="280">
        <v>11</v>
      </c>
      <c r="EB43" s="280">
        <v>0</v>
      </c>
      <c r="EC43" s="280">
        <v>1</v>
      </c>
      <c r="ED43" s="280">
        <v>0</v>
      </c>
      <c r="EE43" s="280">
        <v>0</v>
      </c>
      <c r="EF43" s="280">
        <v>2</v>
      </c>
      <c r="EG43" s="280">
        <v>3</v>
      </c>
      <c r="EH43" s="280">
        <v>2</v>
      </c>
      <c r="EI43" s="280">
        <v>0</v>
      </c>
      <c r="EJ43" s="276">
        <v>8</v>
      </c>
      <c r="EK43" s="276">
        <v>15</v>
      </c>
      <c r="EL43" s="277">
        <v>75</v>
      </c>
      <c r="EM43" s="277">
        <v>179</v>
      </c>
      <c r="EN43" s="280">
        <v>69</v>
      </c>
      <c r="EO43" s="280">
        <v>194</v>
      </c>
      <c r="EP43" s="280">
        <v>69</v>
      </c>
      <c r="EQ43" s="280">
        <v>194</v>
      </c>
      <c r="ER43" s="280">
        <v>0</v>
      </c>
      <c r="ES43" s="280">
        <v>0</v>
      </c>
      <c r="ET43" s="280">
        <v>0</v>
      </c>
      <c r="EU43" s="280">
        <v>0</v>
      </c>
      <c r="EV43" s="280">
        <v>0</v>
      </c>
      <c r="EW43" s="280">
        <v>0</v>
      </c>
      <c r="EX43" s="280">
        <v>0</v>
      </c>
      <c r="EY43" s="280">
        <v>0</v>
      </c>
      <c r="EZ43" s="280">
        <v>0</v>
      </c>
      <c r="FA43" s="280">
        <v>0</v>
      </c>
      <c r="FB43" s="280">
        <v>0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  <c r="FH43" s="281">
        <v>0</v>
      </c>
      <c r="FI43" s="281">
        <v>0</v>
      </c>
      <c r="FJ43" s="280">
        <v>26</v>
      </c>
      <c r="FK43" s="280">
        <v>52</v>
      </c>
      <c r="FL43" s="280">
        <v>515</v>
      </c>
      <c r="FM43" s="280">
        <v>572</v>
      </c>
      <c r="FN43" s="280">
        <v>26</v>
      </c>
      <c r="FO43" s="280">
        <v>62</v>
      </c>
      <c r="FP43" s="280">
        <v>505</v>
      </c>
      <c r="FQ43" s="280">
        <v>624</v>
      </c>
      <c r="FR43" s="280">
        <v>26</v>
      </c>
      <c r="FS43" s="280">
        <v>130</v>
      </c>
      <c r="FT43" s="280">
        <v>395</v>
      </c>
      <c r="FU43" s="280">
        <v>555</v>
      </c>
      <c r="FV43" s="280">
        <v>3</v>
      </c>
      <c r="FW43" s="280">
        <v>15</v>
      </c>
      <c r="FX43" s="280">
        <v>100</v>
      </c>
      <c r="FY43" s="280">
        <v>236</v>
      </c>
    </row>
    <row r="44" spans="1:181" x14ac:dyDescent="0.2">
      <c r="A44" s="446"/>
      <c r="B44" s="287" t="s">
        <v>251</v>
      </c>
      <c r="C44" s="156" t="s">
        <v>154</v>
      </c>
      <c r="D44" s="280">
        <v>22</v>
      </c>
      <c r="E44" s="280">
        <v>59</v>
      </c>
      <c r="F44" s="280">
        <v>4</v>
      </c>
      <c r="G44" s="280">
        <v>12</v>
      </c>
      <c r="H44" s="280">
        <v>0</v>
      </c>
      <c r="I44" s="280">
        <v>2</v>
      </c>
      <c r="J44" s="280">
        <v>0</v>
      </c>
      <c r="K44" s="280">
        <v>2</v>
      </c>
      <c r="L44" s="280">
        <v>0</v>
      </c>
      <c r="M44" s="280">
        <v>0</v>
      </c>
      <c r="N44" s="280">
        <v>0</v>
      </c>
      <c r="O44" s="280">
        <v>1</v>
      </c>
      <c r="P44" s="280">
        <v>7</v>
      </c>
      <c r="Q44" s="280">
        <v>6</v>
      </c>
      <c r="R44" s="216">
        <v>26</v>
      </c>
      <c r="S44" s="216">
        <v>76</v>
      </c>
      <c r="T44" s="280">
        <v>3</v>
      </c>
      <c r="U44" s="280">
        <v>16</v>
      </c>
      <c r="V44" s="280">
        <v>0</v>
      </c>
      <c r="W44" s="280">
        <v>1</v>
      </c>
      <c r="X44" s="280"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2</v>
      </c>
      <c r="AE44" s="280">
        <v>0</v>
      </c>
      <c r="AF44" s="216">
        <v>3</v>
      </c>
      <c r="AG44" s="216">
        <v>17</v>
      </c>
      <c r="AH44" s="280">
        <v>19</v>
      </c>
      <c r="AI44" s="280">
        <v>27</v>
      </c>
      <c r="AJ44" s="280">
        <v>0</v>
      </c>
      <c r="AK44" s="280">
        <v>1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v>0</v>
      </c>
      <c r="AR44" s="280">
        <v>2</v>
      </c>
      <c r="AS44" s="280">
        <v>4</v>
      </c>
      <c r="AT44" s="216">
        <v>19</v>
      </c>
      <c r="AU44" s="216">
        <v>28</v>
      </c>
      <c r="AV44" s="278">
        <v>59</v>
      </c>
      <c r="AW44" s="278">
        <v>131</v>
      </c>
      <c r="AX44" s="280">
        <v>50</v>
      </c>
      <c r="AY44" s="280">
        <v>113</v>
      </c>
      <c r="AZ44" s="280">
        <v>4</v>
      </c>
      <c r="BA44" s="280">
        <v>16</v>
      </c>
      <c r="BB44" s="216">
        <v>54</v>
      </c>
      <c r="BC44" s="216">
        <v>129</v>
      </c>
      <c r="BD44" s="280">
        <v>5</v>
      </c>
      <c r="BE44" s="280">
        <v>1</v>
      </c>
      <c r="BF44" s="280">
        <v>0</v>
      </c>
      <c r="BG44" s="280">
        <v>1</v>
      </c>
      <c r="BH44" s="280">
        <v>0</v>
      </c>
      <c r="BI44" s="280">
        <v>0</v>
      </c>
      <c r="BJ44" s="216">
        <v>5</v>
      </c>
      <c r="BK44" s="216">
        <v>2</v>
      </c>
      <c r="BL44" s="278">
        <v>59</v>
      </c>
      <c r="BM44" s="278">
        <v>131</v>
      </c>
      <c r="BN44" s="277">
        <v>44</v>
      </c>
      <c r="BO44" s="277">
        <v>102</v>
      </c>
      <c r="BP44" s="280">
        <v>1</v>
      </c>
      <c r="BQ44" s="280">
        <v>0</v>
      </c>
      <c r="BR44" s="280">
        <v>2</v>
      </c>
      <c r="BS44" s="280">
        <v>1</v>
      </c>
      <c r="BT44" s="280">
        <v>14</v>
      </c>
      <c r="BU44" s="280">
        <v>17</v>
      </c>
      <c r="BV44" s="280">
        <v>10</v>
      </c>
      <c r="BW44" s="280">
        <v>19</v>
      </c>
      <c r="BX44" s="280">
        <v>8</v>
      </c>
      <c r="BY44" s="280">
        <v>19</v>
      </c>
      <c r="BZ44" s="280">
        <v>8</v>
      </c>
      <c r="CA44" s="280">
        <v>14</v>
      </c>
      <c r="CB44" s="280">
        <v>4</v>
      </c>
      <c r="CC44" s="280">
        <v>15</v>
      </c>
      <c r="CD44" s="280">
        <v>3</v>
      </c>
      <c r="CE44" s="280">
        <v>20</v>
      </c>
      <c r="CF44" s="276">
        <v>50</v>
      </c>
      <c r="CG44" s="276">
        <v>105</v>
      </c>
      <c r="CH44" s="277">
        <v>4</v>
      </c>
      <c r="CI44" s="277">
        <v>14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1</v>
      </c>
      <c r="CQ44" s="280">
        <v>1</v>
      </c>
      <c r="CR44" s="280">
        <v>2</v>
      </c>
      <c r="CS44" s="280">
        <v>4</v>
      </c>
      <c r="CT44" s="280">
        <v>0</v>
      </c>
      <c r="CU44" s="280">
        <v>3</v>
      </c>
      <c r="CV44" s="280">
        <v>0</v>
      </c>
      <c r="CW44" s="280">
        <v>3</v>
      </c>
      <c r="CX44" s="280">
        <v>1</v>
      </c>
      <c r="CY44" s="280">
        <v>3</v>
      </c>
      <c r="CZ44" s="276">
        <v>4</v>
      </c>
      <c r="DA44" s="276">
        <v>14</v>
      </c>
      <c r="DB44" s="280">
        <v>12</v>
      </c>
      <c r="DC44" s="280">
        <v>29</v>
      </c>
      <c r="DD44" s="280">
        <v>5</v>
      </c>
      <c r="DE44" s="280">
        <v>7</v>
      </c>
      <c r="DF44" s="280">
        <v>0</v>
      </c>
      <c r="DG44" s="280">
        <v>3</v>
      </c>
      <c r="DH44" s="280">
        <v>3</v>
      </c>
      <c r="DI44" s="280">
        <v>5</v>
      </c>
      <c r="DJ44" s="280">
        <v>7</v>
      </c>
      <c r="DK44" s="280">
        <v>12</v>
      </c>
      <c r="DL44" s="276">
        <v>27</v>
      </c>
      <c r="DM44" s="276">
        <v>56</v>
      </c>
      <c r="DN44" s="280">
        <v>10</v>
      </c>
      <c r="DO44" s="280">
        <v>21</v>
      </c>
      <c r="DP44" s="280">
        <v>1</v>
      </c>
      <c r="DQ44" s="280">
        <v>6</v>
      </c>
      <c r="DR44" s="280">
        <v>0</v>
      </c>
      <c r="DS44" s="280">
        <v>1</v>
      </c>
      <c r="DT44" s="280">
        <v>0</v>
      </c>
      <c r="DU44" s="280">
        <v>7</v>
      </c>
      <c r="DV44" s="280">
        <v>12</v>
      </c>
      <c r="DW44" s="280">
        <v>10</v>
      </c>
      <c r="DX44" s="276">
        <v>23</v>
      </c>
      <c r="DY44" s="276">
        <v>45</v>
      </c>
      <c r="DZ44" s="280">
        <v>1</v>
      </c>
      <c r="EA44" s="280">
        <v>1</v>
      </c>
      <c r="EB44" s="280">
        <v>1</v>
      </c>
      <c r="EC44" s="280">
        <v>0</v>
      </c>
      <c r="ED44" s="280">
        <v>0</v>
      </c>
      <c r="EE44" s="280">
        <v>1</v>
      </c>
      <c r="EF44" s="280">
        <v>0</v>
      </c>
      <c r="EG44" s="280">
        <v>1</v>
      </c>
      <c r="EH44" s="280">
        <v>0</v>
      </c>
      <c r="EI44" s="280">
        <v>1</v>
      </c>
      <c r="EJ44" s="276">
        <v>2</v>
      </c>
      <c r="EK44" s="276">
        <v>4</v>
      </c>
      <c r="EL44" s="277">
        <v>52</v>
      </c>
      <c r="EM44" s="277">
        <v>105</v>
      </c>
      <c r="EN44" s="280">
        <v>17</v>
      </c>
      <c r="EO44" s="280">
        <v>36</v>
      </c>
      <c r="EP44" s="280">
        <v>17</v>
      </c>
      <c r="EQ44" s="280">
        <v>36</v>
      </c>
      <c r="ER44" s="280">
        <v>0</v>
      </c>
      <c r="ES44" s="280">
        <v>0</v>
      </c>
      <c r="ET44" s="280">
        <v>0</v>
      </c>
      <c r="EU44" s="280">
        <v>0</v>
      </c>
      <c r="EV44" s="280">
        <v>0</v>
      </c>
      <c r="EW44" s="280">
        <v>0</v>
      </c>
      <c r="EX44" s="280">
        <v>0</v>
      </c>
      <c r="EY44" s="280">
        <v>0</v>
      </c>
      <c r="EZ44" s="280">
        <v>0</v>
      </c>
      <c r="FA44" s="280">
        <v>0</v>
      </c>
      <c r="FB44" s="280">
        <v>0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  <c r="FH44" s="281">
        <v>0</v>
      </c>
      <c r="FI44" s="281">
        <v>0</v>
      </c>
      <c r="FJ44" s="280">
        <v>32</v>
      </c>
      <c r="FK44" s="280">
        <v>19</v>
      </c>
      <c r="FL44" s="280">
        <v>313</v>
      </c>
      <c r="FM44" s="280">
        <v>308</v>
      </c>
      <c r="FN44" s="280">
        <v>24</v>
      </c>
      <c r="FO44" s="280">
        <v>12</v>
      </c>
      <c r="FP44" s="280">
        <v>282</v>
      </c>
      <c r="FQ44" s="280">
        <v>276</v>
      </c>
      <c r="FR44" s="280">
        <v>24</v>
      </c>
      <c r="FS44" s="280">
        <v>12</v>
      </c>
      <c r="FT44" s="280">
        <v>278</v>
      </c>
      <c r="FU44" s="280">
        <v>277</v>
      </c>
      <c r="FV44" s="280">
        <v>0</v>
      </c>
      <c r="FW44" s="280">
        <v>0</v>
      </c>
      <c r="FX44" s="280">
        <v>51</v>
      </c>
      <c r="FY44" s="280">
        <v>75</v>
      </c>
    </row>
    <row r="45" spans="1:181" x14ac:dyDescent="0.2">
      <c r="A45" s="294"/>
      <c r="B45" s="294"/>
      <c r="C45" s="297" t="s">
        <v>251</v>
      </c>
      <c r="D45" s="296">
        <f>SUM(D32:D44)</f>
        <v>1163</v>
      </c>
      <c r="E45" s="296">
        <f t="shared" ref="E45:BP45" si="6">SUM(E32:E44)</f>
        <v>2148</v>
      </c>
      <c r="F45" s="296">
        <f t="shared" si="6"/>
        <v>143</v>
      </c>
      <c r="G45" s="296">
        <f t="shared" si="6"/>
        <v>419</v>
      </c>
      <c r="H45" s="296">
        <f t="shared" si="6"/>
        <v>7</v>
      </c>
      <c r="I45" s="296">
        <f t="shared" si="6"/>
        <v>20</v>
      </c>
      <c r="J45" s="296">
        <f t="shared" si="6"/>
        <v>5</v>
      </c>
      <c r="K45" s="296">
        <f t="shared" si="6"/>
        <v>21</v>
      </c>
      <c r="L45" s="296">
        <f t="shared" si="6"/>
        <v>12</v>
      </c>
      <c r="M45" s="296">
        <f t="shared" si="6"/>
        <v>19</v>
      </c>
      <c r="N45" s="296">
        <f t="shared" si="6"/>
        <v>3</v>
      </c>
      <c r="O45" s="296">
        <f t="shared" si="6"/>
        <v>7</v>
      </c>
      <c r="P45" s="296">
        <f t="shared" si="6"/>
        <v>58</v>
      </c>
      <c r="Q45" s="296">
        <f t="shared" si="6"/>
        <v>107</v>
      </c>
      <c r="R45" s="296">
        <f t="shared" si="6"/>
        <v>1333</v>
      </c>
      <c r="S45" s="296">
        <f t="shared" si="6"/>
        <v>2634</v>
      </c>
      <c r="T45" s="296">
        <f t="shared" si="6"/>
        <v>245</v>
      </c>
      <c r="U45" s="296">
        <f t="shared" si="6"/>
        <v>483</v>
      </c>
      <c r="V45" s="296">
        <f t="shared" si="6"/>
        <v>13</v>
      </c>
      <c r="W45" s="296">
        <f t="shared" si="6"/>
        <v>22</v>
      </c>
      <c r="X45" s="296">
        <f t="shared" si="6"/>
        <v>1</v>
      </c>
      <c r="Y45" s="296">
        <f t="shared" si="6"/>
        <v>4</v>
      </c>
      <c r="Z45" s="296">
        <f t="shared" si="6"/>
        <v>1</v>
      </c>
      <c r="AA45" s="296">
        <f t="shared" si="6"/>
        <v>5</v>
      </c>
      <c r="AB45" s="296">
        <f t="shared" si="6"/>
        <v>1</v>
      </c>
      <c r="AC45" s="296">
        <f t="shared" si="6"/>
        <v>4</v>
      </c>
      <c r="AD45" s="296">
        <f t="shared" si="6"/>
        <v>9.5</v>
      </c>
      <c r="AE45" s="296">
        <f t="shared" si="6"/>
        <v>28</v>
      </c>
      <c r="AF45" s="296">
        <f t="shared" si="6"/>
        <v>261</v>
      </c>
      <c r="AG45" s="296">
        <f t="shared" si="6"/>
        <v>518</v>
      </c>
      <c r="AH45" s="296">
        <f t="shared" si="6"/>
        <v>1411</v>
      </c>
      <c r="AI45" s="296">
        <f t="shared" si="6"/>
        <v>1479</v>
      </c>
      <c r="AJ45" s="296">
        <f t="shared" si="6"/>
        <v>62</v>
      </c>
      <c r="AK45" s="296">
        <f t="shared" si="6"/>
        <v>66</v>
      </c>
      <c r="AL45" s="296">
        <f t="shared" si="6"/>
        <v>5</v>
      </c>
      <c r="AM45" s="296">
        <f t="shared" si="6"/>
        <v>5</v>
      </c>
      <c r="AN45" s="296">
        <f t="shared" si="6"/>
        <v>25</v>
      </c>
      <c r="AO45" s="296">
        <f t="shared" si="6"/>
        <v>26</v>
      </c>
      <c r="AP45" s="296">
        <f t="shared" si="6"/>
        <v>9</v>
      </c>
      <c r="AQ45" s="296">
        <f t="shared" si="6"/>
        <v>7</v>
      </c>
      <c r="AR45" s="296">
        <f t="shared" si="6"/>
        <v>69</v>
      </c>
      <c r="AS45" s="296">
        <f t="shared" si="6"/>
        <v>92</v>
      </c>
      <c r="AT45" s="296">
        <f t="shared" si="6"/>
        <v>1512</v>
      </c>
      <c r="AU45" s="296">
        <f t="shared" si="6"/>
        <v>1583</v>
      </c>
      <c r="AV45" s="296">
        <f t="shared" si="6"/>
        <v>3242.5</v>
      </c>
      <c r="AW45" s="296">
        <f t="shared" si="6"/>
        <v>4962</v>
      </c>
      <c r="AX45" s="296">
        <f t="shared" si="6"/>
        <v>2821</v>
      </c>
      <c r="AY45" s="296">
        <f t="shared" si="6"/>
        <v>4169</v>
      </c>
      <c r="AZ45" s="296">
        <f t="shared" si="6"/>
        <v>258</v>
      </c>
      <c r="BA45" s="296">
        <f t="shared" si="6"/>
        <v>594</v>
      </c>
      <c r="BB45" s="296">
        <f t="shared" si="6"/>
        <v>3079</v>
      </c>
      <c r="BC45" s="296">
        <f t="shared" si="6"/>
        <v>4763</v>
      </c>
      <c r="BD45" s="296">
        <f t="shared" si="6"/>
        <v>157</v>
      </c>
      <c r="BE45" s="296">
        <f t="shared" si="6"/>
        <v>176</v>
      </c>
      <c r="BF45" s="296">
        <f t="shared" si="6"/>
        <v>2</v>
      </c>
      <c r="BG45" s="296">
        <f t="shared" si="6"/>
        <v>6</v>
      </c>
      <c r="BH45" s="296">
        <f t="shared" si="6"/>
        <v>2</v>
      </c>
      <c r="BI45" s="296">
        <f t="shared" si="6"/>
        <v>14</v>
      </c>
      <c r="BJ45" s="296">
        <f t="shared" si="6"/>
        <v>161</v>
      </c>
      <c r="BK45" s="296">
        <f t="shared" si="6"/>
        <v>196</v>
      </c>
      <c r="BL45" s="296">
        <f t="shared" si="6"/>
        <v>3240</v>
      </c>
      <c r="BM45" s="296">
        <f t="shared" si="6"/>
        <v>4959</v>
      </c>
      <c r="BN45" s="296">
        <f t="shared" si="6"/>
        <v>2819</v>
      </c>
      <c r="BO45" s="296">
        <f t="shared" si="6"/>
        <v>4110</v>
      </c>
      <c r="BP45" s="296">
        <f t="shared" si="6"/>
        <v>34</v>
      </c>
      <c r="BQ45" s="296">
        <f t="shared" ref="BQ45:EB45" si="7">SUM(BQ32:BQ44)</f>
        <v>53</v>
      </c>
      <c r="BR45" s="296">
        <f t="shared" si="7"/>
        <v>111</v>
      </c>
      <c r="BS45" s="296">
        <f t="shared" si="7"/>
        <v>121</v>
      </c>
      <c r="BT45" s="296">
        <f t="shared" si="7"/>
        <v>916</v>
      </c>
      <c r="BU45" s="296">
        <f t="shared" si="7"/>
        <v>923</v>
      </c>
      <c r="BV45" s="296">
        <f t="shared" si="7"/>
        <v>630</v>
      </c>
      <c r="BW45" s="296">
        <f t="shared" si="7"/>
        <v>773</v>
      </c>
      <c r="BX45" s="296">
        <f t="shared" si="7"/>
        <v>364</v>
      </c>
      <c r="BY45" s="296">
        <f t="shared" si="7"/>
        <v>609</v>
      </c>
      <c r="BZ45" s="296">
        <f t="shared" si="7"/>
        <v>261</v>
      </c>
      <c r="CA45" s="296">
        <f t="shared" si="7"/>
        <v>583</v>
      </c>
      <c r="CB45" s="296">
        <f t="shared" si="7"/>
        <v>220</v>
      </c>
      <c r="CC45" s="296">
        <f t="shared" si="7"/>
        <v>485</v>
      </c>
      <c r="CD45" s="296">
        <f t="shared" si="7"/>
        <v>291</v>
      </c>
      <c r="CE45" s="296">
        <f t="shared" si="7"/>
        <v>576</v>
      </c>
      <c r="CF45" s="296">
        <f t="shared" si="7"/>
        <v>2827</v>
      </c>
      <c r="CG45" s="296">
        <f t="shared" si="7"/>
        <v>4123</v>
      </c>
      <c r="CH45" s="296">
        <f t="shared" si="7"/>
        <v>218</v>
      </c>
      <c r="CI45" s="296">
        <f t="shared" si="7"/>
        <v>507</v>
      </c>
      <c r="CJ45" s="296">
        <f t="shared" si="7"/>
        <v>1</v>
      </c>
      <c r="CK45" s="296">
        <f t="shared" si="7"/>
        <v>0</v>
      </c>
      <c r="CL45" s="296">
        <f t="shared" si="7"/>
        <v>1</v>
      </c>
      <c r="CM45" s="296">
        <f t="shared" si="7"/>
        <v>1</v>
      </c>
      <c r="CN45" s="296">
        <f t="shared" si="7"/>
        <v>60</v>
      </c>
      <c r="CO45" s="296">
        <f t="shared" si="7"/>
        <v>40</v>
      </c>
      <c r="CP45" s="296">
        <f t="shared" si="7"/>
        <v>34</v>
      </c>
      <c r="CQ45" s="296">
        <f t="shared" si="7"/>
        <v>73</v>
      </c>
      <c r="CR45" s="296">
        <f t="shared" si="7"/>
        <v>42</v>
      </c>
      <c r="CS45" s="296">
        <f t="shared" si="7"/>
        <v>86</v>
      </c>
      <c r="CT45" s="296">
        <f t="shared" si="7"/>
        <v>31</v>
      </c>
      <c r="CU45" s="296">
        <f t="shared" si="7"/>
        <v>121</v>
      </c>
      <c r="CV45" s="296">
        <f t="shared" si="7"/>
        <v>24</v>
      </c>
      <c r="CW45" s="296">
        <f t="shared" si="7"/>
        <v>95</v>
      </c>
      <c r="CX45" s="296">
        <f t="shared" si="7"/>
        <v>25</v>
      </c>
      <c r="CY45" s="296">
        <f t="shared" si="7"/>
        <v>93</v>
      </c>
      <c r="CZ45" s="296">
        <f t="shared" si="7"/>
        <v>218</v>
      </c>
      <c r="DA45" s="296">
        <f t="shared" si="7"/>
        <v>509</v>
      </c>
      <c r="DB45" s="296">
        <f t="shared" si="7"/>
        <v>227</v>
      </c>
      <c r="DC45" s="296">
        <f t="shared" si="7"/>
        <v>480</v>
      </c>
      <c r="DD45" s="296">
        <f t="shared" si="7"/>
        <v>29</v>
      </c>
      <c r="DE45" s="296">
        <f t="shared" si="7"/>
        <v>80</v>
      </c>
      <c r="DF45" s="296">
        <f t="shared" si="7"/>
        <v>4</v>
      </c>
      <c r="DG45" s="296">
        <f t="shared" si="7"/>
        <v>13</v>
      </c>
      <c r="DH45" s="296">
        <f t="shared" si="7"/>
        <v>33</v>
      </c>
      <c r="DI45" s="296">
        <f t="shared" si="7"/>
        <v>73</v>
      </c>
      <c r="DJ45" s="296">
        <f t="shared" si="7"/>
        <v>151</v>
      </c>
      <c r="DK45" s="296">
        <f t="shared" si="7"/>
        <v>157</v>
      </c>
      <c r="DL45" s="296">
        <f t="shared" si="7"/>
        <v>444</v>
      </c>
      <c r="DM45" s="296">
        <f t="shared" si="7"/>
        <v>803</v>
      </c>
      <c r="DN45" s="296">
        <f t="shared" si="7"/>
        <v>234</v>
      </c>
      <c r="DO45" s="296">
        <f t="shared" si="7"/>
        <v>367</v>
      </c>
      <c r="DP45" s="296">
        <f t="shared" si="7"/>
        <v>36</v>
      </c>
      <c r="DQ45" s="296">
        <f t="shared" si="7"/>
        <v>59</v>
      </c>
      <c r="DR45" s="296">
        <f t="shared" si="7"/>
        <v>14</v>
      </c>
      <c r="DS45" s="296">
        <f t="shared" si="7"/>
        <v>29</v>
      </c>
      <c r="DT45" s="296">
        <f t="shared" si="7"/>
        <v>61</v>
      </c>
      <c r="DU45" s="296">
        <f t="shared" si="7"/>
        <v>124</v>
      </c>
      <c r="DV45" s="296">
        <f t="shared" si="7"/>
        <v>340</v>
      </c>
      <c r="DW45" s="296">
        <f t="shared" si="7"/>
        <v>341</v>
      </c>
      <c r="DX45" s="296">
        <f t="shared" si="7"/>
        <v>685</v>
      </c>
      <c r="DY45" s="296">
        <f t="shared" si="7"/>
        <v>920</v>
      </c>
      <c r="DZ45" s="296">
        <f t="shared" si="7"/>
        <v>42</v>
      </c>
      <c r="EA45" s="296">
        <f t="shared" si="7"/>
        <v>118</v>
      </c>
      <c r="EB45" s="296">
        <f t="shared" si="7"/>
        <v>8</v>
      </c>
      <c r="EC45" s="296">
        <f t="shared" ref="EC45:FY45" si="8">SUM(EC32:EC44)</f>
        <v>24</v>
      </c>
      <c r="ED45" s="296">
        <f t="shared" si="8"/>
        <v>2</v>
      </c>
      <c r="EE45" s="296">
        <f t="shared" si="8"/>
        <v>4</v>
      </c>
      <c r="EF45" s="296">
        <f t="shared" si="8"/>
        <v>6</v>
      </c>
      <c r="EG45" s="296">
        <f t="shared" si="8"/>
        <v>12</v>
      </c>
      <c r="EH45" s="296">
        <f t="shared" si="8"/>
        <v>12</v>
      </c>
      <c r="EI45" s="296">
        <f t="shared" si="8"/>
        <v>21</v>
      </c>
      <c r="EJ45" s="296">
        <f t="shared" si="8"/>
        <v>70</v>
      </c>
      <c r="EK45" s="296">
        <f t="shared" si="8"/>
        <v>179</v>
      </c>
      <c r="EL45" s="296">
        <f t="shared" si="8"/>
        <v>1199</v>
      </c>
      <c r="EM45" s="296">
        <f t="shared" si="8"/>
        <v>1902</v>
      </c>
      <c r="EN45" s="296">
        <f t="shared" si="8"/>
        <v>1547</v>
      </c>
      <c r="EO45" s="296">
        <f t="shared" si="8"/>
        <v>2508</v>
      </c>
      <c r="EP45" s="296">
        <f t="shared" si="8"/>
        <v>1528</v>
      </c>
      <c r="EQ45" s="296">
        <f t="shared" si="8"/>
        <v>2478</v>
      </c>
      <c r="ER45" s="296">
        <f t="shared" si="8"/>
        <v>10</v>
      </c>
      <c r="ES45" s="296">
        <f t="shared" si="8"/>
        <v>20</v>
      </c>
      <c r="ET45" s="296">
        <f t="shared" si="8"/>
        <v>10</v>
      </c>
      <c r="EU45" s="296">
        <f t="shared" si="8"/>
        <v>19</v>
      </c>
      <c r="EV45" s="296">
        <f t="shared" si="8"/>
        <v>3</v>
      </c>
      <c r="EW45" s="296">
        <f t="shared" si="8"/>
        <v>3</v>
      </c>
      <c r="EX45" s="296">
        <f t="shared" si="8"/>
        <v>578</v>
      </c>
      <c r="EY45" s="296">
        <f t="shared" si="8"/>
        <v>1102</v>
      </c>
      <c r="EZ45" s="296">
        <f t="shared" si="8"/>
        <v>37</v>
      </c>
      <c r="FA45" s="296">
        <f t="shared" si="8"/>
        <v>78</v>
      </c>
      <c r="FB45" s="296">
        <f t="shared" si="8"/>
        <v>20</v>
      </c>
      <c r="FC45" s="296">
        <f t="shared" si="8"/>
        <v>49</v>
      </c>
      <c r="FD45" s="296">
        <f t="shared" si="8"/>
        <v>2730</v>
      </c>
      <c r="FE45" s="296">
        <f t="shared" si="8"/>
        <v>3606</v>
      </c>
      <c r="FF45" s="296">
        <f t="shared" si="8"/>
        <v>254</v>
      </c>
      <c r="FG45" s="296">
        <f t="shared" si="8"/>
        <v>397</v>
      </c>
      <c r="FH45" s="296">
        <f t="shared" si="8"/>
        <v>3619</v>
      </c>
      <c r="FI45" s="296">
        <f t="shared" si="8"/>
        <v>5232</v>
      </c>
      <c r="FJ45" s="296">
        <f t="shared" si="8"/>
        <v>781</v>
      </c>
      <c r="FK45" s="296">
        <f t="shared" si="8"/>
        <v>1529</v>
      </c>
      <c r="FL45" s="296">
        <f t="shared" si="8"/>
        <v>20191</v>
      </c>
      <c r="FM45" s="296">
        <f t="shared" si="8"/>
        <v>24637</v>
      </c>
      <c r="FN45" s="296">
        <f t="shared" si="8"/>
        <v>638</v>
      </c>
      <c r="FO45" s="296">
        <f t="shared" si="8"/>
        <v>1374</v>
      </c>
      <c r="FP45" s="296">
        <f t="shared" si="8"/>
        <v>18161</v>
      </c>
      <c r="FQ45" s="296">
        <f t="shared" si="8"/>
        <v>23053</v>
      </c>
      <c r="FR45" s="296">
        <f t="shared" si="8"/>
        <v>667</v>
      </c>
      <c r="FS45" s="296">
        <f t="shared" si="8"/>
        <v>1400</v>
      </c>
      <c r="FT45" s="296">
        <f t="shared" si="8"/>
        <v>15826</v>
      </c>
      <c r="FU45" s="296">
        <f t="shared" si="8"/>
        <v>20248</v>
      </c>
      <c r="FV45" s="296">
        <f t="shared" si="8"/>
        <v>129</v>
      </c>
      <c r="FW45" s="296">
        <f t="shared" si="8"/>
        <v>408</v>
      </c>
      <c r="FX45" s="296">
        <f t="shared" si="8"/>
        <v>3399</v>
      </c>
      <c r="FY45" s="296">
        <f t="shared" si="8"/>
        <v>5178</v>
      </c>
    </row>
    <row r="46" spans="1:181" x14ac:dyDescent="0.2">
      <c r="A46" s="453" t="s">
        <v>252</v>
      </c>
      <c r="B46" s="307" t="s">
        <v>252</v>
      </c>
      <c r="C46" s="305" t="s">
        <v>156</v>
      </c>
      <c r="D46" s="280">
        <v>28</v>
      </c>
      <c r="E46" s="280">
        <v>55</v>
      </c>
      <c r="F46" s="280">
        <v>5</v>
      </c>
      <c r="G46" s="280">
        <v>14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1</v>
      </c>
      <c r="Q46" s="280">
        <v>1</v>
      </c>
      <c r="R46" s="216">
        <v>33</v>
      </c>
      <c r="S46" s="216">
        <v>69</v>
      </c>
      <c r="T46" s="280">
        <v>8</v>
      </c>
      <c r="U46" s="280">
        <v>18</v>
      </c>
      <c r="V46" s="280">
        <v>0</v>
      </c>
      <c r="W46" s="280">
        <v>1</v>
      </c>
      <c r="X46" s="280"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1</v>
      </c>
      <c r="AF46" s="216">
        <v>8</v>
      </c>
      <c r="AG46" s="216">
        <v>19</v>
      </c>
      <c r="AH46" s="280">
        <v>26</v>
      </c>
      <c r="AI46" s="280">
        <v>24</v>
      </c>
      <c r="AJ46" s="280">
        <v>1</v>
      </c>
      <c r="AK46" s="280">
        <v>2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3</v>
      </c>
      <c r="AT46" s="216">
        <v>27</v>
      </c>
      <c r="AU46" s="216">
        <v>26</v>
      </c>
      <c r="AV46" s="278">
        <v>69</v>
      </c>
      <c r="AW46" s="278">
        <v>119</v>
      </c>
      <c r="AX46" s="280">
        <v>61</v>
      </c>
      <c r="AY46" s="280">
        <v>100</v>
      </c>
      <c r="AZ46" s="280">
        <v>5</v>
      </c>
      <c r="BA46" s="280">
        <v>18</v>
      </c>
      <c r="BB46" s="216">
        <v>66</v>
      </c>
      <c r="BC46" s="216">
        <v>118</v>
      </c>
      <c r="BD46" s="280">
        <v>2</v>
      </c>
      <c r="BE46" s="280">
        <v>1</v>
      </c>
      <c r="BF46" s="280">
        <v>1</v>
      </c>
      <c r="BG46" s="280">
        <v>0</v>
      </c>
      <c r="BH46" s="280">
        <v>0</v>
      </c>
      <c r="BI46" s="280">
        <v>0</v>
      </c>
      <c r="BJ46" s="216">
        <v>3</v>
      </c>
      <c r="BK46" s="216">
        <v>1</v>
      </c>
      <c r="BL46" s="278">
        <v>69</v>
      </c>
      <c r="BM46" s="278">
        <v>119</v>
      </c>
      <c r="BN46" s="277">
        <v>62</v>
      </c>
      <c r="BO46" s="277">
        <v>97</v>
      </c>
      <c r="BP46" s="280">
        <v>0</v>
      </c>
      <c r="BQ46" s="280">
        <v>0</v>
      </c>
      <c r="BR46" s="280">
        <v>3</v>
      </c>
      <c r="BS46" s="280">
        <v>1</v>
      </c>
      <c r="BT46" s="280">
        <v>4</v>
      </c>
      <c r="BU46" s="280">
        <v>18</v>
      </c>
      <c r="BV46" s="280">
        <v>17</v>
      </c>
      <c r="BW46" s="280">
        <v>15</v>
      </c>
      <c r="BX46" s="280">
        <v>6</v>
      </c>
      <c r="BY46" s="280">
        <v>16</v>
      </c>
      <c r="BZ46" s="280">
        <v>4</v>
      </c>
      <c r="CA46" s="280">
        <v>13</v>
      </c>
      <c r="CB46" s="280">
        <v>12</v>
      </c>
      <c r="CC46" s="280">
        <v>11</v>
      </c>
      <c r="CD46" s="280">
        <v>16</v>
      </c>
      <c r="CE46" s="280">
        <v>23</v>
      </c>
      <c r="CF46" s="276">
        <v>62</v>
      </c>
      <c r="CG46" s="276">
        <v>97</v>
      </c>
      <c r="CH46" s="277">
        <v>6</v>
      </c>
      <c r="CI46" s="277">
        <v>17</v>
      </c>
      <c r="CJ46" s="280">
        <v>0</v>
      </c>
      <c r="CK46" s="280">
        <v>0</v>
      </c>
      <c r="CL46" s="280">
        <v>0</v>
      </c>
      <c r="CM46" s="280">
        <v>1</v>
      </c>
      <c r="CN46" s="280">
        <v>0</v>
      </c>
      <c r="CO46" s="280">
        <v>3</v>
      </c>
      <c r="CP46" s="280">
        <v>0</v>
      </c>
      <c r="CQ46" s="280">
        <v>0</v>
      </c>
      <c r="CR46" s="280">
        <v>1</v>
      </c>
      <c r="CS46" s="280">
        <v>2</v>
      </c>
      <c r="CT46" s="280">
        <v>2</v>
      </c>
      <c r="CU46" s="280">
        <v>3</v>
      </c>
      <c r="CV46" s="280">
        <v>1</v>
      </c>
      <c r="CW46" s="280">
        <v>5</v>
      </c>
      <c r="CX46" s="280">
        <v>2</v>
      </c>
      <c r="CY46" s="280">
        <v>3</v>
      </c>
      <c r="CZ46" s="276">
        <v>6</v>
      </c>
      <c r="DA46" s="276">
        <v>17</v>
      </c>
      <c r="DB46" s="280">
        <v>14</v>
      </c>
      <c r="DC46" s="280">
        <v>26</v>
      </c>
      <c r="DD46" s="280">
        <v>2</v>
      </c>
      <c r="DE46" s="280">
        <v>8</v>
      </c>
      <c r="DF46" s="280">
        <v>1</v>
      </c>
      <c r="DG46" s="280">
        <v>1</v>
      </c>
      <c r="DH46" s="280">
        <v>4</v>
      </c>
      <c r="DI46" s="280">
        <v>8</v>
      </c>
      <c r="DJ46" s="280">
        <v>13</v>
      </c>
      <c r="DK46" s="280">
        <v>16</v>
      </c>
      <c r="DL46" s="276">
        <v>34</v>
      </c>
      <c r="DM46" s="276">
        <v>59</v>
      </c>
      <c r="DN46" s="280">
        <v>13</v>
      </c>
      <c r="DO46" s="280">
        <v>21</v>
      </c>
      <c r="DP46" s="280">
        <v>2</v>
      </c>
      <c r="DQ46" s="280">
        <v>5</v>
      </c>
      <c r="DR46" s="280">
        <v>0</v>
      </c>
      <c r="DS46" s="280">
        <v>1</v>
      </c>
      <c r="DT46" s="280">
        <v>3</v>
      </c>
      <c r="DU46" s="280">
        <v>9</v>
      </c>
      <c r="DV46" s="280">
        <v>9</v>
      </c>
      <c r="DW46" s="280">
        <v>11</v>
      </c>
      <c r="DX46" s="276">
        <v>27</v>
      </c>
      <c r="DY46" s="276">
        <v>47</v>
      </c>
      <c r="DZ46" s="280">
        <v>1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v>0</v>
      </c>
      <c r="EI46" s="280">
        <v>1</v>
      </c>
      <c r="EJ46" s="276">
        <v>1</v>
      </c>
      <c r="EK46" s="276">
        <v>1</v>
      </c>
      <c r="EL46" s="277">
        <v>62</v>
      </c>
      <c r="EM46" s="277">
        <v>107</v>
      </c>
      <c r="EN46" s="280">
        <v>62</v>
      </c>
      <c r="EO46" s="280">
        <v>105</v>
      </c>
      <c r="EP46" s="280">
        <v>62</v>
      </c>
      <c r="EQ46" s="280">
        <v>105</v>
      </c>
      <c r="ER46" s="280">
        <v>0</v>
      </c>
      <c r="ES46" s="280">
        <v>0</v>
      </c>
      <c r="ET46" s="280">
        <v>0</v>
      </c>
      <c r="EU46" s="280">
        <v>0</v>
      </c>
      <c r="EV46" s="280">
        <v>0</v>
      </c>
      <c r="EW46" s="280">
        <v>0</v>
      </c>
      <c r="EX46" s="280">
        <v>0</v>
      </c>
      <c r="EY46" s="280">
        <v>0</v>
      </c>
      <c r="EZ46" s="280">
        <v>0</v>
      </c>
      <c r="FA46" s="280">
        <v>0</v>
      </c>
      <c r="FB46" s="280">
        <v>0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  <c r="FH46" s="281">
        <v>0</v>
      </c>
      <c r="FI46" s="281">
        <v>0</v>
      </c>
      <c r="FJ46" s="280">
        <v>13</v>
      </c>
      <c r="FK46" s="280">
        <v>31</v>
      </c>
      <c r="FL46" s="280">
        <v>568</v>
      </c>
      <c r="FM46" s="280">
        <v>558</v>
      </c>
      <c r="FN46" s="280">
        <v>13</v>
      </c>
      <c r="FO46" s="280">
        <v>30</v>
      </c>
      <c r="FP46" s="280">
        <v>568</v>
      </c>
      <c r="FQ46" s="280">
        <v>558</v>
      </c>
      <c r="FR46" s="280">
        <v>9</v>
      </c>
      <c r="FS46" s="280">
        <v>20</v>
      </c>
      <c r="FT46" s="280">
        <v>419</v>
      </c>
      <c r="FU46" s="280">
        <v>465</v>
      </c>
      <c r="FV46" s="280">
        <v>3</v>
      </c>
      <c r="FW46" s="280">
        <v>4</v>
      </c>
      <c r="FX46" s="280">
        <v>67</v>
      </c>
      <c r="FY46" s="280">
        <v>106</v>
      </c>
    </row>
    <row r="47" spans="1:181" x14ac:dyDescent="0.2">
      <c r="A47" s="454"/>
      <c r="B47" s="307" t="s">
        <v>252</v>
      </c>
      <c r="C47" s="290" t="s">
        <v>157</v>
      </c>
      <c r="D47" s="280">
        <v>23</v>
      </c>
      <c r="E47" s="280">
        <v>82</v>
      </c>
      <c r="F47" s="280">
        <v>5</v>
      </c>
      <c r="G47" s="280">
        <v>17</v>
      </c>
      <c r="H47" s="280">
        <v>0</v>
      </c>
      <c r="I47" s="280">
        <v>1</v>
      </c>
      <c r="J47" s="280">
        <v>0</v>
      </c>
      <c r="K47" s="280">
        <v>1</v>
      </c>
      <c r="L47" s="280">
        <v>0</v>
      </c>
      <c r="M47" s="280">
        <v>0</v>
      </c>
      <c r="N47" s="280">
        <v>0</v>
      </c>
      <c r="O47" s="280">
        <v>0</v>
      </c>
      <c r="P47" s="280">
        <v>4</v>
      </c>
      <c r="Q47" s="280">
        <v>6</v>
      </c>
      <c r="R47" s="216">
        <v>28</v>
      </c>
      <c r="S47" s="216">
        <v>101</v>
      </c>
      <c r="T47" s="280">
        <v>8</v>
      </c>
      <c r="U47" s="280">
        <v>11</v>
      </c>
      <c r="V47" s="280">
        <v>0</v>
      </c>
      <c r="W47" s="280">
        <v>1</v>
      </c>
      <c r="X47" s="280"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1</v>
      </c>
      <c r="AE47" s="280">
        <v>0</v>
      </c>
      <c r="AF47" s="216">
        <v>8</v>
      </c>
      <c r="AG47" s="216">
        <v>12</v>
      </c>
      <c r="AH47" s="280">
        <v>20</v>
      </c>
      <c r="AI47" s="280">
        <v>47</v>
      </c>
      <c r="AJ47" s="280"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v>0</v>
      </c>
      <c r="AR47" s="280">
        <v>2</v>
      </c>
      <c r="AS47" s="280">
        <v>2</v>
      </c>
      <c r="AT47" s="216">
        <v>20</v>
      </c>
      <c r="AU47" s="216">
        <v>47</v>
      </c>
      <c r="AV47" s="278">
        <v>63</v>
      </c>
      <c r="AW47" s="278">
        <v>168</v>
      </c>
      <c r="AX47" s="280">
        <v>54</v>
      </c>
      <c r="AY47" s="280">
        <v>145</v>
      </c>
      <c r="AZ47" s="280">
        <v>5</v>
      </c>
      <c r="BA47" s="280">
        <v>20</v>
      </c>
      <c r="BB47" s="216">
        <v>59</v>
      </c>
      <c r="BC47" s="216">
        <v>165</v>
      </c>
      <c r="BD47" s="280">
        <v>4</v>
      </c>
      <c r="BE47" s="280">
        <v>3</v>
      </c>
      <c r="BF47" s="280">
        <v>0</v>
      </c>
      <c r="BG47" s="280">
        <v>0</v>
      </c>
      <c r="BH47" s="280">
        <v>0</v>
      </c>
      <c r="BI47" s="280">
        <v>0</v>
      </c>
      <c r="BJ47" s="216">
        <v>4</v>
      </c>
      <c r="BK47" s="216">
        <v>3</v>
      </c>
      <c r="BL47" s="278">
        <v>63</v>
      </c>
      <c r="BM47" s="278">
        <v>168</v>
      </c>
      <c r="BN47" s="277">
        <v>51</v>
      </c>
      <c r="BO47" s="277">
        <v>140</v>
      </c>
      <c r="BP47" s="280">
        <v>1</v>
      </c>
      <c r="BQ47" s="280">
        <v>3</v>
      </c>
      <c r="BR47" s="280">
        <v>3</v>
      </c>
      <c r="BS47" s="280">
        <v>4</v>
      </c>
      <c r="BT47" s="280">
        <v>10</v>
      </c>
      <c r="BU47" s="280">
        <v>11</v>
      </c>
      <c r="BV47" s="280">
        <v>7</v>
      </c>
      <c r="BW47" s="280">
        <v>22</v>
      </c>
      <c r="BX47" s="280">
        <v>9</v>
      </c>
      <c r="BY47" s="280">
        <v>33</v>
      </c>
      <c r="BZ47" s="280">
        <v>11</v>
      </c>
      <c r="CA47" s="280">
        <v>32</v>
      </c>
      <c r="CB47" s="280">
        <v>5</v>
      </c>
      <c r="CC47" s="280">
        <v>18</v>
      </c>
      <c r="CD47" s="280">
        <v>5</v>
      </c>
      <c r="CE47" s="280">
        <v>17</v>
      </c>
      <c r="CF47" s="276">
        <v>51</v>
      </c>
      <c r="CG47" s="276">
        <v>140</v>
      </c>
      <c r="CH47" s="277">
        <v>5</v>
      </c>
      <c r="CI47" s="277">
        <v>18</v>
      </c>
      <c r="CJ47" s="280">
        <v>0</v>
      </c>
      <c r="CK47" s="280">
        <v>0</v>
      </c>
      <c r="CL47" s="280">
        <v>1</v>
      </c>
      <c r="CM47" s="280">
        <v>0</v>
      </c>
      <c r="CN47" s="280">
        <v>0</v>
      </c>
      <c r="CO47" s="280">
        <v>1</v>
      </c>
      <c r="CP47" s="280">
        <v>0</v>
      </c>
      <c r="CQ47" s="280">
        <v>1</v>
      </c>
      <c r="CR47" s="280">
        <v>1</v>
      </c>
      <c r="CS47" s="280">
        <v>5</v>
      </c>
      <c r="CT47" s="280">
        <v>3</v>
      </c>
      <c r="CU47" s="280">
        <v>4</v>
      </c>
      <c r="CV47" s="280">
        <v>0</v>
      </c>
      <c r="CW47" s="280">
        <v>5</v>
      </c>
      <c r="CX47" s="280">
        <v>0</v>
      </c>
      <c r="CY47" s="280">
        <v>2</v>
      </c>
      <c r="CZ47" s="276">
        <v>5</v>
      </c>
      <c r="DA47" s="276">
        <v>18</v>
      </c>
      <c r="DB47" s="280">
        <v>6</v>
      </c>
      <c r="DC47" s="280">
        <v>25</v>
      </c>
      <c r="DD47" s="280">
        <v>1</v>
      </c>
      <c r="DE47" s="280">
        <v>4</v>
      </c>
      <c r="DF47" s="280">
        <v>0</v>
      </c>
      <c r="DG47" s="280">
        <v>0</v>
      </c>
      <c r="DH47" s="280">
        <v>2</v>
      </c>
      <c r="DI47" s="280">
        <v>1</v>
      </c>
      <c r="DJ47" s="280">
        <v>2</v>
      </c>
      <c r="DK47" s="280">
        <v>2</v>
      </c>
      <c r="DL47" s="276">
        <v>11</v>
      </c>
      <c r="DM47" s="276">
        <v>32</v>
      </c>
      <c r="DN47" s="280">
        <v>2</v>
      </c>
      <c r="DO47" s="280">
        <v>9</v>
      </c>
      <c r="DP47" s="280">
        <v>0</v>
      </c>
      <c r="DQ47" s="280">
        <v>0</v>
      </c>
      <c r="DR47" s="280">
        <v>0</v>
      </c>
      <c r="DS47" s="280">
        <v>0</v>
      </c>
      <c r="DT47" s="280">
        <v>2</v>
      </c>
      <c r="DU47" s="280">
        <v>5</v>
      </c>
      <c r="DV47" s="280">
        <v>3</v>
      </c>
      <c r="DW47" s="280">
        <v>4</v>
      </c>
      <c r="DX47" s="276">
        <v>7</v>
      </c>
      <c r="DY47" s="276">
        <v>18</v>
      </c>
      <c r="DZ47" s="280">
        <v>1</v>
      </c>
      <c r="EA47" s="280">
        <v>1</v>
      </c>
      <c r="EB47" s="280">
        <v>0</v>
      </c>
      <c r="EC47" s="280">
        <v>0</v>
      </c>
      <c r="ED47" s="280">
        <v>0</v>
      </c>
      <c r="EE47" s="280">
        <v>0</v>
      </c>
      <c r="EF47" s="280">
        <v>2</v>
      </c>
      <c r="EG47" s="280">
        <v>0</v>
      </c>
      <c r="EH47" s="280">
        <v>0</v>
      </c>
      <c r="EI47" s="280">
        <v>0</v>
      </c>
      <c r="EJ47" s="276">
        <v>3</v>
      </c>
      <c r="EK47" s="276">
        <v>1</v>
      </c>
      <c r="EL47" s="277">
        <v>21</v>
      </c>
      <c r="EM47" s="277">
        <v>51</v>
      </c>
      <c r="EN47" s="280">
        <v>42</v>
      </c>
      <c r="EO47" s="280">
        <v>105</v>
      </c>
      <c r="EP47" s="280">
        <v>42</v>
      </c>
      <c r="EQ47" s="280">
        <v>105</v>
      </c>
      <c r="ER47" s="280">
        <v>2</v>
      </c>
      <c r="ES47" s="280">
        <v>3</v>
      </c>
      <c r="ET47" s="280">
        <v>2</v>
      </c>
      <c r="EU47" s="280">
        <v>3</v>
      </c>
      <c r="EV47" s="280">
        <v>1</v>
      </c>
      <c r="EW47" s="280">
        <v>1</v>
      </c>
      <c r="EX47" s="280">
        <v>0</v>
      </c>
      <c r="EY47" s="280">
        <v>0</v>
      </c>
      <c r="EZ47" s="280">
        <v>0</v>
      </c>
      <c r="FA47" s="280">
        <v>0</v>
      </c>
      <c r="FB47" s="280">
        <v>0</v>
      </c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  <c r="FH47" s="281">
        <v>0</v>
      </c>
      <c r="FI47" s="281">
        <v>0</v>
      </c>
      <c r="FJ47" s="280">
        <v>20</v>
      </c>
      <c r="FK47" s="280">
        <v>53</v>
      </c>
      <c r="FL47" s="280">
        <v>357</v>
      </c>
      <c r="FM47" s="280">
        <v>419</v>
      </c>
      <c r="FN47" s="280">
        <v>27</v>
      </c>
      <c r="FO47" s="280">
        <v>62</v>
      </c>
      <c r="FP47" s="280">
        <v>355</v>
      </c>
      <c r="FQ47" s="280">
        <v>397</v>
      </c>
      <c r="FR47" s="280">
        <v>23</v>
      </c>
      <c r="FS47" s="280">
        <v>54</v>
      </c>
      <c r="FT47" s="280">
        <v>302</v>
      </c>
      <c r="FU47" s="280">
        <v>342</v>
      </c>
      <c r="FV47" s="280">
        <v>8</v>
      </c>
      <c r="FW47" s="280">
        <v>17</v>
      </c>
      <c r="FX47" s="280">
        <v>73</v>
      </c>
      <c r="FY47" s="280">
        <v>148</v>
      </c>
    </row>
    <row r="48" spans="1:181" x14ac:dyDescent="0.2">
      <c r="A48" s="454"/>
      <c r="B48" s="307" t="s">
        <v>252</v>
      </c>
      <c r="C48" s="306" t="s">
        <v>160</v>
      </c>
      <c r="D48" s="280">
        <v>94</v>
      </c>
      <c r="E48" s="280">
        <v>150</v>
      </c>
      <c r="F48" s="280">
        <v>8</v>
      </c>
      <c r="G48" s="280">
        <v>27</v>
      </c>
      <c r="H48" s="280">
        <v>0</v>
      </c>
      <c r="I48" s="280">
        <v>1</v>
      </c>
      <c r="J48" s="280">
        <v>1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280">
        <v>5</v>
      </c>
      <c r="Q48" s="280">
        <v>3</v>
      </c>
      <c r="R48" s="216">
        <v>103</v>
      </c>
      <c r="S48" s="216">
        <v>178</v>
      </c>
      <c r="T48" s="280">
        <v>16</v>
      </c>
      <c r="U48" s="280">
        <v>29</v>
      </c>
      <c r="V48" s="280">
        <v>1</v>
      </c>
      <c r="W48" s="280">
        <v>0</v>
      </c>
      <c r="X48" s="280">
        <v>0</v>
      </c>
      <c r="Y48" s="280">
        <v>0</v>
      </c>
      <c r="Z48" s="280">
        <v>0</v>
      </c>
      <c r="AA48" s="280">
        <v>1</v>
      </c>
      <c r="AB48" s="280">
        <v>0</v>
      </c>
      <c r="AC48" s="280">
        <v>0</v>
      </c>
      <c r="AD48" s="280">
        <v>0</v>
      </c>
      <c r="AE48" s="280">
        <v>1</v>
      </c>
      <c r="AF48" s="216">
        <v>17</v>
      </c>
      <c r="AG48" s="216">
        <v>30</v>
      </c>
      <c r="AH48" s="280">
        <v>71</v>
      </c>
      <c r="AI48" s="280">
        <v>97</v>
      </c>
      <c r="AJ48" s="280">
        <v>4</v>
      </c>
      <c r="AK48" s="280">
        <v>6</v>
      </c>
      <c r="AL48" s="280">
        <v>1</v>
      </c>
      <c r="AM48" s="280">
        <v>0</v>
      </c>
      <c r="AN48" s="280">
        <v>4</v>
      </c>
      <c r="AO48" s="280">
        <v>4</v>
      </c>
      <c r="AP48" s="280">
        <v>2</v>
      </c>
      <c r="AQ48" s="280">
        <v>0</v>
      </c>
      <c r="AR48" s="280">
        <v>1</v>
      </c>
      <c r="AS48" s="280">
        <v>3</v>
      </c>
      <c r="AT48" s="216">
        <v>82</v>
      </c>
      <c r="AU48" s="216">
        <v>107</v>
      </c>
      <c r="AV48" s="278">
        <v>208</v>
      </c>
      <c r="AW48" s="278">
        <v>322</v>
      </c>
      <c r="AX48" s="280">
        <v>185</v>
      </c>
      <c r="AY48" s="280">
        <v>272</v>
      </c>
      <c r="AZ48" s="280">
        <v>17</v>
      </c>
      <c r="BA48" s="280">
        <v>38</v>
      </c>
      <c r="BB48" s="216">
        <v>202</v>
      </c>
      <c r="BC48" s="216">
        <v>310</v>
      </c>
      <c r="BD48" s="280">
        <v>5</v>
      </c>
      <c r="BE48" s="280">
        <v>6</v>
      </c>
      <c r="BF48" s="280">
        <v>0</v>
      </c>
      <c r="BG48" s="280">
        <v>1</v>
      </c>
      <c r="BH48" s="280">
        <v>1</v>
      </c>
      <c r="BI48" s="280">
        <v>5</v>
      </c>
      <c r="BJ48" s="216">
        <v>6</v>
      </c>
      <c r="BK48" s="216">
        <v>12</v>
      </c>
      <c r="BL48" s="278">
        <v>208</v>
      </c>
      <c r="BM48" s="278">
        <v>322</v>
      </c>
      <c r="BN48" s="277">
        <v>181</v>
      </c>
      <c r="BO48" s="277">
        <v>276</v>
      </c>
      <c r="BP48" s="280">
        <v>2</v>
      </c>
      <c r="BQ48" s="280">
        <v>6</v>
      </c>
      <c r="BR48" s="280">
        <v>13</v>
      </c>
      <c r="BS48" s="280">
        <v>9</v>
      </c>
      <c r="BT48" s="280">
        <v>49</v>
      </c>
      <c r="BU48" s="280">
        <v>64</v>
      </c>
      <c r="BV48" s="280">
        <v>40</v>
      </c>
      <c r="BW48" s="280">
        <v>55</v>
      </c>
      <c r="BX48" s="280">
        <v>28</v>
      </c>
      <c r="BY48" s="280">
        <v>44</v>
      </c>
      <c r="BZ48" s="280">
        <v>18</v>
      </c>
      <c r="CA48" s="280">
        <v>34</v>
      </c>
      <c r="CB48" s="280">
        <v>17</v>
      </c>
      <c r="CC48" s="280">
        <v>33</v>
      </c>
      <c r="CD48" s="280">
        <v>14</v>
      </c>
      <c r="CE48" s="280">
        <v>31</v>
      </c>
      <c r="CF48" s="276">
        <v>181</v>
      </c>
      <c r="CG48" s="276">
        <v>276</v>
      </c>
      <c r="CH48" s="277">
        <v>13</v>
      </c>
      <c r="CI48" s="277">
        <v>33</v>
      </c>
      <c r="CJ48" s="280">
        <v>0</v>
      </c>
      <c r="CK48" s="280">
        <v>0</v>
      </c>
      <c r="CL48" s="280">
        <v>0</v>
      </c>
      <c r="CM48" s="280">
        <v>2</v>
      </c>
      <c r="CN48" s="280">
        <v>4</v>
      </c>
      <c r="CO48" s="280">
        <v>4</v>
      </c>
      <c r="CP48" s="280">
        <v>0</v>
      </c>
      <c r="CQ48" s="280">
        <v>6</v>
      </c>
      <c r="CR48" s="280">
        <v>4</v>
      </c>
      <c r="CS48" s="280">
        <v>4</v>
      </c>
      <c r="CT48" s="280">
        <v>2</v>
      </c>
      <c r="CU48" s="280">
        <v>5</v>
      </c>
      <c r="CV48" s="280">
        <v>0</v>
      </c>
      <c r="CW48" s="280">
        <v>3</v>
      </c>
      <c r="CX48" s="280">
        <v>3</v>
      </c>
      <c r="CY48" s="280">
        <v>9</v>
      </c>
      <c r="CZ48" s="276">
        <v>13</v>
      </c>
      <c r="DA48" s="276">
        <v>33</v>
      </c>
      <c r="DB48" s="280">
        <v>11</v>
      </c>
      <c r="DC48" s="280">
        <v>11</v>
      </c>
      <c r="DD48" s="280">
        <v>4</v>
      </c>
      <c r="DE48" s="280">
        <v>0</v>
      </c>
      <c r="DF48" s="280">
        <v>1</v>
      </c>
      <c r="DG48" s="280">
        <v>0</v>
      </c>
      <c r="DH48" s="280">
        <v>1</v>
      </c>
      <c r="DI48" s="280">
        <v>5</v>
      </c>
      <c r="DJ48" s="280">
        <v>8</v>
      </c>
      <c r="DK48" s="280">
        <v>3</v>
      </c>
      <c r="DL48" s="276">
        <v>25</v>
      </c>
      <c r="DM48" s="276">
        <v>19</v>
      </c>
      <c r="DN48" s="280">
        <v>30</v>
      </c>
      <c r="DO48" s="280">
        <v>50</v>
      </c>
      <c r="DP48" s="280">
        <v>1</v>
      </c>
      <c r="DQ48" s="280">
        <v>3</v>
      </c>
      <c r="DR48" s="280">
        <v>0</v>
      </c>
      <c r="DS48" s="280">
        <v>0</v>
      </c>
      <c r="DT48" s="280">
        <v>7</v>
      </c>
      <c r="DU48" s="280">
        <v>11</v>
      </c>
      <c r="DV48" s="280">
        <v>27</v>
      </c>
      <c r="DW48" s="280">
        <v>31</v>
      </c>
      <c r="DX48" s="276">
        <v>65</v>
      </c>
      <c r="DY48" s="276">
        <v>95</v>
      </c>
      <c r="DZ48" s="280">
        <v>3</v>
      </c>
      <c r="EA48" s="280">
        <v>2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1</v>
      </c>
      <c r="EH48" s="280">
        <v>0</v>
      </c>
      <c r="EI48" s="280">
        <v>1</v>
      </c>
      <c r="EJ48" s="276">
        <v>3</v>
      </c>
      <c r="EK48" s="276">
        <v>4</v>
      </c>
      <c r="EL48" s="277">
        <v>93</v>
      </c>
      <c r="EM48" s="277">
        <v>118</v>
      </c>
      <c r="EN48" s="280">
        <v>145</v>
      </c>
      <c r="EO48" s="280">
        <v>231</v>
      </c>
      <c r="EP48" s="280">
        <v>145</v>
      </c>
      <c r="EQ48" s="280">
        <v>231</v>
      </c>
      <c r="ER48" s="280">
        <v>4</v>
      </c>
      <c r="ES48" s="280">
        <v>4</v>
      </c>
      <c r="ET48" s="280">
        <v>4</v>
      </c>
      <c r="EU48" s="280">
        <v>4</v>
      </c>
      <c r="EV48" s="280">
        <v>4</v>
      </c>
      <c r="EW48" s="280">
        <v>1</v>
      </c>
      <c r="EX48" s="280">
        <v>0</v>
      </c>
      <c r="EY48" s="280">
        <v>0</v>
      </c>
      <c r="EZ48" s="280">
        <v>0</v>
      </c>
      <c r="FA48" s="280">
        <v>0</v>
      </c>
      <c r="FB48" s="280">
        <v>0</v>
      </c>
      <c r="FC48" s="280">
        <v>0</v>
      </c>
      <c r="FD48" s="280">
        <v>0</v>
      </c>
      <c r="FE48" s="280">
        <v>0</v>
      </c>
      <c r="FF48" s="280">
        <v>0</v>
      </c>
      <c r="FG48" s="280">
        <v>0</v>
      </c>
      <c r="FH48" s="281">
        <v>0</v>
      </c>
      <c r="FI48" s="281">
        <v>0</v>
      </c>
      <c r="FJ48" s="280">
        <v>61</v>
      </c>
      <c r="FK48" s="280">
        <v>153</v>
      </c>
      <c r="FL48" s="280">
        <v>2206</v>
      </c>
      <c r="FM48" s="280">
        <v>2700</v>
      </c>
      <c r="FN48" s="280">
        <v>55</v>
      </c>
      <c r="FO48" s="280">
        <v>140</v>
      </c>
      <c r="FP48" s="280">
        <v>2209</v>
      </c>
      <c r="FQ48" s="280">
        <v>2716</v>
      </c>
      <c r="FR48" s="280">
        <v>53</v>
      </c>
      <c r="FS48" s="280">
        <v>141</v>
      </c>
      <c r="FT48" s="280">
        <v>2107</v>
      </c>
      <c r="FU48" s="280">
        <v>2464</v>
      </c>
      <c r="FV48" s="280">
        <v>12</v>
      </c>
      <c r="FW48" s="280">
        <v>10</v>
      </c>
      <c r="FX48" s="280">
        <v>318</v>
      </c>
      <c r="FY48" s="280">
        <v>518</v>
      </c>
    </row>
    <row r="49" spans="1:181" x14ac:dyDescent="0.2">
      <c r="A49" s="454"/>
      <c r="B49" s="307" t="s">
        <v>252</v>
      </c>
      <c r="C49" s="306" t="s">
        <v>161</v>
      </c>
      <c r="D49" s="280">
        <v>24</v>
      </c>
      <c r="E49" s="280">
        <v>40</v>
      </c>
      <c r="F49" s="280">
        <v>2</v>
      </c>
      <c r="G49" s="280">
        <v>3</v>
      </c>
      <c r="H49" s="280">
        <v>0</v>
      </c>
      <c r="I49" s="280">
        <v>2</v>
      </c>
      <c r="J49" s="280">
        <v>0</v>
      </c>
      <c r="K49" s="280">
        <v>0</v>
      </c>
      <c r="L49" s="280">
        <v>0</v>
      </c>
      <c r="M49" s="280">
        <v>0</v>
      </c>
      <c r="N49" s="280">
        <v>0</v>
      </c>
      <c r="O49" s="280">
        <v>0</v>
      </c>
      <c r="P49" s="280">
        <v>0</v>
      </c>
      <c r="Q49" s="280">
        <v>0</v>
      </c>
      <c r="R49" s="216">
        <v>26</v>
      </c>
      <c r="S49" s="216">
        <v>45</v>
      </c>
      <c r="T49" s="280">
        <v>8</v>
      </c>
      <c r="U49" s="280">
        <v>17</v>
      </c>
      <c r="V49" s="280">
        <v>0</v>
      </c>
      <c r="W49" s="280">
        <v>1</v>
      </c>
      <c r="X49" s="280"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16">
        <v>8</v>
      </c>
      <c r="AG49" s="216">
        <v>18</v>
      </c>
      <c r="AH49" s="280">
        <v>22</v>
      </c>
      <c r="AI49" s="280">
        <v>19</v>
      </c>
      <c r="AJ49" s="280">
        <v>0</v>
      </c>
      <c r="AK49" s="280">
        <v>0</v>
      </c>
      <c r="AL49" s="280">
        <v>0</v>
      </c>
      <c r="AM49" s="280">
        <v>1</v>
      </c>
      <c r="AN49" s="280">
        <v>0</v>
      </c>
      <c r="AO49" s="280">
        <v>1</v>
      </c>
      <c r="AP49" s="280">
        <v>0</v>
      </c>
      <c r="AQ49" s="280">
        <v>0</v>
      </c>
      <c r="AR49" s="280">
        <v>1</v>
      </c>
      <c r="AS49" s="280">
        <v>2</v>
      </c>
      <c r="AT49" s="216">
        <v>22</v>
      </c>
      <c r="AU49" s="216">
        <v>21</v>
      </c>
      <c r="AV49" s="278">
        <v>57</v>
      </c>
      <c r="AW49" s="278">
        <v>86</v>
      </c>
      <c r="AX49" s="280">
        <v>55</v>
      </c>
      <c r="AY49" s="280">
        <v>79</v>
      </c>
      <c r="AZ49" s="280">
        <v>2</v>
      </c>
      <c r="BA49" s="280">
        <v>7</v>
      </c>
      <c r="BB49" s="216">
        <v>57</v>
      </c>
      <c r="BC49" s="216">
        <v>86</v>
      </c>
      <c r="BD49" s="280"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16">
        <v>0</v>
      </c>
      <c r="BK49" s="216">
        <v>0</v>
      </c>
      <c r="BL49" s="278">
        <v>57</v>
      </c>
      <c r="BM49" s="278">
        <v>86</v>
      </c>
      <c r="BN49" s="277">
        <v>54</v>
      </c>
      <c r="BO49" s="277">
        <v>76</v>
      </c>
      <c r="BP49" s="280">
        <v>2</v>
      </c>
      <c r="BQ49" s="280">
        <v>0</v>
      </c>
      <c r="BR49" s="280">
        <v>3</v>
      </c>
      <c r="BS49" s="280">
        <v>0</v>
      </c>
      <c r="BT49" s="280">
        <v>16</v>
      </c>
      <c r="BU49" s="280">
        <v>14</v>
      </c>
      <c r="BV49" s="280">
        <v>9</v>
      </c>
      <c r="BW49" s="280">
        <v>12</v>
      </c>
      <c r="BX49" s="280">
        <v>3</v>
      </c>
      <c r="BY49" s="280">
        <v>11</v>
      </c>
      <c r="BZ49" s="280">
        <v>5</v>
      </c>
      <c r="CA49" s="280">
        <v>16</v>
      </c>
      <c r="CB49" s="280">
        <v>9</v>
      </c>
      <c r="CC49" s="280">
        <v>7</v>
      </c>
      <c r="CD49" s="280">
        <v>7</v>
      </c>
      <c r="CE49" s="280">
        <v>16</v>
      </c>
      <c r="CF49" s="276">
        <v>54</v>
      </c>
      <c r="CG49" s="276">
        <v>76</v>
      </c>
      <c r="CH49" s="277">
        <v>2</v>
      </c>
      <c r="CI49" s="277">
        <v>4</v>
      </c>
      <c r="CJ49" s="280">
        <v>0</v>
      </c>
      <c r="CK49" s="280">
        <v>0</v>
      </c>
      <c r="CL49" s="280">
        <v>1</v>
      </c>
      <c r="CM49" s="280">
        <v>0</v>
      </c>
      <c r="CN49" s="280">
        <v>0</v>
      </c>
      <c r="CO49" s="280">
        <v>1</v>
      </c>
      <c r="CP49" s="280">
        <v>1</v>
      </c>
      <c r="CQ49" s="280">
        <v>1</v>
      </c>
      <c r="CR49" s="280">
        <v>0</v>
      </c>
      <c r="CS49" s="280">
        <v>1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1</v>
      </c>
      <c r="CZ49" s="276">
        <v>2</v>
      </c>
      <c r="DA49" s="276">
        <v>4</v>
      </c>
      <c r="DB49" s="280">
        <v>0</v>
      </c>
      <c r="DC49" s="280">
        <v>0</v>
      </c>
      <c r="DD49" s="280">
        <v>0</v>
      </c>
      <c r="DE49" s="280">
        <v>0</v>
      </c>
      <c r="DF49" s="280">
        <v>0</v>
      </c>
      <c r="DG49" s="280">
        <v>0</v>
      </c>
      <c r="DH49" s="280">
        <v>0</v>
      </c>
      <c r="DI49" s="280">
        <v>0</v>
      </c>
      <c r="DJ49" s="280">
        <v>0</v>
      </c>
      <c r="DK49" s="280">
        <v>0</v>
      </c>
      <c r="DL49" s="276">
        <v>0</v>
      </c>
      <c r="DM49" s="276">
        <v>0</v>
      </c>
      <c r="DN49" s="280">
        <v>2</v>
      </c>
      <c r="DO49" s="280">
        <v>3</v>
      </c>
      <c r="DP49" s="280">
        <v>0</v>
      </c>
      <c r="DQ49" s="280">
        <v>0</v>
      </c>
      <c r="DR49" s="280">
        <v>0</v>
      </c>
      <c r="DS49" s="280">
        <v>0</v>
      </c>
      <c r="DT49" s="280">
        <v>3</v>
      </c>
      <c r="DU49" s="280">
        <v>1</v>
      </c>
      <c r="DV49" s="280">
        <v>7</v>
      </c>
      <c r="DW49" s="280">
        <v>3</v>
      </c>
      <c r="DX49" s="276">
        <v>12</v>
      </c>
      <c r="DY49" s="276">
        <v>7</v>
      </c>
      <c r="DZ49" s="280">
        <v>1</v>
      </c>
      <c r="EA49" s="280">
        <v>0</v>
      </c>
      <c r="EB49" s="280">
        <v>0</v>
      </c>
      <c r="EC49" s="280">
        <v>0</v>
      </c>
      <c r="ED49" s="280">
        <v>0</v>
      </c>
      <c r="EE49" s="280">
        <v>0</v>
      </c>
      <c r="EF49" s="280">
        <v>0</v>
      </c>
      <c r="EG49" s="280">
        <v>0</v>
      </c>
      <c r="EH49" s="280">
        <v>0</v>
      </c>
      <c r="EI49" s="280">
        <v>0</v>
      </c>
      <c r="EJ49" s="276">
        <v>1</v>
      </c>
      <c r="EK49" s="276">
        <v>0</v>
      </c>
      <c r="EL49" s="277">
        <v>13</v>
      </c>
      <c r="EM49" s="277">
        <v>7</v>
      </c>
      <c r="EN49" s="280">
        <v>41</v>
      </c>
      <c r="EO49" s="280">
        <v>52</v>
      </c>
      <c r="EP49" s="280">
        <v>41</v>
      </c>
      <c r="EQ49" s="280">
        <v>52</v>
      </c>
      <c r="ER49" s="280">
        <v>3</v>
      </c>
      <c r="ES49" s="280">
        <v>1</v>
      </c>
      <c r="ET49" s="280">
        <v>3</v>
      </c>
      <c r="EU49" s="280">
        <v>1</v>
      </c>
      <c r="EV49" s="280">
        <v>2</v>
      </c>
      <c r="EW49" s="280">
        <v>1</v>
      </c>
      <c r="EX49" s="280">
        <v>0</v>
      </c>
      <c r="EY49" s="280">
        <v>0</v>
      </c>
      <c r="EZ49" s="280">
        <v>0</v>
      </c>
      <c r="FA49" s="280">
        <v>0</v>
      </c>
      <c r="FB49" s="280">
        <v>0</v>
      </c>
      <c r="FC49" s="280">
        <v>0</v>
      </c>
      <c r="FD49" s="280">
        <v>0</v>
      </c>
      <c r="FE49" s="280">
        <v>0</v>
      </c>
      <c r="FF49" s="280">
        <v>0</v>
      </c>
      <c r="FG49" s="280">
        <v>0</v>
      </c>
      <c r="FH49" s="281">
        <v>0</v>
      </c>
      <c r="FI49" s="281">
        <v>0</v>
      </c>
      <c r="FJ49" s="280">
        <v>4</v>
      </c>
      <c r="FK49" s="280">
        <v>17</v>
      </c>
      <c r="FL49" s="280">
        <v>387</v>
      </c>
      <c r="FM49" s="280">
        <v>552</v>
      </c>
      <c r="FN49" s="280">
        <v>4</v>
      </c>
      <c r="FO49" s="280">
        <v>17</v>
      </c>
      <c r="FP49" s="280">
        <v>387</v>
      </c>
      <c r="FQ49" s="280">
        <v>552</v>
      </c>
      <c r="FR49" s="280">
        <v>4</v>
      </c>
      <c r="FS49" s="280">
        <v>16</v>
      </c>
      <c r="FT49" s="280">
        <v>371</v>
      </c>
      <c r="FU49" s="280">
        <v>539</v>
      </c>
      <c r="FV49" s="280">
        <v>0</v>
      </c>
      <c r="FW49" s="280">
        <v>4</v>
      </c>
      <c r="FX49" s="280">
        <v>65</v>
      </c>
      <c r="FY49" s="280">
        <v>129</v>
      </c>
    </row>
    <row r="50" spans="1:181" x14ac:dyDescent="0.2">
      <c r="A50" s="454"/>
      <c r="B50" s="307" t="s">
        <v>252</v>
      </c>
      <c r="C50" s="306" t="s">
        <v>162</v>
      </c>
      <c r="D50" s="280">
        <v>0</v>
      </c>
      <c r="E50" s="280">
        <v>0</v>
      </c>
      <c r="F50" s="280">
        <v>0</v>
      </c>
      <c r="G50" s="280">
        <v>0</v>
      </c>
      <c r="H50" s="280">
        <v>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v>0</v>
      </c>
      <c r="O50" s="280">
        <v>0</v>
      </c>
      <c r="P50" s="280">
        <v>0</v>
      </c>
      <c r="Q50" s="280">
        <v>0</v>
      </c>
      <c r="R50" s="216">
        <v>0</v>
      </c>
      <c r="S50" s="216">
        <v>0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16">
        <v>0</v>
      </c>
      <c r="AG50" s="216">
        <v>0</v>
      </c>
      <c r="AH50" s="280">
        <v>1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16">
        <v>1</v>
      </c>
      <c r="AU50" s="216">
        <v>0</v>
      </c>
      <c r="AV50" s="278">
        <v>1</v>
      </c>
      <c r="AW50" s="278">
        <v>0</v>
      </c>
      <c r="AX50" s="280">
        <v>1</v>
      </c>
      <c r="AY50" s="280">
        <v>0</v>
      </c>
      <c r="AZ50" s="280">
        <v>0</v>
      </c>
      <c r="BA50" s="280">
        <v>0</v>
      </c>
      <c r="BB50" s="216">
        <v>1</v>
      </c>
      <c r="BC50" s="216">
        <v>0</v>
      </c>
      <c r="BD50" s="280"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16">
        <v>0</v>
      </c>
      <c r="BK50" s="216">
        <v>0</v>
      </c>
      <c r="BL50" s="278">
        <v>1</v>
      </c>
      <c r="BM50" s="278">
        <v>0</v>
      </c>
      <c r="BN50" s="277">
        <v>1</v>
      </c>
      <c r="BO50" s="277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v>0</v>
      </c>
      <c r="BV50" s="280">
        <v>1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v>0</v>
      </c>
      <c r="CC50" s="280">
        <v>0</v>
      </c>
      <c r="CD50" s="280">
        <v>0</v>
      </c>
      <c r="CE50" s="280">
        <v>0</v>
      </c>
      <c r="CF50" s="276">
        <v>1</v>
      </c>
      <c r="CG50" s="276">
        <v>0</v>
      </c>
      <c r="CH50" s="277">
        <v>0</v>
      </c>
      <c r="CI50" s="277">
        <v>0</v>
      </c>
      <c r="CJ50" s="280"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  <c r="CZ50" s="276">
        <v>0</v>
      </c>
      <c r="DA50" s="276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v>0</v>
      </c>
      <c r="DG50" s="280">
        <v>0</v>
      </c>
      <c r="DH50" s="280">
        <v>0</v>
      </c>
      <c r="DI50" s="280">
        <v>0</v>
      </c>
      <c r="DJ50" s="280">
        <v>0</v>
      </c>
      <c r="DK50" s="280">
        <v>0</v>
      </c>
      <c r="DL50" s="276">
        <v>0</v>
      </c>
      <c r="DM50" s="276">
        <v>0</v>
      </c>
      <c r="DN50" s="280"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v>0</v>
      </c>
      <c r="DV50" s="280">
        <v>1</v>
      </c>
      <c r="DW50" s="280">
        <v>0</v>
      </c>
      <c r="DX50" s="276">
        <v>1</v>
      </c>
      <c r="DY50" s="276">
        <v>0</v>
      </c>
      <c r="DZ50" s="280">
        <v>0</v>
      </c>
      <c r="EA50" s="280"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v>0</v>
      </c>
      <c r="EI50" s="280">
        <v>0</v>
      </c>
      <c r="EJ50" s="276">
        <v>0</v>
      </c>
      <c r="EK50" s="276">
        <v>0</v>
      </c>
      <c r="EL50" s="277">
        <v>1</v>
      </c>
      <c r="EM50" s="277">
        <v>0</v>
      </c>
      <c r="EN50" s="280">
        <v>1</v>
      </c>
      <c r="EO50" s="280">
        <v>0</v>
      </c>
      <c r="EP50" s="280">
        <v>1</v>
      </c>
      <c r="EQ50" s="280">
        <v>0</v>
      </c>
      <c r="ER50" s="280">
        <v>0</v>
      </c>
      <c r="ES50" s="280">
        <v>0</v>
      </c>
      <c r="ET50" s="280">
        <v>0</v>
      </c>
      <c r="EU50" s="280">
        <v>0</v>
      </c>
      <c r="EV50" s="280">
        <v>0</v>
      </c>
      <c r="EW50" s="280">
        <v>0</v>
      </c>
      <c r="EX50" s="280">
        <v>0</v>
      </c>
      <c r="EY50" s="280">
        <v>0</v>
      </c>
      <c r="EZ50" s="280">
        <v>0</v>
      </c>
      <c r="FA50" s="280">
        <v>0</v>
      </c>
      <c r="FB50" s="280">
        <v>0</v>
      </c>
      <c r="FC50" s="280">
        <v>0</v>
      </c>
      <c r="FD50" s="280">
        <v>0</v>
      </c>
      <c r="FE50" s="280">
        <v>0</v>
      </c>
      <c r="FF50" s="280">
        <v>0</v>
      </c>
      <c r="FG50" s="280">
        <v>0</v>
      </c>
      <c r="FH50" s="281">
        <v>0</v>
      </c>
      <c r="FI50" s="281">
        <v>0</v>
      </c>
      <c r="FJ50" s="280">
        <v>0</v>
      </c>
      <c r="FK50" s="280">
        <v>0</v>
      </c>
      <c r="FL50" s="280">
        <v>10</v>
      </c>
      <c r="FM50" s="280">
        <v>12</v>
      </c>
      <c r="FN50" s="280">
        <v>0</v>
      </c>
      <c r="FO50" s="280">
        <v>0</v>
      </c>
      <c r="FP50" s="280">
        <v>10</v>
      </c>
      <c r="FQ50" s="280">
        <v>12</v>
      </c>
      <c r="FR50" s="280">
        <v>0</v>
      </c>
      <c r="FS50" s="280">
        <v>0</v>
      </c>
      <c r="FT50" s="280">
        <v>9</v>
      </c>
      <c r="FU50" s="280">
        <v>12</v>
      </c>
      <c r="FV50" s="280">
        <v>0</v>
      </c>
      <c r="FW50" s="280">
        <v>0</v>
      </c>
      <c r="FX50" s="280">
        <v>0</v>
      </c>
      <c r="FY50" s="280">
        <v>1</v>
      </c>
    </row>
    <row r="51" spans="1:181" x14ac:dyDescent="0.2">
      <c r="A51" s="454"/>
      <c r="B51" s="287" t="s">
        <v>252</v>
      </c>
      <c r="C51" s="156" t="s">
        <v>163</v>
      </c>
      <c r="D51" s="280">
        <v>0</v>
      </c>
      <c r="E51" s="280">
        <v>0</v>
      </c>
      <c r="F51" s="280">
        <v>0</v>
      </c>
      <c r="G51" s="280">
        <v>0</v>
      </c>
      <c r="H51" s="280">
        <v>0</v>
      </c>
      <c r="I51" s="280">
        <v>0</v>
      </c>
      <c r="J51" s="280">
        <v>0</v>
      </c>
      <c r="K51" s="280">
        <v>0</v>
      </c>
      <c r="L51" s="280">
        <v>0</v>
      </c>
      <c r="M51" s="280">
        <v>0</v>
      </c>
      <c r="N51" s="280">
        <v>0</v>
      </c>
      <c r="O51" s="280">
        <v>0</v>
      </c>
      <c r="P51" s="280">
        <v>0</v>
      </c>
      <c r="Q51" s="280">
        <v>0</v>
      </c>
      <c r="R51" s="216">
        <v>0</v>
      </c>
      <c r="S51" s="216">
        <v>0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v>0</v>
      </c>
      <c r="AA51" s="280">
        <v>0</v>
      </c>
      <c r="AB51" s="280">
        <v>0</v>
      </c>
      <c r="AC51" s="280">
        <v>0</v>
      </c>
      <c r="AD51" s="280">
        <v>0</v>
      </c>
      <c r="AE51" s="280">
        <v>0</v>
      </c>
      <c r="AF51" s="216">
        <v>0</v>
      </c>
      <c r="AG51" s="216">
        <v>0</v>
      </c>
      <c r="AH51" s="280">
        <v>0</v>
      </c>
      <c r="AI51" s="280">
        <v>2</v>
      </c>
      <c r="AJ51" s="280">
        <v>0</v>
      </c>
      <c r="AK51" s="280">
        <v>0</v>
      </c>
      <c r="AL51" s="280">
        <v>0</v>
      </c>
      <c r="AM51" s="280">
        <v>0</v>
      </c>
      <c r="AN51" s="280">
        <v>0</v>
      </c>
      <c r="AO51" s="280">
        <v>0</v>
      </c>
      <c r="AP51" s="280">
        <v>0</v>
      </c>
      <c r="AQ51" s="280">
        <v>0</v>
      </c>
      <c r="AR51" s="280">
        <v>0</v>
      </c>
      <c r="AS51" s="280">
        <v>0</v>
      </c>
      <c r="AT51" s="216">
        <v>0</v>
      </c>
      <c r="AU51" s="216">
        <v>2</v>
      </c>
      <c r="AV51" s="278">
        <v>0</v>
      </c>
      <c r="AW51" s="278">
        <v>2</v>
      </c>
      <c r="AX51" s="280">
        <v>0</v>
      </c>
      <c r="AY51" s="280">
        <v>2</v>
      </c>
      <c r="AZ51" s="280">
        <v>0</v>
      </c>
      <c r="BA51" s="280">
        <v>0</v>
      </c>
      <c r="BB51" s="216">
        <v>0</v>
      </c>
      <c r="BC51" s="216">
        <v>2</v>
      </c>
      <c r="BD51" s="280">
        <v>0</v>
      </c>
      <c r="BE51" s="280">
        <v>0</v>
      </c>
      <c r="BF51" s="280">
        <v>0</v>
      </c>
      <c r="BG51" s="280">
        <v>0</v>
      </c>
      <c r="BH51" s="280">
        <v>0</v>
      </c>
      <c r="BI51" s="280">
        <v>0</v>
      </c>
      <c r="BJ51" s="216">
        <v>0</v>
      </c>
      <c r="BK51" s="216">
        <v>0</v>
      </c>
      <c r="BL51" s="278">
        <v>0</v>
      </c>
      <c r="BM51" s="278">
        <v>2</v>
      </c>
      <c r="BN51" s="277">
        <v>0</v>
      </c>
      <c r="BO51" s="277">
        <v>2</v>
      </c>
      <c r="BP51" s="280">
        <v>0</v>
      </c>
      <c r="BQ51" s="280">
        <v>0</v>
      </c>
      <c r="BR51" s="280">
        <v>0</v>
      </c>
      <c r="BS51" s="280">
        <v>0</v>
      </c>
      <c r="BT51" s="280">
        <v>0</v>
      </c>
      <c r="BU51" s="280">
        <v>0</v>
      </c>
      <c r="BV51" s="280">
        <v>0</v>
      </c>
      <c r="BW51" s="280">
        <v>0</v>
      </c>
      <c r="BX51" s="280">
        <v>0</v>
      </c>
      <c r="BY51" s="280">
        <v>0</v>
      </c>
      <c r="BZ51" s="280">
        <v>0</v>
      </c>
      <c r="CA51" s="280">
        <v>1</v>
      </c>
      <c r="CB51" s="280">
        <v>0</v>
      </c>
      <c r="CC51" s="280">
        <v>1</v>
      </c>
      <c r="CD51" s="280">
        <v>0</v>
      </c>
      <c r="CE51" s="280">
        <v>0</v>
      </c>
      <c r="CF51" s="276">
        <v>0</v>
      </c>
      <c r="CG51" s="276">
        <v>2</v>
      </c>
      <c r="CH51" s="277">
        <v>0</v>
      </c>
      <c r="CI51" s="277">
        <v>0</v>
      </c>
      <c r="CJ51" s="280">
        <v>0</v>
      </c>
      <c r="CK51" s="280">
        <v>0</v>
      </c>
      <c r="CL51" s="280">
        <v>0</v>
      </c>
      <c r="CM51" s="280">
        <v>0</v>
      </c>
      <c r="CN51" s="280">
        <v>0</v>
      </c>
      <c r="CO51" s="280">
        <v>0</v>
      </c>
      <c r="CP51" s="280">
        <v>0</v>
      </c>
      <c r="CQ51" s="280">
        <v>0</v>
      </c>
      <c r="CR51" s="280">
        <v>0</v>
      </c>
      <c r="CS51" s="280">
        <v>0</v>
      </c>
      <c r="CT51" s="280">
        <v>0</v>
      </c>
      <c r="CU51" s="280">
        <v>0</v>
      </c>
      <c r="CV51" s="280">
        <v>0</v>
      </c>
      <c r="CW51" s="280">
        <v>0</v>
      </c>
      <c r="CX51" s="280">
        <v>0</v>
      </c>
      <c r="CY51" s="280">
        <v>0</v>
      </c>
      <c r="CZ51" s="276">
        <v>0</v>
      </c>
      <c r="DA51" s="276">
        <v>0</v>
      </c>
      <c r="DB51" s="280">
        <v>0</v>
      </c>
      <c r="DC51" s="280">
        <v>0</v>
      </c>
      <c r="DD51" s="280">
        <v>0</v>
      </c>
      <c r="DE51" s="280">
        <v>0</v>
      </c>
      <c r="DF51" s="280">
        <v>0</v>
      </c>
      <c r="DG51" s="280">
        <v>0</v>
      </c>
      <c r="DH51" s="280">
        <v>0</v>
      </c>
      <c r="DI51" s="280">
        <v>0</v>
      </c>
      <c r="DJ51" s="280">
        <v>0</v>
      </c>
      <c r="DK51" s="280">
        <v>0</v>
      </c>
      <c r="DL51" s="276">
        <v>0</v>
      </c>
      <c r="DM51" s="276">
        <v>0</v>
      </c>
      <c r="DN51" s="280">
        <v>0</v>
      </c>
      <c r="DO51" s="280">
        <v>0</v>
      </c>
      <c r="DP51" s="280">
        <v>0</v>
      </c>
      <c r="DQ51" s="280">
        <v>0</v>
      </c>
      <c r="DR51" s="280">
        <v>0</v>
      </c>
      <c r="DS51" s="280">
        <v>0</v>
      </c>
      <c r="DT51" s="280">
        <v>0</v>
      </c>
      <c r="DU51" s="280">
        <v>0</v>
      </c>
      <c r="DV51" s="280">
        <v>0</v>
      </c>
      <c r="DW51" s="280">
        <v>2</v>
      </c>
      <c r="DX51" s="276">
        <v>0</v>
      </c>
      <c r="DY51" s="276">
        <v>2</v>
      </c>
      <c r="DZ51" s="280">
        <v>0</v>
      </c>
      <c r="EA51" s="280">
        <v>0</v>
      </c>
      <c r="EB51" s="280">
        <v>0</v>
      </c>
      <c r="EC51" s="280">
        <v>0</v>
      </c>
      <c r="ED51" s="280">
        <v>0</v>
      </c>
      <c r="EE51" s="280">
        <v>0</v>
      </c>
      <c r="EF51" s="280">
        <v>0</v>
      </c>
      <c r="EG51" s="280">
        <v>0</v>
      </c>
      <c r="EH51" s="280">
        <v>0</v>
      </c>
      <c r="EI51" s="280">
        <v>0</v>
      </c>
      <c r="EJ51" s="276">
        <v>0</v>
      </c>
      <c r="EK51" s="276">
        <v>0</v>
      </c>
      <c r="EL51" s="277">
        <v>0</v>
      </c>
      <c r="EM51" s="277">
        <v>2</v>
      </c>
      <c r="EN51" s="280">
        <v>0</v>
      </c>
      <c r="EO51" s="280">
        <v>2</v>
      </c>
      <c r="EP51" s="280">
        <v>0</v>
      </c>
      <c r="EQ51" s="280">
        <v>2</v>
      </c>
      <c r="ER51" s="280">
        <v>0</v>
      </c>
      <c r="ES51" s="280">
        <v>0</v>
      </c>
      <c r="ET51" s="280">
        <v>0</v>
      </c>
      <c r="EU51" s="280">
        <v>0</v>
      </c>
      <c r="EV51" s="280">
        <v>0</v>
      </c>
      <c r="EW51" s="280">
        <v>0</v>
      </c>
      <c r="EX51" s="280">
        <v>0</v>
      </c>
      <c r="EY51" s="280">
        <v>0</v>
      </c>
      <c r="EZ51" s="280">
        <v>0</v>
      </c>
      <c r="FA51" s="280">
        <v>0</v>
      </c>
      <c r="FB51" s="280">
        <v>0</v>
      </c>
      <c r="FC51" s="280">
        <v>0</v>
      </c>
      <c r="FD51" s="280">
        <v>0</v>
      </c>
      <c r="FE51" s="280">
        <v>0</v>
      </c>
      <c r="FF51" s="280">
        <v>0</v>
      </c>
      <c r="FG51" s="280">
        <v>0</v>
      </c>
      <c r="FH51" s="281">
        <v>0</v>
      </c>
      <c r="FI51" s="281">
        <v>0</v>
      </c>
      <c r="FJ51" s="280">
        <v>0</v>
      </c>
      <c r="FK51" s="280">
        <v>0</v>
      </c>
      <c r="FL51" s="280">
        <v>31</v>
      </c>
      <c r="FM51" s="280">
        <v>52</v>
      </c>
      <c r="FN51" s="280">
        <v>0</v>
      </c>
      <c r="FO51" s="280">
        <v>0</v>
      </c>
      <c r="FP51" s="280">
        <v>31</v>
      </c>
      <c r="FQ51" s="280">
        <v>52</v>
      </c>
      <c r="FR51" s="280">
        <v>0</v>
      </c>
      <c r="FS51" s="280">
        <v>0</v>
      </c>
      <c r="FT51" s="280">
        <v>31</v>
      </c>
      <c r="FU51" s="280">
        <v>52</v>
      </c>
      <c r="FV51" s="280">
        <v>0</v>
      </c>
      <c r="FW51" s="280">
        <v>0</v>
      </c>
      <c r="FX51" s="280">
        <v>14</v>
      </c>
      <c r="FY51" s="280">
        <v>10</v>
      </c>
    </row>
    <row r="52" spans="1:181" x14ac:dyDescent="0.2">
      <c r="A52" s="454"/>
      <c r="B52" s="287" t="s">
        <v>252</v>
      </c>
      <c r="C52" s="156" t="s">
        <v>164</v>
      </c>
      <c r="D52" s="280">
        <v>7</v>
      </c>
      <c r="E52" s="280">
        <v>15</v>
      </c>
      <c r="F52" s="280">
        <v>0</v>
      </c>
      <c r="G52" s="280">
        <v>1</v>
      </c>
      <c r="H52" s="280">
        <v>0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0">
        <v>1</v>
      </c>
      <c r="P52" s="280">
        <v>0</v>
      </c>
      <c r="Q52" s="280">
        <v>0</v>
      </c>
      <c r="R52" s="216">
        <v>7</v>
      </c>
      <c r="S52" s="216">
        <v>17</v>
      </c>
      <c r="T52" s="280">
        <v>1</v>
      </c>
      <c r="U52" s="280">
        <v>0</v>
      </c>
      <c r="V52" s="280">
        <v>0</v>
      </c>
      <c r="W52" s="280">
        <v>1</v>
      </c>
      <c r="X52" s="280">
        <v>0</v>
      </c>
      <c r="Y52" s="280">
        <v>0</v>
      </c>
      <c r="Z52" s="280">
        <v>0</v>
      </c>
      <c r="AA52" s="280">
        <v>0</v>
      </c>
      <c r="AB52" s="280">
        <v>0</v>
      </c>
      <c r="AC52" s="280">
        <v>0</v>
      </c>
      <c r="AD52" s="280">
        <v>0</v>
      </c>
      <c r="AE52" s="280">
        <v>0</v>
      </c>
      <c r="AF52" s="216">
        <v>1</v>
      </c>
      <c r="AG52" s="216">
        <v>1</v>
      </c>
      <c r="AH52" s="280">
        <v>5</v>
      </c>
      <c r="AI52" s="280">
        <v>12</v>
      </c>
      <c r="AJ52" s="280">
        <v>0</v>
      </c>
      <c r="AK52" s="280">
        <v>1</v>
      </c>
      <c r="AL52" s="280">
        <v>0</v>
      </c>
      <c r="AM52" s="280">
        <v>0</v>
      </c>
      <c r="AN52" s="280">
        <v>0</v>
      </c>
      <c r="AO52" s="280">
        <v>0</v>
      </c>
      <c r="AP52" s="280">
        <v>0</v>
      </c>
      <c r="AQ52" s="280">
        <v>0</v>
      </c>
      <c r="AR52" s="280">
        <v>0</v>
      </c>
      <c r="AS52" s="280">
        <v>0</v>
      </c>
      <c r="AT52" s="216">
        <v>5</v>
      </c>
      <c r="AU52" s="216">
        <v>13</v>
      </c>
      <c r="AV52" s="278">
        <v>13</v>
      </c>
      <c r="AW52" s="278">
        <v>31</v>
      </c>
      <c r="AX52" s="280">
        <v>13</v>
      </c>
      <c r="AY52" s="280">
        <v>27</v>
      </c>
      <c r="AZ52" s="280">
        <v>0</v>
      </c>
      <c r="BA52" s="280">
        <v>4</v>
      </c>
      <c r="BB52" s="216">
        <v>13</v>
      </c>
      <c r="BC52" s="216">
        <v>31</v>
      </c>
      <c r="BD52" s="280">
        <v>0</v>
      </c>
      <c r="BE52" s="280">
        <v>0</v>
      </c>
      <c r="BF52" s="280">
        <v>0</v>
      </c>
      <c r="BG52" s="280">
        <v>0</v>
      </c>
      <c r="BH52" s="280">
        <v>0</v>
      </c>
      <c r="BI52" s="280">
        <v>0</v>
      </c>
      <c r="BJ52" s="216">
        <v>0</v>
      </c>
      <c r="BK52" s="216">
        <v>0</v>
      </c>
      <c r="BL52" s="278">
        <v>13</v>
      </c>
      <c r="BM52" s="278">
        <v>31</v>
      </c>
      <c r="BN52" s="277">
        <v>13</v>
      </c>
      <c r="BO52" s="277">
        <v>27</v>
      </c>
      <c r="BP52" s="280">
        <v>0</v>
      </c>
      <c r="BQ52" s="280">
        <v>0</v>
      </c>
      <c r="BR52" s="280">
        <v>0</v>
      </c>
      <c r="BS52" s="280">
        <v>1</v>
      </c>
      <c r="BT52" s="280">
        <v>3</v>
      </c>
      <c r="BU52" s="280">
        <v>1</v>
      </c>
      <c r="BV52" s="280">
        <v>1</v>
      </c>
      <c r="BW52" s="280">
        <v>0</v>
      </c>
      <c r="BX52" s="280">
        <v>5</v>
      </c>
      <c r="BY52" s="280">
        <v>6</v>
      </c>
      <c r="BZ52" s="280">
        <v>0</v>
      </c>
      <c r="CA52" s="280">
        <v>9</v>
      </c>
      <c r="CB52" s="280">
        <v>1</v>
      </c>
      <c r="CC52" s="280">
        <v>5</v>
      </c>
      <c r="CD52" s="280">
        <v>3</v>
      </c>
      <c r="CE52" s="280">
        <v>5</v>
      </c>
      <c r="CF52" s="276">
        <v>13</v>
      </c>
      <c r="CG52" s="276">
        <v>27</v>
      </c>
      <c r="CH52" s="277">
        <v>0</v>
      </c>
      <c r="CI52" s="277">
        <v>3</v>
      </c>
      <c r="CJ52" s="280">
        <v>0</v>
      </c>
      <c r="CK52" s="280">
        <v>0</v>
      </c>
      <c r="CL52" s="280">
        <v>0</v>
      </c>
      <c r="CM52" s="280">
        <v>0</v>
      </c>
      <c r="CN52" s="280">
        <v>0</v>
      </c>
      <c r="CO52" s="280">
        <v>0</v>
      </c>
      <c r="CP52" s="280">
        <v>0</v>
      </c>
      <c r="CQ52" s="280">
        <v>0</v>
      </c>
      <c r="CR52" s="280">
        <v>0</v>
      </c>
      <c r="CS52" s="280">
        <v>1</v>
      </c>
      <c r="CT52" s="280">
        <v>0</v>
      </c>
      <c r="CU52" s="280">
        <v>2</v>
      </c>
      <c r="CV52" s="280">
        <v>0</v>
      </c>
      <c r="CW52" s="280">
        <v>0</v>
      </c>
      <c r="CX52" s="280">
        <v>0</v>
      </c>
      <c r="CY52" s="280">
        <v>0</v>
      </c>
      <c r="CZ52" s="276">
        <v>0</v>
      </c>
      <c r="DA52" s="276">
        <v>3</v>
      </c>
      <c r="DB52" s="280">
        <v>0</v>
      </c>
      <c r="DC52" s="280">
        <v>0</v>
      </c>
      <c r="DD52" s="280">
        <v>0</v>
      </c>
      <c r="DE52" s="280">
        <v>0</v>
      </c>
      <c r="DF52" s="280">
        <v>0</v>
      </c>
      <c r="DG52" s="280">
        <v>0</v>
      </c>
      <c r="DH52" s="280">
        <v>0</v>
      </c>
      <c r="DI52" s="280">
        <v>0</v>
      </c>
      <c r="DJ52" s="280">
        <v>0</v>
      </c>
      <c r="DK52" s="280">
        <v>0</v>
      </c>
      <c r="DL52" s="276">
        <v>0</v>
      </c>
      <c r="DM52" s="276">
        <v>0</v>
      </c>
      <c r="DN52" s="280">
        <v>0</v>
      </c>
      <c r="DO52" s="280">
        <v>0</v>
      </c>
      <c r="DP52" s="280">
        <v>0</v>
      </c>
      <c r="DQ52" s="280">
        <v>0</v>
      </c>
      <c r="DR52" s="280">
        <v>0</v>
      </c>
      <c r="DS52" s="280">
        <v>0</v>
      </c>
      <c r="DT52" s="280">
        <v>0</v>
      </c>
      <c r="DU52" s="280">
        <v>0</v>
      </c>
      <c r="DV52" s="280">
        <v>1</v>
      </c>
      <c r="DW52" s="280">
        <v>1</v>
      </c>
      <c r="DX52" s="276">
        <v>1</v>
      </c>
      <c r="DY52" s="276">
        <v>1</v>
      </c>
      <c r="DZ52" s="280">
        <v>0</v>
      </c>
      <c r="EA52" s="280">
        <v>0</v>
      </c>
      <c r="EB52" s="280">
        <v>0</v>
      </c>
      <c r="EC52" s="280">
        <v>0</v>
      </c>
      <c r="ED52" s="280">
        <v>0</v>
      </c>
      <c r="EE52" s="280">
        <v>0</v>
      </c>
      <c r="EF52" s="280">
        <v>0</v>
      </c>
      <c r="EG52" s="280">
        <v>0</v>
      </c>
      <c r="EH52" s="280">
        <v>0</v>
      </c>
      <c r="EI52" s="280">
        <v>0</v>
      </c>
      <c r="EJ52" s="276">
        <v>0</v>
      </c>
      <c r="EK52" s="276">
        <v>0</v>
      </c>
      <c r="EL52" s="277">
        <v>1</v>
      </c>
      <c r="EM52" s="277">
        <v>1</v>
      </c>
      <c r="EN52" s="280">
        <v>6</v>
      </c>
      <c r="EO52" s="280">
        <v>20</v>
      </c>
      <c r="EP52" s="280">
        <v>6</v>
      </c>
      <c r="EQ52" s="280">
        <v>20</v>
      </c>
      <c r="ER52" s="280">
        <v>0</v>
      </c>
      <c r="ES52" s="280">
        <v>0</v>
      </c>
      <c r="ET52" s="280">
        <v>0</v>
      </c>
      <c r="EU52" s="280">
        <v>0</v>
      </c>
      <c r="EV52" s="280">
        <v>0</v>
      </c>
      <c r="EW52" s="280">
        <v>0</v>
      </c>
      <c r="EX52" s="280">
        <v>0</v>
      </c>
      <c r="EY52" s="280">
        <v>0</v>
      </c>
      <c r="EZ52" s="280">
        <v>0</v>
      </c>
      <c r="FA52" s="280">
        <v>0</v>
      </c>
      <c r="FB52" s="280">
        <v>0</v>
      </c>
      <c r="FC52" s="280">
        <v>0</v>
      </c>
      <c r="FD52" s="280">
        <v>0</v>
      </c>
      <c r="FE52" s="280">
        <v>0</v>
      </c>
      <c r="FF52" s="280">
        <v>0</v>
      </c>
      <c r="FG52" s="280">
        <v>0</v>
      </c>
      <c r="FH52" s="281">
        <v>0</v>
      </c>
      <c r="FI52" s="281">
        <v>0</v>
      </c>
      <c r="FJ52" s="280">
        <v>8</v>
      </c>
      <c r="FK52" s="280">
        <v>7</v>
      </c>
      <c r="FL52" s="280">
        <v>163</v>
      </c>
      <c r="FM52" s="280">
        <v>161</v>
      </c>
      <c r="FN52" s="280">
        <v>8</v>
      </c>
      <c r="FO52" s="280">
        <v>7</v>
      </c>
      <c r="FP52" s="280">
        <v>163</v>
      </c>
      <c r="FQ52" s="280">
        <v>161</v>
      </c>
      <c r="FR52" s="280">
        <v>8</v>
      </c>
      <c r="FS52" s="280">
        <v>7</v>
      </c>
      <c r="FT52" s="280">
        <v>161</v>
      </c>
      <c r="FU52" s="280">
        <v>158</v>
      </c>
      <c r="FV52" s="280">
        <v>2</v>
      </c>
      <c r="FW52" s="280">
        <v>3</v>
      </c>
      <c r="FX52" s="280">
        <v>28</v>
      </c>
      <c r="FY52" s="280">
        <v>44</v>
      </c>
    </row>
    <row r="53" spans="1:181" x14ac:dyDescent="0.2">
      <c r="A53" s="454"/>
      <c r="B53" s="287" t="s">
        <v>252</v>
      </c>
      <c r="C53" s="156" t="s">
        <v>242</v>
      </c>
      <c r="D53" s="280">
        <v>84</v>
      </c>
      <c r="E53" s="280">
        <v>146</v>
      </c>
      <c r="F53" s="280">
        <v>7</v>
      </c>
      <c r="G53" s="280">
        <v>30</v>
      </c>
      <c r="H53" s="280">
        <v>1</v>
      </c>
      <c r="I53" s="280">
        <v>5</v>
      </c>
      <c r="J53" s="280">
        <v>1</v>
      </c>
      <c r="K53" s="280">
        <v>2</v>
      </c>
      <c r="L53" s="280">
        <v>0</v>
      </c>
      <c r="M53" s="280">
        <v>0</v>
      </c>
      <c r="N53" s="280">
        <v>0</v>
      </c>
      <c r="O53" s="280">
        <v>0</v>
      </c>
      <c r="P53" s="280">
        <v>2</v>
      </c>
      <c r="Q53" s="280">
        <v>2</v>
      </c>
      <c r="R53" s="216">
        <v>93</v>
      </c>
      <c r="S53" s="216">
        <v>183</v>
      </c>
      <c r="T53" s="280">
        <v>29</v>
      </c>
      <c r="U53" s="280">
        <v>43</v>
      </c>
      <c r="V53" s="280">
        <v>4</v>
      </c>
      <c r="W53" s="280">
        <v>3</v>
      </c>
      <c r="X53" s="280">
        <v>0</v>
      </c>
      <c r="Y53" s="280">
        <v>1</v>
      </c>
      <c r="Z53" s="280">
        <v>0</v>
      </c>
      <c r="AA53" s="280">
        <v>1</v>
      </c>
      <c r="AB53" s="280">
        <v>0</v>
      </c>
      <c r="AC53" s="280">
        <v>0</v>
      </c>
      <c r="AD53" s="280">
        <v>1</v>
      </c>
      <c r="AE53" s="280">
        <v>1</v>
      </c>
      <c r="AF53" s="216">
        <v>33</v>
      </c>
      <c r="AG53" s="216">
        <v>48</v>
      </c>
      <c r="AH53" s="280">
        <v>60</v>
      </c>
      <c r="AI53" s="280">
        <v>69</v>
      </c>
      <c r="AJ53" s="280">
        <v>0</v>
      </c>
      <c r="AK53" s="280">
        <v>3</v>
      </c>
      <c r="AL53" s="280">
        <v>0</v>
      </c>
      <c r="AM53" s="280">
        <v>1</v>
      </c>
      <c r="AN53" s="280">
        <v>0</v>
      </c>
      <c r="AO53" s="280">
        <v>0</v>
      </c>
      <c r="AP53" s="280">
        <v>0</v>
      </c>
      <c r="AQ53" s="280">
        <v>0</v>
      </c>
      <c r="AR53" s="280">
        <v>2</v>
      </c>
      <c r="AS53" s="280">
        <v>1</v>
      </c>
      <c r="AT53" s="216">
        <v>60</v>
      </c>
      <c r="AU53" s="216">
        <v>73</v>
      </c>
      <c r="AV53" s="278">
        <v>191</v>
      </c>
      <c r="AW53" s="278">
        <v>308</v>
      </c>
      <c r="AX53" s="280">
        <v>165</v>
      </c>
      <c r="AY53" s="280">
        <v>249</v>
      </c>
      <c r="AZ53" s="280">
        <v>15</v>
      </c>
      <c r="BA53" s="280">
        <v>43</v>
      </c>
      <c r="BB53" s="216">
        <v>180</v>
      </c>
      <c r="BC53" s="216">
        <v>292</v>
      </c>
      <c r="BD53" s="280">
        <v>11</v>
      </c>
      <c r="BE53" s="280">
        <v>15</v>
      </c>
      <c r="BF53" s="280">
        <v>0</v>
      </c>
      <c r="BG53" s="280">
        <v>0</v>
      </c>
      <c r="BH53" s="280">
        <v>0</v>
      </c>
      <c r="BI53" s="280">
        <v>1</v>
      </c>
      <c r="BJ53" s="216">
        <v>11</v>
      </c>
      <c r="BK53" s="216">
        <v>16</v>
      </c>
      <c r="BL53" s="278">
        <v>191</v>
      </c>
      <c r="BM53" s="278">
        <v>308</v>
      </c>
      <c r="BN53" s="277">
        <v>173</v>
      </c>
      <c r="BO53" s="277">
        <v>258</v>
      </c>
      <c r="BP53" s="280">
        <v>2</v>
      </c>
      <c r="BQ53" s="280">
        <v>3</v>
      </c>
      <c r="BR53" s="280">
        <v>7</v>
      </c>
      <c r="BS53" s="280">
        <v>9</v>
      </c>
      <c r="BT53" s="280">
        <v>36</v>
      </c>
      <c r="BU53" s="280">
        <v>35</v>
      </c>
      <c r="BV53" s="280">
        <v>26</v>
      </c>
      <c r="BW53" s="280">
        <v>37</v>
      </c>
      <c r="BX53" s="280">
        <v>23</v>
      </c>
      <c r="BY53" s="280">
        <v>35</v>
      </c>
      <c r="BZ53" s="280">
        <v>26</v>
      </c>
      <c r="CA53" s="280">
        <v>39</v>
      </c>
      <c r="CB53" s="280">
        <v>22</v>
      </c>
      <c r="CC53" s="280">
        <v>49</v>
      </c>
      <c r="CD53" s="280">
        <v>31</v>
      </c>
      <c r="CE53" s="280">
        <v>51</v>
      </c>
      <c r="CF53" s="276">
        <v>173</v>
      </c>
      <c r="CG53" s="276">
        <v>258</v>
      </c>
      <c r="CH53" s="277">
        <v>11</v>
      </c>
      <c r="CI53" s="277">
        <v>36</v>
      </c>
      <c r="CJ53" s="280">
        <v>0</v>
      </c>
      <c r="CK53" s="280">
        <v>0</v>
      </c>
      <c r="CL53" s="280">
        <v>0</v>
      </c>
      <c r="CM53" s="280">
        <v>0</v>
      </c>
      <c r="CN53" s="280">
        <v>2</v>
      </c>
      <c r="CO53" s="280">
        <v>4</v>
      </c>
      <c r="CP53" s="280">
        <v>0</v>
      </c>
      <c r="CQ53" s="280">
        <v>3</v>
      </c>
      <c r="CR53" s="280">
        <v>1</v>
      </c>
      <c r="CS53" s="280">
        <v>7</v>
      </c>
      <c r="CT53" s="280">
        <v>3</v>
      </c>
      <c r="CU53" s="280">
        <v>10</v>
      </c>
      <c r="CV53" s="280">
        <v>2</v>
      </c>
      <c r="CW53" s="280">
        <v>5</v>
      </c>
      <c r="CX53" s="280">
        <v>3</v>
      </c>
      <c r="CY53" s="280">
        <v>7</v>
      </c>
      <c r="CZ53" s="276">
        <v>11</v>
      </c>
      <c r="DA53" s="276">
        <v>36</v>
      </c>
      <c r="DB53" s="280">
        <v>9</v>
      </c>
      <c r="DC53" s="280">
        <v>15</v>
      </c>
      <c r="DD53" s="280">
        <v>2</v>
      </c>
      <c r="DE53" s="280">
        <v>5</v>
      </c>
      <c r="DF53" s="280">
        <v>0</v>
      </c>
      <c r="DG53" s="280">
        <v>0</v>
      </c>
      <c r="DH53" s="280">
        <v>3</v>
      </c>
      <c r="DI53" s="280">
        <v>2</v>
      </c>
      <c r="DJ53" s="280">
        <v>1</v>
      </c>
      <c r="DK53" s="280">
        <v>0</v>
      </c>
      <c r="DL53" s="276">
        <v>15</v>
      </c>
      <c r="DM53" s="276">
        <v>22</v>
      </c>
      <c r="DN53" s="280">
        <v>24</v>
      </c>
      <c r="DO53" s="280">
        <v>32</v>
      </c>
      <c r="DP53" s="280">
        <v>2</v>
      </c>
      <c r="DQ53" s="280">
        <v>8</v>
      </c>
      <c r="DR53" s="280">
        <v>0</v>
      </c>
      <c r="DS53" s="280">
        <v>1</v>
      </c>
      <c r="DT53" s="280">
        <v>13</v>
      </c>
      <c r="DU53" s="280">
        <v>13</v>
      </c>
      <c r="DV53" s="280">
        <v>17</v>
      </c>
      <c r="DW53" s="280">
        <v>32</v>
      </c>
      <c r="DX53" s="276">
        <v>56</v>
      </c>
      <c r="DY53" s="276">
        <v>86</v>
      </c>
      <c r="DZ53" s="280">
        <v>0</v>
      </c>
      <c r="EA53" s="280">
        <v>2</v>
      </c>
      <c r="EB53" s="280">
        <v>0</v>
      </c>
      <c r="EC53" s="280">
        <v>0</v>
      </c>
      <c r="ED53" s="280">
        <v>0</v>
      </c>
      <c r="EE53" s="280">
        <v>0</v>
      </c>
      <c r="EF53" s="280">
        <v>0</v>
      </c>
      <c r="EG53" s="280">
        <v>0</v>
      </c>
      <c r="EH53" s="280">
        <v>0</v>
      </c>
      <c r="EI53" s="280">
        <v>0</v>
      </c>
      <c r="EJ53" s="276">
        <v>0</v>
      </c>
      <c r="EK53" s="276">
        <v>2</v>
      </c>
      <c r="EL53" s="277">
        <v>71</v>
      </c>
      <c r="EM53" s="277">
        <v>110</v>
      </c>
      <c r="EN53" s="280">
        <v>127</v>
      </c>
      <c r="EO53" s="280">
        <v>212</v>
      </c>
      <c r="EP53" s="280">
        <v>124</v>
      </c>
      <c r="EQ53" s="280">
        <v>212</v>
      </c>
      <c r="ER53" s="280">
        <v>3</v>
      </c>
      <c r="ES53" s="280">
        <v>2</v>
      </c>
      <c r="ET53" s="280">
        <v>3</v>
      </c>
      <c r="EU53" s="280">
        <v>2</v>
      </c>
      <c r="EV53" s="280">
        <v>0</v>
      </c>
      <c r="EW53" s="280">
        <v>0</v>
      </c>
      <c r="EX53" s="280">
        <v>0</v>
      </c>
      <c r="EY53" s="280">
        <v>0</v>
      </c>
      <c r="EZ53" s="280">
        <v>0</v>
      </c>
      <c r="FA53" s="280">
        <v>0</v>
      </c>
      <c r="FB53" s="280">
        <v>0</v>
      </c>
      <c r="FC53" s="280">
        <v>0</v>
      </c>
      <c r="FD53" s="280">
        <v>0</v>
      </c>
      <c r="FE53" s="280">
        <v>0</v>
      </c>
      <c r="FF53" s="280">
        <v>0</v>
      </c>
      <c r="FG53" s="280">
        <v>0</v>
      </c>
      <c r="FH53" s="281">
        <v>0</v>
      </c>
      <c r="FI53" s="281">
        <v>0</v>
      </c>
      <c r="FJ53" s="280">
        <v>45</v>
      </c>
      <c r="FK53" s="280">
        <v>121</v>
      </c>
      <c r="FL53" s="280">
        <v>816</v>
      </c>
      <c r="FM53" s="280">
        <v>1137</v>
      </c>
      <c r="FN53" s="280">
        <v>43</v>
      </c>
      <c r="FO53" s="280">
        <v>116</v>
      </c>
      <c r="FP53" s="280">
        <v>823</v>
      </c>
      <c r="FQ53" s="280">
        <v>1140</v>
      </c>
      <c r="FR53" s="280">
        <v>45</v>
      </c>
      <c r="FS53" s="280">
        <v>115</v>
      </c>
      <c r="FT53" s="280">
        <v>785</v>
      </c>
      <c r="FU53" s="280">
        <v>1088</v>
      </c>
      <c r="FV53" s="280">
        <v>5</v>
      </c>
      <c r="FW53" s="280">
        <v>23</v>
      </c>
      <c r="FX53" s="280">
        <v>277</v>
      </c>
      <c r="FY53" s="280">
        <v>536</v>
      </c>
    </row>
    <row r="54" spans="1:181" x14ac:dyDescent="0.2">
      <c r="A54" s="454"/>
      <c r="B54" s="287" t="s">
        <v>252</v>
      </c>
      <c r="C54" s="168" t="s">
        <v>166</v>
      </c>
      <c r="D54" s="280">
        <v>17</v>
      </c>
      <c r="E54" s="280">
        <v>24</v>
      </c>
      <c r="F54" s="280">
        <v>1</v>
      </c>
      <c r="G54" s="280">
        <v>5</v>
      </c>
      <c r="H54" s="280">
        <v>1</v>
      </c>
      <c r="I54" s="280">
        <v>2</v>
      </c>
      <c r="J54" s="280">
        <v>1</v>
      </c>
      <c r="K54" s="280">
        <v>0</v>
      </c>
      <c r="L54" s="280">
        <v>0</v>
      </c>
      <c r="M54" s="280">
        <v>0</v>
      </c>
      <c r="N54" s="280">
        <v>0</v>
      </c>
      <c r="O54" s="280">
        <v>0</v>
      </c>
      <c r="P54" s="280">
        <v>0</v>
      </c>
      <c r="Q54" s="280">
        <v>1</v>
      </c>
      <c r="R54" s="216">
        <v>20</v>
      </c>
      <c r="S54" s="216">
        <v>31</v>
      </c>
      <c r="T54" s="280">
        <v>3</v>
      </c>
      <c r="U54" s="280">
        <v>12</v>
      </c>
      <c r="V54" s="280">
        <v>0</v>
      </c>
      <c r="W54" s="280">
        <v>0</v>
      </c>
      <c r="X54" s="280">
        <v>0</v>
      </c>
      <c r="Y54" s="280">
        <v>0</v>
      </c>
      <c r="Z54" s="280">
        <v>0</v>
      </c>
      <c r="AA54" s="280">
        <v>1</v>
      </c>
      <c r="AB54" s="280">
        <v>0</v>
      </c>
      <c r="AC54" s="280">
        <v>0</v>
      </c>
      <c r="AD54" s="280">
        <v>0</v>
      </c>
      <c r="AE54" s="280">
        <v>0</v>
      </c>
      <c r="AF54" s="216">
        <v>3</v>
      </c>
      <c r="AG54" s="216">
        <v>13</v>
      </c>
      <c r="AH54" s="280">
        <v>10</v>
      </c>
      <c r="AI54" s="280">
        <v>14</v>
      </c>
      <c r="AJ54" s="280">
        <v>0</v>
      </c>
      <c r="AK54" s="280">
        <v>0</v>
      </c>
      <c r="AL54" s="280">
        <v>0</v>
      </c>
      <c r="AM54" s="280">
        <v>0</v>
      </c>
      <c r="AN54" s="280">
        <v>0</v>
      </c>
      <c r="AO54" s="280">
        <v>0</v>
      </c>
      <c r="AP54" s="280">
        <v>0</v>
      </c>
      <c r="AQ54" s="280">
        <v>0</v>
      </c>
      <c r="AR54" s="280">
        <v>0</v>
      </c>
      <c r="AS54" s="280">
        <v>1</v>
      </c>
      <c r="AT54" s="216">
        <v>10</v>
      </c>
      <c r="AU54" s="216">
        <v>14</v>
      </c>
      <c r="AV54" s="278">
        <v>33</v>
      </c>
      <c r="AW54" s="278">
        <v>60</v>
      </c>
      <c r="AX54" s="280">
        <v>30</v>
      </c>
      <c r="AY54" s="280">
        <v>51</v>
      </c>
      <c r="AZ54" s="280">
        <v>3</v>
      </c>
      <c r="BA54" s="280">
        <v>7</v>
      </c>
      <c r="BB54" s="216">
        <v>33</v>
      </c>
      <c r="BC54" s="216">
        <v>58</v>
      </c>
      <c r="BD54" s="280">
        <v>0</v>
      </c>
      <c r="BE54" s="280">
        <v>1</v>
      </c>
      <c r="BF54" s="280">
        <v>0</v>
      </c>
      <c r="BG54" s="280">
        <v>0</v>
      </c>
      <c r="BH54" s="280">
        <v>0</v>
      </c>
      <c r="BI54" s="280">
        <v>1</v>
      </c>
      <c r="BJ54" s="216">
        <v>0</v>
      </c>
      <c r="BK54" s="216">
        <v>2</v>
      </c>
      <c r="BL54" s="278">
        <v>33</v>
      </c>
      <c r="BM54" s="278">
        <v>60</v>
      </c>
      <c r="BN54" s="277">
        <v>30</v>
      </c>
      <c r="BO54" s="277">
        <v>50</v>
      </c>
      <c r="BP54" s="280">
        <v>0</v>
      </c>
      <c r="BQ54" s="280">
        <v>1</v>
      </c>
      <c r="BR54" s="280">
        <v>1</v>
      </c>
      <c r="BS54" s="280">
        <v>1</v>
      </c>
      <c r="BT54" s="280">
        <v>5</v>
      </c>
      <c r="BU54" s="280">
        <v>8</v>
      </c>
      <c r="BV54" s="280">
        <v>4</v>
      </c>
      <c r="BW54" s="280">
        <v>10</v>
      </c>
      <c r="BX54" s="280">
        <v>5</v>
      </c>
      <c r="BY54" s="280">
        <v>8</v>
      </c>
      <c r="BZ54" s="280">
        <v>6</v>
      </c>
      <c r="CA54" s="280">
        <v>9</v>
      </c>
      <c r="CB54" s="280">
        <v>4</v>
      </c>
      <c r="CC54" s="280">
        <v>3</v>
      </c>
      <c r="CD54" s="280">
        <v>5</v>
      </c>
      <c r="CE54" s="280">
        <v>10</v>
      </c>
      <c r="CF54" s="276">
        <v>30</v>
      </c>
      <c r="CG54" s="276">
        <v>50</v>
      </c>
      <c r="CH54" s="277">
        <v>1</v>
      </c>
      <c r="CI54" s="277">
        <v>5</v>
      </c>
      <c r="CJ54" s="280">
        <v>0</v>
      </c>
      <c r="CK54" s="280">
        <v>0</v>
      </c>
      <c r="CL54" s="280">
        <v>0</v>
      </c>
      <c r="CM54" s="280">
        <v>0</v>
      </c>
      <c r="CN54" s="280">
        <v>0</v>
      </c>
      <c r="CO54" s="280">
        <v>0</v>
      </c>
      <c r="CP54" s="280">
        <v>0</v>
      </c>
      <c r="CQ54" s="280">
        <v>1</v>
      </c>
      <c r="CR54" s="280">
        <v>0</v>
      </c>
      <c r="CS54" s="280">
        <v>0</v>
      </c>
      <c r="CT54" s="280">
        <v>1</v>
      </c>
      <c r="CU54" s="280">
        <v>1</v>
      </c>
      <c r="CV54" s="280">
        <v>0</v>
      </c>
      <c r="CW54" s="280">
        <v>3</v>
      </c>
      <c r="CX54" s="280">
        <v>0</v>
      </c>
      <c r="CY54" s="280">
        <v>0</v>
      </c>
      <c r="CZ54" s="276">
        <v>1</v>
      </c>
      <c r="DA54" s="276">
        <v>5</v>
      </c>
      <c r="DB54" s="280">
        <v>0</v>
      </c>
      <c r="DC54" s="280">
        <v>1</v>
      </c>
      <c r="DD54" s="280">
        <v>0</v>
      </c>
      <c r="DE54" s="280">
        <v>0</v>
      </c>
      <c r="DF54" s="280">
        <v>0</v>
      </c>
      <c r="DG54" s="280">
        <v>0</v>
      </c>
      <c r="DH54" s="280">
        <v>0</v>
      </c>
      <c r="DI54" s="280">
        <v>1</v>
      </c>
      <c r="DJ54" s="280">
        <v>0</v>
      </c>
      <c r="DK54" s="280">
        <v>0</v>
      </c>
      <c r="DL54" s="276">
        <v>0</v>
      </c>
      <c r="DM54" s="276">
        <v>2</v>
      </c>
      <c r="DN54" s="280">
        <v>0</v>
      </c>
      <c r="DO54" s="280">
        <v>5</v>
      </c>
      <c r="DP54" s="280">
        <v>0</v>
      </c>
      <c r="DQ54" s="280">
        <v>0</v>
      </c>
      <c r="DR54" s="280">
        <v>0</v>
      </c>
      <c r="DS54" s="280">
        <v>0</v>
      </c>
      <c r="DT54" s="280">
        <v>0</v>
      </c>
      <c r="DU54" s="280">
        <v>2</v>
      </c>
      <c r="DV54" s="280">
        <v>3</v>
      </c>
      <c r="DW54" s="280">
        <v>1</v>
      </c>
      <c r="DX54" s="276">
        <v>3</v>
      </c>
      <c r="DY54" s="276">
        <v>8</v>
      </c>
      <c r="DZ54" s="280">
        <v>0</v>
      </c>
      <c r="EA54" s="280">
        <v>0</v>
      </c>
      <c r="EB54" s="280">
        <v>0</v>
      </c>
      <c r="EC54" s="280">
        <v>0</v>
      </c>
      <c r="ED54" s="280">
        <v>0</v>
      </c>
      <c r="EE54" s="280">
        <v>0</v>
      </c>
      <c r="EF54" s="280">
        <v>0</v>
      </c>
      <c r="EG54" s="280">
        <v>0</v>
      </c>
      <c r="EH54" s="280">
        <v>0</v>
      </c>
      <c r="EI54" s="280">
        <v>1</v>
      </c>
      <c r="EJ54" s="276">
        <v>0</v>
      </c>
      <c r="EK54" s="276">
        <v>1</v>
      </c>
      <c r="EL54" s="277">
        <v>3</v>
      </c>
      <c r="EM54" s="277">
        <v>11</v>
      </c>
      <c r="EN54" s="280">
        <v>19</v>
      </c>
      <c r="EO54" s="280">
        <v>45</v>
      </c>
      <c r="EP54" s="280">
        <v>9</v>
      </c>
      <c r="EQ54" s="280">
        <v>38</v>
      </c>
      <c r="ER54" s="280">
        <v>0</v>
      </c>
      <c r="ES54" s="280">
        <v>0</v>
      </c>
      <c r="ET54" s="280">
        <v>0</v>
      </c>
      <c r="EU54" s="280">
        <v>0</v>
      </c>
      <c r="EV54" s="280">
        <v>0</v>
      </c>
      <c r="EW54" s="280">
        <v>0</v>
      </c>
      <c r="EX54" s="280">
        <v>0</v>
      </c>
      <c r="EY54" s="280">
        <v>0</v>
      </c>
      <c r="EZ54" s="280">
        <v>0</v>
      </c>
      <c r="FA54" s="280">
        <v>0</v>
      </c>
      <c r="FB54" s="280">
        <v>0</v>
      </c>
      <c r="FC54" s="280">
        <v>0</v>
      </c>
      <c r="FD54" s="280">
        <v>0</v>
      </c>
      <c r="FE54" s="280">
        <v>0</v>
      </c>
      <c r="FF54" s="280">
        <v>0</v>
      </c>
      <c r="FG54" s="280">
        <v>0</v>
      </c>
      <c r="FH54" s="281">
        <v>0</v>
      </c>
      <c r="FI54" s="281">
        <v>0</v>
      </c>
      <c r="FJ54" s="280">
        <v>9</v>
      </c>
      <c r="FK54" s="280">
        <v>13</v>
      </c>
      <c r="FL54" s="280">
        <v>136</v>
      </c>
      <c r="FM54" s="280">
        <v>238</v>
      </c>
      <c r="FN54" s="280">
        <v>9</v>
      </c>
      <c r="FO54" s="280">
        <v>12</v>
      </c>
      <c r="FP54" s="280">
        <v>137</v>
      </c>
      <c r="FQ54" s="280">
        <v>236</v>
      </c>
      <c r="FR54" s="280">
        <v>8</v>
      </c>
      <c r="FS54" s="280">
        <v>11</v>
      </c>
      <c r="FT54" s="280">
        <v>119</v>
      </c>
      <c r="FU54" s="280">
        <v>211</v>
      </c>
      <c r="FV54" s="280">
        <v>3</v>
      </c>
      <c r="FW54" s="280">
        <v>2</v>
      </c>
      <c r="FX54" s="280">
        <v>61</v>
      </c>
      <c r="FY54" s="280">
        <v>109</v>
      </c>
    </row>
    <row r="55" spans="1:181" x14ac:dyDescent="0.2">
      <c r="A55" s="454"/>
      <c r="B55" s="287" t="s">
        <v>252</v>
      </c>
      <c r="C55" s="168" t="s">
        <v>168</v>
      </c>
      <c r="D55" s="280">
        <v>24</v>
      </c>
      <c r="E55" s="280">
        <v>64</v>
      </c>
      <c r="F55" s="280">
        <v>3</v>
      </c>
      <c r="G55" s="280">
        <v>19</v>
      </c>
      <c r="H55" s="280">
        <v>0</v>
      </c>
      <c r="I55" s="280">
        <v>1</v>
      </c>
      <c r="J55" s="280">
        <v>0</v>
      </c>
      <c r="K55" s="280">
        <v>0</v>
      </c>
      <c r="L55" s="280">
        <v>0</v>
      </c>
      <c r="M55" s="280">
        <v>0</v>
      </c>
      <c r="N55" s="280">
        <v>0</v>
      </c>
      <c r="O55" s="280">
        <v>0</v>
      </c>
      <c r="P55" s="280">
        <v>0</v>
      </c>
      <c r="Q55" s="280">
        <v>0</v>
      </c>
      <c r="R55" s="216">
        <v>27</v>
      </c>
      <c r="S55" s="216">
        <v>84</v>
      </c>
      <c r="T55" s="280">
        <v>9</v>
      </c>
      <c r="U55" s="280">
        <v>16</v>
      </c>
      <c r="V55" s="280">
        <v>0</v>
      </c>
      <c r="W55" s="280">
        <v>3</v>
      </c>
      <c r="X55" s="280">
        <v>0</v>
      </c>
      <c r="Y55" s="280">
        <v>0</v>
      </c>
      <c r="Z55" s="280">
        <v>1</v>
      </c>
      <c r="AA55" s="280">
        <v>0</v>
      </c>
      <c r="AB55" s="280">
        <v>0</v>
      </c>
      <c r="AC55" s="280">
        <v>0</v>
      </c>
      <c r="AD55" s="280">
        <v>0</v>
      </c>
      <c r="AE55" s="280">
        <v>0</v>
      </c>
      <c r="AF55" s="216">
        <v>10</v>
      </c>
      <c r="AG55" s="216">
        <v>19</v>
      </c>
      <c r="AH55" s="280">
        <v>32</v>
      </c>
      <c r="AI55" s="280">
        <v>40</v>
      </c>
      <c r="AJ55" s="280">
        <v>0</v>
      </c>
      <c r="AK55" s="280">
        <v>2</v>
      </c>
      <c r="AL55" s="280">
        <v>0</v>
      </c>
      <c r="AM55" s="280">
        <v>0</v>
      </c>
      <c r="AN55" s="280">
        <v>0</v>
      </c>
      <c r="AO55" s="280">
        <v>0</v>
      </c>
      <c r="AP55" s="280">
        <v>0</v>
      </c>
      <c r="AQ55" s="280">
        <v>0</v>
      </c>
      <c r="AR55" s="280">
        <v>1</v>
      </c>
      <c r="AS55" s="280">
        <v>1</v>
      </c>
      <c r="AT55" s="216">
        <v>32</v>
      </c>
      <c r="AU55" s="216">
        <v>42</v>
      </c>
      <c r="AV55" s="278">
        <v>70</v>
      </c>
      <c r="AW55" s="278">
        <v>146</v>
      </c>
      <c r="AX55" s="280">
        <v>65</v>
      </c>
      <c r="AY55" s="280">
        <v>114</v>
      </c>
      <c r="AZ55" s="280">
        <v>4</v>
      </c>
      <c r="BA55" s="280">
        <v>26</v>
      </c>
      <c r="BB55" s="216">
        <v>69</v>
      </c>
      <c r="BC55" s="216">
        <v>140</v>
      </c>
      <c r="BD55" s="280">
        <v>1</v>
      </c>
      <c r="BE55" s="280">
        <v>6</v>
      </c>
      <c r="BF55" s="280">
        <v>0</v>
      </c>
      <c r="BG55" s="280">
        <v>0</v>
      </c>
      <c r="BH55" s="280">
        <v>0</v>
      </c>
      <c r="BI55" s="280">
        <v>0</v>
      </c>
      <c r="BJ55" s="216">
        <v>1</v>
      </c>
      <c r="BK55" s="216">
        <v>6</v>
      </c>
      <c r="BL55" s="278">
        <v>70</v>
      </c>
      <c r="BM55" s="278">
        <v>146</v>
      </c>
      <c r="BN55" s="277">
        <v>65</v>
      </c>
      <c r="BO55" s="277">
        <v>120</v>
      </c>
      <c r="BP55" s="280">
        <v>0</v>
      </c>
      <c r="BQ55" s="280">
        <v>1</v>
      </c>
      <c r="BR55" s="280">
        <v>2</v>
      </c>
      <c r="BS55" s="280">
        <v>6</v>
      </c>
      <c r="BT55" s="280">
        <v>13</v>
      </c>
      <c r="BU55" s="280">
        <v>18</v>
      </c>
      <c r="BV55" s="280">
        <v>11</v>
      </c>
      <c r="BW55" s="280">
        <v>6</v>
      </c>
      <c r="BX55" s="280">
        <v>9</v>
      </c>
      <c r="BY55" s="280">
        <v>18</v>
      </c>
      <c r="BZ55" s="280">
        <v>11</v>
      </c>
      <c r="CA55" s="280">
        <v>19</v>
      </c>
      <c r="CB55" s="280">
        <v>6</v>
      </c>
      <c r="CC55" s="280">
        <v>16</v>
      </c>
      <c r="CD55" s="280">
        <v>12</v>
      </c>
      <c r="CE55" s="280">
        <v>37</v>
      </c>
      <c r="CF55" s="276">
        <v>64</v>
      </c>
      <c r="CG55" s="276">
        <v>121</v>
      </c>
      <c r="CH55" s="277">
        <v>3</v>
      </c>
      <c r="CI55" s="277">
        <v>24</v>
      </c>
      <c r="CJ55" s="280">
        <v>0</v>
      </c>
      <c r="CK55" s="280">
        <v>0</v>
      </c>
      <c r="CL55" s="280">
        <v>0</v>
      </c>
      <c r="CM55" s="280">
        <v>0</v>
      </c>
      <c r="CN55" s="280">
        <v>0</v>
      </c>
      <c r="CO55" s="280">
        <v>0</v>
      </c>
      <c r="CP55" s="280">
        <v>0</v>
      </c>
      <c r="CQ55" s="280">
        <v>4</v>
      </c>
      <c r="CR55" s="280">
        <v>0</v>
      </c>
      <c r="CS55" s="280">
        <v>3</v>
      </c>
      <c r="CT55" s="280">
        <v>0</v>
      </c>
      <c r="CU55" s="280">
        <v>4</v>
      </c>
      <c r="CV55" s="280">
        <v>1</v>
      </c>
      <c r="CW55" s="280">
        <v>6</v>
      </c>
      <c r="CX55" s="280">
        <v>2</v>
      </c>
      <c r="CY55" s="280">
        <v>7</v>
      </c>
      <c r="CZ55" s="276">
        <v>3</v>
      </c>
      <c r="DA55" s="276">
        <v>24</v>
      </c>
      <c r="DB55" s="280">
        <v>5</v>
      </c>
      <c r="DC55" s="280">
        <v>19</v>
      </c>
      <c r="DD55" s="280">
        <v>0</v>
      </c>
      <c r="DE55" s="280">
        <v>6</v>
      </c>
      <c r="DF55" s="280">
        <v>0</v>
      </c>
      <c r="DG55" s="280">
        <v>0</v>
      </c>
      <c r="DH55" s="280">
        <v>3</v>
      </c>
      <c r="DI55" s="280">
        <v>7</v>
      </c>
      <c r="DJ55" s="280">
        <v>7</v>
      </c>
      <c r="DK55" s="280">
        <v>7</v>
      </c>
      <c r="DL55" s="276">
        <v>15</v>
      </c>
      <c r="DM55" s="276">
        <v>39</v>
      </c>
      <c r="DN55" s="280">
        <v>7</v>
      </c>
      <c r="DO55" s="280">
        <v>23</v>
      </c>
      <c r="DP55" s="280">
        <v>1</v>
      </c>
      <c r="DQ55" s="280">
        <v>8</v>
      </c>
      <c r="DR55" s="280">
        <v>0</v>
      </c>
      <c r="DS55" s="280">
        <v>0</v>
      </c>
      <c r="DT55" s="280">
        <v>5</v>
      </c>
      <c r="DU55" s="280">
        <v>4</v>
      </c>
      <c r="DV55" s="280">
        <v>18</v>
      </c>
      <c r="DW55" s="280">
        <v>20</v>
      </c>
      <c r="DX55" s="276">
        <v>31</v>
      </c>
      <c r="DY55" s="276">
        <v>55</v>
      </c>
      <c r="DZ55" s="280">
        <v>2</v>
      </c>
      <c r="EA55" s="280">
        <v>7</v>
      </c>
      <c r="EB55" s="280">
        <v>0</v>
      </c>
      <c r="EC55" s="280">
        <v>1</v>
      </c>
      <c r="ED55" s="280">
        <v>0</v>
      </c>
      <c r="EE55" s="280">
        <v>0</v>
      </c>
      <c r="EF55" s="280">
        <v>0</v>
      </c>
      <c r="EG55" s="280">
        <v>0</v>
      </c>
      <c r="EH55" s="280">
        <v>1</v>
      </c>
      <c r="EI55" s="280">
        <v>1</v>
      </c>
      <c r="EJ55" s="276">
        <v>3</v>
      </c>
      <c r="EK55" s="276">
        <v>9</v>
      </c>
      <c r="EL55" s="277">
        <v>49</v>
      </c>
      <c r="EM55" s="277">
        <v>103</v>
      </c>
      <c r="EN55" s="280">
        <v>49</v>
      </c>
      <c r="EO55" s="280">
        <v>100</v>
      </c>
      <c r="EP55" s="280">
        <v>49</v>
      </c>
      <c r="EQ55" s="280">
        <v>97</v>
      </c>
      <c r="ER55" s="280">
        <v>1</v>
      </c>
      <c r="ES55" s="280">
        <v>4</v>
      </c>
      <c r="ET55" s="280">
        <v>1</v>
      </c>
      <c r="EU55" s="280">
        <v>4</v>
      </c>
      <c r="EV55" s="280">
        <v>0</v>
      </c>
      <c r="EW55" s="280">
        <v>1</v>
      </c>
      <c r="EX55" s="280">
        <v>0</v>
      </c>
      <c r="EY55" s="280">
        <v>0</v>
      </c>
      <c r="EZ55" s="280">
        <v>0</v>
      </c>
      <c r="FA55" s="280">
        <v>0</v>
      </c>
      <c r="FB55" s="280">
        <v>0</v>
      </c>
      <c r="FC55" s="280">
        <v>0</v>
      </c>
      <c r="FD55" s="280">
        <v>0</v>
      </c>
      <c r="FE55" s="280">
        <v>0</v>
      </c>
      <c r="FF55" s="280">
        <v>0</v>
      </c>
      <c r="FG55" s="280">
        <v>0</v>
      </c>
      <c r="FH55" s="281">
        <v>0</v>
      </c>
      <c r="FI55" s="281">
        <v>0</v>
      </c>
      <c r="FJ55" s="280">
        <v>11</v>
      </c>
      <c r="FK55" s="280">
        <v>30</v>
      </c>
      <c r="FL55" s="280">
        <v>449</v>
      </c>
      <c r="FM55" s="280">
        <v>486</v>
      </c>
      <c r="FN55" s="280">
        <v>10</v>
      </c>
      <c r="FO55" s="280">
        <v>29</v>
      </c>
      <c r="FP55" s="280">
        <v>450</v>
      </c>
      <c r="FQ55" s="280">
        <v>487</v>
      </c>
      <c r="FR55" s="280">
        <v>11</v>
      </c>
      <c r="FS55" s="280">
        <v>29</v>
      </c>
      <c r="FT55" s="280">
        <v>434</v>
      </c>
      <c r="FU55" s="280">
        <v>465</v>
      </c>
      <c r="FV55" s="280">
        <v>1</v>
      </c>
      <c r="FW55" s="280">
        <v>6</v>
      </c>
      <c r="FX55" s="280">
        <v>88</v>
      </c>
      <c r="FY55" s="280">
        <v>226</v>
      </c>
    </row>
    <row r="56" spans="1:181" x14ac:dyDescent="0.2">
      <c r="A56" s="455"/>
      <c r="B56" s="287" t="s">
        <v>252</v>
      </c>
      <c r="C56" s="168" t="s">
        <v>169</v>
      </c>
      <c r="D56" s="280">
        <v>41</v>
      </c>
      <c r="E56" s="280">
        <v>98</v>
      </c>
      <c r="F56" s="280">
        <v>2</v>
      </c>
      <c r="G56" s="280">
        <v>18</v>
      </c>
      <c r="H56" s="280">
        <v>1</v>
      </c>
      <c r="I56" s="280">
        <v>1</v>
      </c>
      <c r="J56" s="280">
        <v>0</v>
      </c>
      <c r="K56" s="280">
        <v>1</v>
      </c>
      <c r="L56" s="280">
        <v>0</v>
      </c>
      <c r="M56" s="280">
        <v>0</v>
      </c>
      <c r="N56" s="280">
        <v>0</v>
      </c>
      <c r="O56" s="280">
        <v>0</v>
      </c>
      <c r="P56" s="280">
        <v>1</v>
      </c>
      <c r="Q56" s="280">
        <v>1</v>
      </c>
      <c r="R56" s="216">
        <v>44</v>
      </c>
      <c r="S56" s="216">
        <v>118</v>
      </c>
      <c r="T56" s="280">
        <v>11</v>
      </c>
      <c r="U56" s="280">
        <v>19</v>
      </c>
      <c r="V56" s="280">
        <v>1</v>
      </c>
      <c r="W56" s="280">
        <v>1</v>
      </c>
      <c r="X56" s="280">
        <v>0</v>
      </c>
      <c r="Y56" s="280">
        <v>0</v>
      </c>
      <c r="Z56" s="280">
        <v>0</v>
      </c>
      <c r="AA56" s="280">
        <v>0</v>
      </c>
      <c r="AB56" s="280">
        <v>0</v>
      </c>
      <c r="AC56" s="280">
        <v>0</v>
      </c>
      <c r="AD56" s="280">
        <v>1</v>
      </c>
      <c r="AE56" s="280">
        <v>1</v>
      </c>
      <c r="AF56" s="216">
        <v>12</v>
      </c>
      <c r="AG56" s="216">
        <v>20</v>
      </c>
      <c r="AH56" s="280">
        <v>33</v>
      </c>
      <c r="AI56" s="280">
        <v>47</v>
      </c>
      <c r="AJ56" s="280">
        <v>4</v>
      </c>
      <c r="AK56" s="280">
        <v>2</v>
      </c>
      <c r="AL56" s="280">
        <v>0</v>
      </c>
      <c r="AM56" s="280">
        <v>1</v>
      </c>
      <c r="AN56" s="280">
        <v>0</v>
      </c>
      <c r="AO56" s="280">
        <v>2</v>
      </c>
      <c r="AP56" s="280">
        <v>1</v>
      </c>
      <c r="AQ56" s="280">
        <v>0</v>
      </c>
      <c r="AR56" s="280">
        <v>1</v>
      </c>
      <c r="AS56" s="280">
        <v>2</v>
      </c>
      <c r="AT56" s="216">
        <v>38</v>
      </c>
      <c r="AU56" s="216">
        <v>52</v>
      </c>
      <c r="AV56" s="278">
        <v>97</v>
      </c>
      <c r="AW56" s="278">
        <v>194</v>
      </c>
      <c r="AX56" s="280">
        <v>84</v>
      </c>
      <c r="AY56" s="280">
        <v>164</v>
      </c>
      <c r="AZ56" s="280">
        <v>9</v>
      </c>
      <c r="BA56" s="280">
        <v>25</v>
      </c>
      <c r="BB56" s="216">
        <v>93</v>
      </c>
      <c r="BC56" s="216">
        <v>189</v>
      </c>
      <c r="BD56" s="280">
        <v>4</v>
      </c>
      <c r="BE56" s="280">
        <v>5</v>
      </c>
      <c r="BF56" s="280">
        <v>0</v>
      </c>
      <c r="BG56" s="280">
        <v>0</v>
      </c>
      <c r="BH56" s="280">
        <v>0</v>
      </c>
      <c r="BI56" s="280">
        <v>0</v>
      </c>
      <c r="BJ56" s="216">
        <v>4</v>
      </c>
      <c r="BK56" s="216">
        <v>5</v>
      </c>
      <c r="BL56" s="278">
        <v>97</v>
      </c>
      <c r="BM56" s="278">
        <v>194</v>
      </c>
      <c r="BN56" s="277">
        <v>85</v>
      </c>
      <c r="BO56" s="277">
        <v>164</v>
      </c>
      <c r="BP56" s="280">
        <v>1</v>
      </c>
      <c r="BQ56" s="280">
        <v>0</v>
      </c>
      <c r="BR56" s="280">
        <v>3</v>
      </c>
      <c r="BS56" s="280">
        <v>4</v>
      </c>
      <c r="BT56" s="280">
        <v>28</v>
      </c>
      <c r="BU56" s="280">
        <v>22</v>
      </c>
      <c r="BV56" s="280">
        <v>13</v>
      </c>
      <c r="BW56" s="280">
        <v>23</v>
      </c>
      <c r="BX56" s="280">
        <v>7</v>
      </c>
      <c r="BY56" s="280">
        <v>23</v>
      </c>
      <c r="BZ56" s="280">
        <v>9</v>
      </c>
      <c r="CA56" s="280">
        <v>25</v>
      </c>
      <c r="CB56" s="280">
        <v>12</v>
      </c>
      <c r="CC56" s="280">
        <v>24</v>
      </c>
      <c r="CD56" s="280">
        <v>12</v>
      </c>
      <c r="CE56" s="280">
        <v>43</v>
      </c>
      <c r="CF56" s="276">
        <v>85</v>
      </c>
      <c r="CG56" s="276">
        <v>164</v>
      </c>
      <c r="CH56" s="277">
        <v>7</v>
      </c>
      <c r="CI56" s="277">
        <v>21</v>
      </c>
      <c r="CJ56" s="280">
        <v>0</v>
      </c>
      <c r="CK56" s="280">
        <v>0</v>
      </c>
      <c r="CL56" s="280">
        <v>0</v>
      </c>
      <c r="CM56" s="280">
        <v>0</v>
      </c>
      <c r="CN56" s="280">
        <v>2</v>
      </c>
      <c r="CO56" s="280">
        <v>0</v>
      </c>
      <c r="CP56" s="280">
        <v>1</v>
      </c>
      <c r="CQ56" s="280">
        <v>1</v>
      </c>
      <c r="CR56" s="280">
        <v>2</v>
      </c>
      <c r="CS56" s="280">
        <v>5</v>
      </c>
      <c r="CT56" s="280">
        <v>1</v>
      </c>
      <c r="CU56" s="280">
        <v>4</v>
      </c>
      <c r="CV56" s="280">
        <v>0</v>
      </c>
      <c r="CW56" s="280">
        <v>3</v>
      </c>
      <c r="CX56" s="280">
        <v>1</v>
      </c>
      <c r="CY56" s="280">
        <v>8</v>
      </c>
      <c r="CZ56" s="276">
        <v>7</v>
      </c>
      <c r="DA56" s="276">
        <v>21</v>
      </c>
      <c r="DB56" s="280">
        <v>0</v>
      </c>
      <c r="DC56" s="280">
        <v>0</v>
      </c>
      <c r="DD56" s="280">
        <v>0</v>
      </c>
      <c r="DE56" s="280">
        <v>0</v>
      </c>
      <c r="DF56" s="280">
        <v>0</v>
      </c>
      <c r="DG56" s="280">
        <v>0</v>
      </c>
      <c r="DH56" s="280">
        <v>0</v>
      </c>
      <c r="DI56" s="280">
        <v>0</v>
      </c>
      <c r="DJ56" s="280">
        <v>0</v>
      </c>
      <c r="DK56" s="280">
        <v>0</v>
      </c>
      <c r="DL56" s="276">
        <v>0</v>
      </c>
      <c r="DM56" s="276">
        <v>0</v>
      </c>
      <c r="DN56" s="280">
        <v>0</v>
      </c>
      <c r="DO56" s="280">
        <v>0</v>
      </c>
      <c r="DP56" s="280">
        <v>0</v>
      </c>
      <c r="DQ56" s="280">
        <v>0</v>
      </c>
      <c r="DR56" s="280">
        <v>0</v>
      </c>
      <c r="DS56" s="280">
        <v>0</v>
      </c>
      <c r="DT56" s="280">
        <v>0</v>
      </c>
      <c r="DU56" s="280">
        <v>0</v>
      </c>
      <c r="DV56" s="280">
        <v>0</v>
      </c>
      <c r="DW56" s="280">
        <v>0</v>
      </c>
      <c r="DX56" s="276">
        <v>0</v>
      </c>
      <c r="DY56" s="276">
        <v>0</v>
      </c>
      <c r="DZ56" s="280">
        <v>0</v>
      </c>
      <c r="EA56" s="280">
        <v>0</v>
      </c>
      <c r="EB56" s="280">
        <v>0</v>
      </c>
      <c r="EC56" s="280">
        <v>0</v>
      </c>
      <c r="ED56" s="280">
        <v>0</v>
      </c>
      <c r="EE56" s="280">
        <v>0</v>
      </c>
      <c r="EF56" s="280">
        <v>0</v>
      </c>
      <c r="EG56" s="280">
        <v>0</v>
      </c>
      <c r="EH56" s="280">
        <v>0</v>
      </c>
      <c r="EI56" s="280">
        <v>0</v>
      </c>
      <c r="EJ56" s="276">
        <v>0</v>
      </c>
      <c r="EK56" s="276">
        <v>0</v>
      </c>
      <c r="EL56" s="277">
        <v>0</v>
      </c>
      <c r="EM56" s="277">
        <v>0</v>
      </c>
      <c r="EN56" s="280">
        <v>74</v>
      </c>
      <c r="EO56" s="280">
        <v>129</v>
      </c>
      <c r="EP56" s="280">
        <v>74</v>
      </c>
      <c r="EQ56" s="280">
        <v>129</v>
      </c>
      <c r="ER56" s="280">
        <v>0</v>
      </c>
      <c r="ES56" s="280">
        <v>2</v>
      </c>
      <c r="ET56" s="280">
        <v>0</v>
      </c>
      <c r="EU56" s="280">
        <v>2</v>
      </c>
      <c r="EV56" s="280">
        <v>0</v>
      </c>
      <c r="EW56" s="280">
        <v>0</v>
      </c>
      <c r="EX56" s="280">
        <v>0</v>
      </c>
      <c r="EY56" s="280">
        <v>0</v>
      </c>
      <c r="EZ56" s="280">
        <v>0</v>
      </c>
      <c r="FA56" s="280">
        <v>0</v>
      </c>
      <c r="FB56" s="280">
        <v>0</v>
      </c>
      <c r="FC56" s="280">
        <v>0</v>
      </c>
      <c r="FD56" s="280">
        <v>0</v>
      </c>
      <c r="FE56" s="280">
        <v>0</v>
      </c>
      <c r="FF56" s="280">
        <v>0</v>
      </c>
      <c r="FG56" s="280">
        <v>0</v>
      </c>
      <c r="FH56" s="281">
        <v>0</v>
      </c>
      <c r="FI56" s="281">
        <v>0</v>
      </c>
      <c r="FJ56" s="280">
        <v>20</v>
      </c>
      <c r="FK56" s="280">
        <v>54</v>
      </c>
      <c r="FL56" s="280">
        <v>770</v>
      </c>
      <c r="FM56" s="280">
        <v>805</v>
      </c>
      <c r="FN56" s="280">
        <v>20</v>
      </c>
      <c r="FO56" s="280">
        <v>51</v>
      </c>
      <c r="FP56" s="280">
        <v>763</v>
      </c>
      <c r="FQ56" s="280">
        <v>792</v>
      </c>
      <c r="FR56" s="280">
        <v>19</v>
      </c>
      <c r="FS56" s="280">
        <v>51</v>
      </c>
      <c r="FT56" s="280">
        <v>569</v>
      </c>
      <c r="FU56" s="280">
        <v>702</v>
      </c>
      <c r="FV56" s="280">
        <v>3</v>
      </c>
      <c r="FW56" s="280">
        <v>20</v>
      </c>
      <c r="FX56" s="280">
        <v>139</v>
      </c>
      <c r="FY56" s="280">
        <v>399</v>
      </c>
    </row>
    <row r="57" spans="1:181" x14ac:dyDescent="0.2">
      <c r="A57" s="294"/>
      <c r="B57" s="294"/>
      <c r="C57" s="295" t="s">
        <v>252</v>
      </c>
      <c r="D57" s="296">
        <f>SUM(D46:D56)</f>
        <v>342</v>
      </c>
      <c r="E57" s="296">
        <f t="shared" ref="E57:BP57" si="9">SUM(E46:E56)</f>
        <v>674</v>
      </c>
      <c r="F57" s="296">
        <f t="shared" si="9"/>
        <v>33</v>
      </c>
      <c r="G57" s="296">
        <f t="shared" si="9"/>
        <v>134</v>
      </c>
      <c r="H57" s="296">
        <f t="shared" si="9"/>
        <v>3</v>
      </c>
      <c r="I57" s="296">
        <f t="shared" si="9"/>
        <v>13</v>
      </c>
      <c r="J57" s="296">
        <f t="shared" si="9"/>
        <v>3</v>
      </c>
      <c r="K57" s="296">
        <f t="shared" si="9"/>
        <v>4</v>
      </c>
      <c r="L57" s="296">
        <f t="shared" si="9"/>
        <v>0</v>
      </c>
      <c r="M57" s="296">
        <f t="shared" si="9"/>
        <v>0</v>
      </c>
      <c r="N57" s="296">
        <f t="shared" si="9"/>
        <v>0</v>
      </c>
      <c r="O57" s="296">
        <f t="shared" si="9"/>
        <v>1</v>
      </c>
      <c r="P57" s="296">
        <f t="shared" si="9"/>
        <v>13</v>
      </c>
      <c r="Q57" s="296">
        <f t="shared" si="9"/>
        <v>14</v>
      </c>
      <c r="R57" s="296">
        <f t="shared" si="9"/>
        <v>381</v>
      </c>
      <c r="S57" s="296">
        <f t="shared" si="9"/>
        <v>826</v>
      </c>
      <c r="T57" s="296">
        <f t="shared" si="9"/>
        <v>93</v>
      </c>
      <c r="U57" s="296">
        <f t="shared" si="9"/>
        <v>165</v>
      </c>
      <c r="V57" s="296">
        <f t="shared" si="9"/>
        <v>6</v>
      </c>
      <c r="W57" s="296">
        <f t="shared" si="9"/>
        <v>11</v>
      </c>
      <c r="X57" s="296">
        <f t="shared" si="9"/>
        <v>0</v>
      </c>
      <c r="Y57" s="296">
        <f t="shared" si="9"/>
        <v>1</v>
      </c>
      <c r="Z57" s="296">
        <f t="shared" si="9"/>
        <v>1</v>
      </c>
      <c r="AA57" s="296">
        <f t="shared" si="9"/>
        <v>3</v>
      </c>
      <c r="AB57" s="296">
        <f t="shared" si="9"/>
        <v>0</v>
      </c>
      <c r="AC57" s="296">
        <f t="shared" si="9"/>
        <v>0</v>
      </c>
      <c r="AD57" s="296">
        <f t="shared" si="9"/>
        <v>3</v>
      </c>
      <c r="AE57" s="296">
        <f t="shared" si="9"/>
        <v>4</v>
      </c>
      <c r="AF57" s="296">
        <f t="shared" si="9"/>
        <v>100</v>
      </c>
      <c r="AG57" s="296">
        <f t="shared" si="9"/>
        <v>180</v>
      </c>
      <c r="AH57" s="296">
        <f t="shared" si="9"/>
        <v>280</v>
      </c>
      <c r="AI57" s="296">
        <f t="shared" si="9"/>
        <v>371</v>
      </c>
      <c r="AJ57" s="296">
        <f t="shared" si="9"/>
        <v>9</v>
      </c>
      <c r="AK57" s="296">
        <f t="shared" si="9"/>
        <v>16</v>
      </c>
      <c r="AL57" s="296">
        <f t="shared" si="9"/>
        <v>1</v>
      </c>
      <c r="AM57" s="296">
        <f t="shared" si="9"/>
        <v>3</v>
      </c>
      <c r="AN57" s="296">
        <f t="shared" si="9"/>
        <v>4</v>
      </c>
      <c r="AO57" s="296">
        <f t="shared" si="9"/>
        <v>7</v>
      </c>
      <c r="AP57" s="296">
        <f t="shared" si="9"/>
        <v>3</v>
      </c>
      <c r="AQ57" s="296">
        <f t="shared" si="9"/>
        <v>0</v>
      </c>
      <c r="AR57" s="296">
        <f t="shared" si="9"/>
        <v>8</v>
      </c>
      <c r="AS57" s="296">
        <f t="shared" si="9"/>
        <v>15</v>
      </c>
      <c r="AT57" s="296">
        <f t="shared" si="9"/>
        <v>297</v>
      </c>
      <c r="AU57" s="296">
        <f t="shared" si="9"/>
        <v>397</v>
      </c>
      <c r="AV57" s="296">
        <f t="shared" si="9"/>
        <v>802</v>
      </c>
      <c r="AW57" s="296">
        <f t="shared" si="9"/>
        <v>1436</v>
      </c>
      <c r="AX57" s="296">
        <f t="shared" si="9"/>
        <v>713</v>
      </c>
      <c r="AY57" s="296">
        <f t="shared" si="9"/>
        <v>1203</v>
      </c>
      <c r="AZ57" s="296">
        <f t="shared" si="9"/>
        <v>60</v>
      </c>
      <c r="BA57" s="296">
        <f t="shared" si="9"/>
        <v>188</v>
      </c>
      <c r="BB57" s="296">
        <f t="shared" si="9"/>
        <v>773</v>
      </c>
      <c r="BC57" s="296">
        <f t="shared" si="9"/>
        <v>1391</v>
      </c>
      <c r="BD57" s="296">
        <f t="shared" si="9"/>
        <v>27</v>
      </c>
      <c r="BE57" s="296">
        <f t="shared" si="9"/>
        <v>37</v>
      </c>
      <c r="BF57" s="296">
        <f t="shared" si="9"/>
        <v>1</v>
      </c>
      <c r="BG57" s="296">
        <f t="shared" si="9"/>
        <v>1</v>
      </c>
      <c r="BH57" s="296">
        <f t="shared" si="9"/>
        <v>1</v>
      </c>
      <c r="BI57" s="296">
        <f t="shared" si="9"/>
        <v>7</v>
      </c>
      <c r="BJ57" s="296">
        <f t="shared" si="9"/>
        <v>29</v>
      </c>
      <c r="BK57" s="296">
        <f t="shared" si="9"/>
        <v>45</v>
      </c>
      <c r="BL57" s="296">
        <f t="shared" si="9"/>
        <v>802</v>
      </c>
      <c r="BM57" s="296">
        <f t="shared" si="9"/>
        <v>1436</v>
      </c>
      <c r="BN57" s="296">
        <f t="shared" si="9"/>
        <v>715</v>
      </c>
      <c r="BO57" s="296">
        <f t="shared" si="9"/>
        <v>1210</v>
      </c>
      <c r="BP57" s="296">
        <f t="shared" si="9"/>
        <v>8</v>
      </c>
      <c r="BQ57" s="296">
        <f t="shared" ref="BQ57:EB57" si="10">SUM(BQ46:BQ56)</f>
        <v>14</v>
      </c>
      <c r="BR57" s="296">
        <f t="shared" si="10"/>
        <v>35</v>
      </c>
      <c r="BS57" s="296">
        <f t="shared" si="10"/>
        <v>35</v>
      </c>
      <c r="BT57" s="296">
        <f t="shared" si="10"/>
        <v>164</v>
      </c>
      <c r="BU57" s="296">
        <f t="shared" si="10"/>
        <v>191</v>
      </c>
      <c r="BV57" s="296">
        <f t="shared" si="10"/>
        <v>129</v>
      </c>
      <c r="BW57" s="296">
        <f t="shared" si="10"/>
        <v>180</v>
      </c>
      <c r="BX57" s="296">
        <f t="shared" si="10"/>
        <v>95</v>
      </c>
      <c r="BY57" s="296">
        <f t="shared" si="10"/>
        <v>194</v>
      </c>
      <c r="BZ57" s="296">
        <f t="shared" si="10"/>
        <v>90</v>
      </c>
      <c r="CA57" s="296">
        <f t="shared" si="10"/>
        <v>197</v>
      </c>
      <c r="CB57" s="296">
        <f t="shared" si="10"/>
        <v>88</v>
      </c>
      <c r="CC57" s="296">
        <f t="shared" si="10"/>
        <v>167</v>
      </c>
      <c r="CD57" s="296">
        <f t="shared" si="10"/>
        <v>105</v>
      </c>
      <c r="CE57" s="296">
        <f t="shared" si="10"/>
        <v>233</v>
      </c>
      <c r="CF57" s="296">
        <f t="shared" si="10"/>
        <v>714</v>
      </c>
      <c r="CG57" s="296">
        <f t="shared" si="10"/>
        <v>1211</v>
      </c>
      <c r="CH57" s="296">
        <f t="shared" si="10"/>
        <v>48</v>
      </c>
      <c r="CI57" s="296">
        <f t="shared" si="10"/>
        <v>161</v>
      </c>
      <c r="CJ57" s="296">
        <f t="shared" si="10"/>
        <v>0</v>
      </c>
      <c r="CK57" s="296">
        <f t="shared" si="10"/>
        <v>0</v>
      </c>
      <c r="CL57" s="296">
        <f t="shared" si="10"/>
        <v>2</v>
      </c>
      <c r="CM57" s="296">
        <f t="shared" si="10"/>
        <v>3</v>
      </c>
      <c r="CN57" s="296">
        <f t="shared" si="10"/>
        <v>8</v>
      </c>
      <c r="CO57" s="296">
        <f t="shared" si="10"/>
        <v>13</v>
      </c>
      <c r="CP57" s="296">
        <f t="shared" si="10"/>
        <v>2</v>
      </c>
      <c r="CQ57" s="296">
        <f t="shared" si="10"/>
        <v>17</v>
      </c>
      <c r="CR57" s="296">
        <f t="shared" si="10"/>
        <v>9</v>
      </c>
      <c r="CS57" s="296">
        <f t="shared" si="10"/>
        <v>28</v>
      </c>
      <c r="CT57" s="296">
        <f t="shared" si="10"/>
        <v>12</v>
      </c>
      <c r="CU57" s="296">
        <f t="shared" si="10"/>
        <v>33</v>
      </c>
      <c r="CV57" s="296">
        <f t="shared" si="10"/>
        <v>4</v>
      </c>
      <c r="CW57" s="296">
        <f t="shared" si="10"/>
        <v>30</v>
      </c>
      <c r="CX57" s="296">
        <f t="shared" si="10"/>
        <v>11</v>
      </c>
      <c r="CY57" s="296">
        <f t="shared" si="10"/>
        <v>37</v>
      </c>
      <c r="CZ57" s="296">
        <f t="shared" si="10"/>
        <v>48</v>
      </c>
      <c r="DA57" s="296">
        <f t="shared" si="10"/>
        <v>161</v>
      </c>
      <c r="DB57" s="296">
        <f t="shared" si="10"/>
        <v>45</v>
      </c>
      <c r="DC57" s="296">
        <f t="shared" si="10"/>
        <v>97</v>
      </c>
      <c r="DD57" s="296">
        <f t="shared" si="10"/>
        <v>9</v>
      </c>
      <c r="DE57" s="296">
        <f t="shared" si="10"/>
        <v>23</v>
      </c>
      <c r="DF57" s="296">
        <f t="shared" si="10"/>
        <v>2</v>
      </c>
      <c r="DG57" s="296">
        <f t="shared" si="10"/>
        <v>1</v>
      </c>
      <c r="DH57" s="296">
        <f t="shared" si="10"/>
        <v>13</v>
      </c>
      <c r="DI57" s="296">
        <f t="shared" si="10"/>
        <v>24</v>
      </c>
      <c r="DJ57" s="296">
        <f t="shared" si="10"/>
        <v>31</v>
      </c>
      <c r="DK57" s="296">
        <f t="shared" si="10"/>
        <v>28</v>
      </c>
      <c r="DL57" s="296">
        <f t="shared" si="10"/>
        <v>100</v>
      </c>
      <c r="DM57" s="296">
        <f t="shared" si="10"/>
        <v>173</v>
      </c>
      <c r="DN57" s="296">
        <f t="shared" si="10"/>
        <v>78</v>
      </c>
      <c r="DO57" s="296">
        <f t="shared" si="10"/>
        <v>143</v>
      </c>
      <c r="DP57" s="296">
        <f t="shared" si="10"/>
        <v>6</v>
      </c>
      <c r="DQ57" s="296">
        <f t="shared" si="10"/>
        <v>24</v>
      </c>
      <c r="DR57" s="296">
        <f t="shared" si="10"/>
        <v>0</v>
      </c>
      <c r="DS57" s="296">
        <f t="shared" si="10"/>
        <v>2</v>
      </c>
      <c r="DT57" s="296">
        <f t="shared" si="10"/>
        <v>33</v>
      </c>
      <c r="DU57" s="296">
        <f t="shared" si="10"/>
        <v>45</v>
      </c>
      <c r="DV57" s="296">
        <f t="shared" si="10"/>
        <v>86</v>
      </c>
      <c r="DW57" s="296">
        <f t="shared" si="10"/>
        <v>105</v>
      </c>
      <c r="DX57" s="296">
        <f t="shared" si="10"/>
        <v>203</v>
      </c>
      <c r="DY57" s="296">
        <f t="shared" si="10"/>
        <v>319</v>
      </c>
      <c r="DZ57" s="296">
        <f t="shared" si="10"/>
        <v>8</v>
      </c>
      <c r="EA57" s="296">
        <f t="shared" si="10"/>
        <v>12</v>
      </c>
      <c r="EB57" s="296">
        <f t="shared" si="10"/>
        <v>0</v>
      </c>
      <c r="EC57" s="296">
        <f t="shared" ref="EC57:FY57" si="11">SUM(EC46:EC56)</f>
        <v>1</v>
      </c>
      <c r="ED57" s="296">
        <f t="shared" si="11"/>
        <v>0</v>
      </c>
      <c r="EE57" s="296">
        <f t="shared" si="11"/>
        <v>0</v>
      </c>
      <c r="EF57" s="296">
        <f t="shared" si="11"/>
        <v>2</v>
      </c>
      <c r="EG57" s="296">
        <f t="shared" si="11"/>
        <v>1</v>
      </c>
      <c r="EH57" s="296">
        <f t="shared" si="11"/>
        <v>1</v>
      </c>
      <c r="EI57" s="296">
        <f t="shared" si="11"/>
        <v>4</v>
      </c>
      <c r="EJ57" s="296">
        <f t="shared" si="11"/>
        <v>11</v>
      </c>
      <c r="EK57" s="296">
        <f t="shared" si="11"/>
        <v>18</v>
      </c>
      <c r="EL57" s="296">
        <f t="shared" si="11"/>
        <v>314</v>
      </c>
      <c r="EM57" s="296">
        <f t="shared" si="11"/>
        <v>510</v>
      </c>
      <c r="EN57" s="296">
        <f t="shared" si="11"/>
        <v>566</v>
      </c>
      <c r="EO57" s="296">
        <f t="shared" si="11"/>
        <v>1001</v>
      </c>
      <c r="EP57" s="296">
        <f t="shared" si="11"/>
        <v>553</v>
      </c>
      <c r="EQ57" s="296">
        <f t="shared" si="11"/>
        <v>991</v>
      </c>
      <c r="ER57" s="296">
        <f t="shared" si="11"/>
        <v>13</v>
      </c>
      <c r="ES57" s="296">
        <f t="shared" si="11"/>
        <v>16</v>
      </c>
      <c r="ET57" s="296">
        <f t="shared" si="11"/>
        <v>13</v>
      </c>
      <c r="EU57" s="296">
        <f t="shared" si="11"/>
        <v>16</v>
      </c>
      <c r="EV57" s="296">
        <f t="shared" si="11"/>
        <v>7</v>
      </c>
      <c r="EW57" s="296">
        <f t="shared" si="11"/>
        <v>4</v>
      </c>
      <c r="EX57" s="296">
        <f t="shared" si="11"/>
        <v>0</v>
      </c>
      <c r="EY57" s="296">
        <f t="shared" si="11"/>
        <v>0</v>
      </c>
      <c r="EZ57" s="296">
        <f t="shared" si="11"/>
        <v>0</v>
      </c>
      <c r="FA57" s="296">
        <f t="shared" si="11"/>
        <v>0</v>
      </c>
      <c r="FB57" s="296">
        <f t="shared" si="11"/>
        <v>0</v>
      </c>
      <c r="FC57" s="296">
        <f t="shared" si="11"/>
        <v>0</v>
      </c>
      <c r="FD57" s="296">
        <f t="shared" si="11"/>
        <v>0</v>
      </c>
      <c r="FE57" s="296">
        <f t="shared" si="11"/>
        <v>0</v>
      </c>
      <c r="FF57" s="296">
        <f t="shared" si="11"/>
        <v>0</v>
      </c>
      <c r="FG57" s="296">
        <f t="shared" si="11"/>
        <v>0</v>
      </c>
      <c r="FH57" s="296">
        <f t="shared" si="11"/>
        <v>0</v>
      </c>
      <c r="FI57" s="296">
        <f t="shared" si="11"/>
        <v>0</v>
      </c>
      <c r="FJ57" s="296">
        <f t="shared" si="11"/>
        <v>191</v>
      </c>
      <c r="FK57" s="296">
        <f t="shared" si="11"/>
        <v>479</v>
      </c>
      <c r="FL57" s="296">
        <f t="shared" si="11"/>
        <v>5893</v>
      </c>
      <c r="FM57" s="296">
        <f t="shared" si="11"/>
        <v>7120</v>
      </c>
      <c r="FN57" s="296">
        <f t="shared" si="11"/>
        <v>189</v>
      </c>
      <c r="FO57" s="296">
        <f t="shared" si="11"/>
        <v>464</v>
      </c>
      <c r="FP57" s="296">
        <f t="shared" si="11"/>
        <v>5896</v>
      </c>
      <c r="FQ57" s="296">
        <f t="shared" si="11"/>
        <v>7103</v>
      </c>
      <c r="FR57" s="296">
        <f t="shared" si="11"/>
        <v>180</v>
      </c>
      <c r="FS57" s="296">
        <f t="shared" si="11"/>
        <v>444</v>
      </c>
      <c r="FT57" s="296">
        <f t="shared" si="11"/>
        <v>5307</v>
      </c>
      <c r="FU57" s="296">
        <f t="shared" si="11"/>
        <v>6498</v>
      </c>
      <c r="FV57" s="296">
        <f t="shared" si="11"/>
        <v>37</v>
      </c>
      <c r="FW57" s="296">
        <f t="shared" si="11"/>
        <v>89</v>
      </c>
      <c r="FX57" s="296">
        <f t="shared" si="11"/>
        <v>1130</v>
      </c>
      <c r="FY57" s="296">
        <f t="shared" si="11"/>
        <v>2226</v>
      </c>
    </row>
    <row r="58" spans="1:181" x14ac:dyDescent="0.2">
      <c r="A58" s="450" t="s">
        <v>253</v>
      </c>
      <c r="B58" s="287" t="s">
        <v>253</v>
      </c>
      <c r="C58" s="156" t="s">
        <v>155</v>
      </c>
      <c r="D58" s="280">
        <v>33</v>
      </c>
      <c r="E58" s="280">
        <v>76</v>
      </c>
      <c r="F58" s="280">
        <v>8</v>
      </c>
      <c r="G58" s="280">
        <v>22</v>
      </c>
      <c r="H58" s="280">
        <v>1</v>
      </c>
      <c r="I58" s="280">
        <v>1</v>
      </c>
      <c r="J58" s="280">
        <v>0</v>
      </c>
      <c r="K58" s="280">
        <v>0</v>
      </c>
      <c r="L58" s="280">
        <v>0</v>
      </c>
      <c r="M58" s="280">
        <v>1</v>
      </c>
      <c r="N58" s="280">
        <v>0</v>
      </c>
      <c r="O58" s="280">
        <v>0</v>
      </c>
      <c r="P58" s="280">
        <v>0</v>
      </c>
      <c r="Q58" s="280">
        <v>0</v>
      </c>
      <c r="R58" s="216">
        <v>42</v>
      </c>
      <c r="S58" s="216">
        <v>100</v>
      </c>
      <c r="T58" s="280">
        <v>17</v>
      </c>
      <c r="U58" s="280">
        <v>40</v>
      </c>
      <c r="V58" s="280">
        <v>0</v>
      </c>
      <c r="W58" s="280">
        <v>3</v>
      </c>
      <c r="X58" s="280">
        <v>0</v>
      </c>
      <c r="Y58" s="280">
        <v>0</v>
      </c>
      <c r="Z58" s="280">
        <v>0</v>
      </c>
      <c r="AA58" s="280">
        <v>0</v>
      </c>
      <c r="AB58" s="280">
        <v>0</v>
      </c>
      <c r="AC58" s="280">
        <v>0</v>
      </c>
      <c r="AD58" s="280">
        <v>1</v>
      </c>
      <c r="AE58" s="280">
        <v>1</v>
      </c>
      <c r="AF58" s="216">
        <v>17</v>
      </c>
      <c r="AG58" s="216">
        <v>43</v>
      </c>
      <c r="AH58" s="280">
        <v>25</v>
      </c>
      <c r="AI58" s="280">
        <v>38</v>
      </c>
      <c r="AJ58" s="280">
        <v>1</v>
      </c>
      <c r="AK58" s="280">
        <v>1</v>
      </c>
      <c r="AL58" s="280">
        <v>0</v>
      </c>
      <c r="AM58" s="280">
        <v>0</v>
      </c>
      <c r="AN58" s="280">
        <v>0</v>
      </c>
      <c r="AO58" s="280">
        <v>0</v>
      </c>
      <c r="AP58" s="280">
        <v>0</v>
      </c>
      <c r="AQ58" s="280">
        <v>0</v>
      </c>
      <c r="AR58" s="280">
        <v>0</v>
      </c>
      <c r="AS58" s="280">
        <v>1</v>
      </c>
      <c r="AT58" s="216">
        <v>26</v>
      </c>
      <c r="AU58" s="216">
        <v>39</v>
      </c>
      <c r="AV58" s="278">
        <v>86</v>
      </c>
      <c r="AW58" s="278">
        <v>184</v>
      </c>
      <c r="AX58" s="280">
        <v>72</v>
      </c>
      <c r="AY58" s="280">
        <v>143</v>
      </c>
      <c r="AZ58" s="280">
        <v>10</v>
      </c>
      <c r="BA58" s="280">
        <v>31</v>
      </c>
      <c r="BB58" s="216">
        <v>82</v>
      </c>
      <c r="BC58" s="216">
        <v>174</v>
      </c>
      <c r="BD58" s="280">
        <v>4</v>
      </c>
      <c r="BE58" s="280">
        <v>12</v>
      </c>
      <c r="BF58" s="280">
        <v>0</v>
      </c>
      <c r="BG58" s="280">
        <v>0</v>
      </c>
      <c r="BH58" s="280">
        <v>0</v>
      </c>
      <c r="BI58" s="280">
        <v>0</v>
      </c>
      <c r="BJ58" s="216">
        <v>4</v>
      </c>
      <c r="BK58" s="216">
        <v>12</v>
      </c>
      <c r="BL58" s="278">
        <v>86</v>
      </c>
      <c r="BM58" s="278">
        <v>186</v>
      </c>
      <c r="BN58" s="277">
        <v>75</v>
      </c>
      <c r="BO58" s="277">
        <v>154</v>
      </c>
      <c r="BP58" s="280">
        <v>1</v>
      </c>
      <c r="BQ58" s="280">
        <v>4</v>
      </c>
      <c r="BR58" s="280">
        <v>7</v>
      </c>
      <c r="BS58" s="280">
        <v>9</v>
      </c>
      <c r="BT58" s="280">
        <v>8</v>
      </c>
      <c r="BU58" s="280">
        <v>17</v>
      </c>
      <c r="BV58" s="280">
        <v>15</v>
      </c>
      <c r="BW58" s="280">
        <v>22</v>
      </c>
      <c r="BX58" s="280">
        <v>3</v>
      </c>
      <c r="BY58" s="280">
        <v>18</v>
      </c>
      <c r="BZ58" s="280">
        <v>11</v>
      </c>
      <c r="CA58" s="280">
        <v>17</v>
      </c>
      <c r="CB58" s="280">
        <v>13</v>
      </c>
      <c r="CC58" s="280">
        <v>25</v>
      </c>
      <c r="CD58" s="280">
        <v>17</v>
      </c>
      <c r="CE58" s="280">
        <v>41</v>
      </c>
      <c r="CF58" s="276">
        <v>75</v>
      </c>
      <c r="CG58" s="276">
        <v>153</v>
      </c>
      <c r="CH58" s="277">
        <v>9</v>
      </c>
      <c r="CI58" s="277">
        <v>26</v>
      </c>
      <c r="CJ58" s="280">
        <v>0</v>
      </c>
      <c r="CK58" s="280">
        <v>0</v>
      </c>
      <c r="CL58" s="280">
        <v>0</v>
      </c>
      <c r="CM58" s="280">
        <v>0</v>
      </c>
      <c r="CN58" s="280">
        <v>0</v>
      </c>
      <c r="CO58" s="280">
        <v>2</v>
      </c>
      <c r="CP58" s="280">
        <v>1</v>
      </c>
      <c r="CQ58" s="280">
        <v>1</v>
      </c>
      <c r="CR58" s="280">
        <v>1</v>
      </c>
      <c r="CS58" s="280">
        <v>2</v>
      </c>
      <c r="CT58" s="280">
        <v>3</v>
      </c>
      <c r="CU58" s="280">
        <v>7</v>
      </c>
      <c r="CV58" s="280">
        <v>2</v>
      </c>
      <c r="CW58" s="280">
        <v>6</v>
      </c>
      <c r="CX58" s="280">
        <v>2</v>
      </c>
      <c r="CY58" s="280">
        <v>8</v>
      </c>
      <c r="CZ58" s="276">
        <v>9</v>
      </c>
      <c r="DA58" s="276">
        <v>26</v>
      </c>
      <c r="DB58" s="280">
        <v>0</v>
      </c>
      <c r="DC58" s="280">
        <v>0</v>
      </c>
      <c r="DD58" s="280">
        <v>1</v>
      </c>
      <c r="DE58" s="280">
        <v>0</v>
      </c>
      <c r="DF58" s="280">
        <v>0</v>
      </c>
      <c r="DG58" s="280">
        <v>0</v>
      </c>
      <c r="DH58" s="280">
        <v>0</v>
      </c>
      <c r="DI58" s="280">
        <v>1</v>
      </c>
      <c r="DJ58" s="280">
        <v>0</v>
      </c>
      <c r="DK58" s="280">
        <v>0</v>
      </c>
      <c r="DL58" s="276">
        <v>1</v>
      </c>
      <c r="DM58" s="276">
        <v>1</v>
      </c>
      <c r="DN58" s="280">
        <v>1</v>
      </c>
      <c r="DO58" s="280">
        <v>4</v>
      </c>
      <c r="DP58" s="280">
        <v>0</v>
      </c>
      <c r="DQ58" s="280">
        <v>1</v>
      </c>
      <c r="DR58" s="280">
        <v>0</v>
      </c>
      <c r="DS58" s="280">
        <v>0</v>
      </c>
      <c r="DT58" s="280">
        <v>0</v>
      </c>
      <c r="DU58" s="280">
        <v>1</v>
      </c>
      <c r="DV58" s="280">
        <v>0</v>
      </c>
      <c r="DW58" s="280">
        <v>3</v>
      </c>
      <c r="DX58" s="276">
        <v>1</v>
      </c>
      <c r="DY58" s="276">
        <v>9</v>
      </c>
      <c r="DZ58" s="280">
        <v>0</v>
      </c>
      <c r="EA58" s="280">
        <v>0</v>
      </c>
      <c r="EB58" s="280">
        <v>0</v>
      </c>
      <c r="EC58" s="280">
        <v>0</v>
      </c>
      <c r="ED58" s="280">
        <v>0</v>
      </c>
      <c r="EE58" s="280">
        <v>0</v>
      </c>
      <c r="EF58" s="280">
        <v>0</v>
      </c>
      <c r="EG58" s="280">
        <v>0</v>
      </c>
      <c r="EH58" s="280">
        <v>0</v>
      </c>
      <c r="EI58" s="280">
        <v>0</v>
      </c>
      <c r="EJ58" s="276">
        <v>0</v>
      </c>
      <c r="EK58" s="276">
        <v>0</v>
      </c>
      <c r="EL58" s="277">
        <v>2</v>
      </c>
      <c r="EM58" s="277">
        <v>10</v>
      </c>
      <c r="EN58" s="280">
        <v>80</v>
      </c>
      <c r="EO58" s="280">
        <v>169</v>
      </c>
      <c r="EP58" s="280">
        <v>80</v>
      </c>
      <c r="EQ58" s="280">
        <v>169</v>
      </c>
      <c r="ER58" s="280">
        <v>0</v>
      </c>
      <c r="ES58" s="280">
        <v>2</v>
      </c>
      <c r="ET58" s="280">
        <v>0</v>
      </c>
      <c r="EU58" s="280">
        <v>2</v>
      </c>
      <c r="EV58" s="280">
        <v>0</v>
      </c>
      <c r="EW58" s="280">
        <v>0</v>
      </c>
      <c r="EX58" s="280">
        <v>0</v>
      </c>
      <c r="EY58" s="280">
        <v>0</v>
      </c>
      <c r="EZ58" s="280">
        <v>0</v>
      </c>
      <c r="FA58" s="280">
        <v>0</v>
      </c>
      <c r="FB58" s="280">
        <v>0</v>
      </c>
      <c r="FC58" s="280">
        <v>0</v>
      </c>
      <c r="FD58" s="280">
        <v>0</v>
      </c>
      <c r="FE58" s="280">
        <v>0</v>
      </c>
      <c r="FF58" s="280">
        <v>0</v>
      </c>
      <c r="FG58" s="280">
        <v>0</v>
      </c>
      <c r="FH58" s="281">
        <v>0</v>
      </c>
      <c r="FI58" s="281">
        <v>0</v>
      </c>
      <c r="FJ58" s="280">
        <v>12</v>
      </c>
      <c r="FK58" s="280">
        <v>8</v>
      </c>
      <c r="FL58" s="280">
        <v>43</v>
      </c>
      <c r="FM58" s="280">
        <v>43</v>
      </c>
      <c r="FN58" s="280">
        <v>12</v>
      </c>
      <c r="FO58" s="280">
        <v>7</v>
      </c>
      <c r="FP58" s="280">
        <v>43</v>
      </c>
      <c r="FQ58" s="280">
        <v>44</v>
      </c>
      <c r="FR58" s="280">
        <v>10</v>
      </c>
      <c r="FS58" s="280">
        <v>8</v>
      </c>
      <c r="FT58" s="280">
        <v>39</v>
      </c>
      <c r="FU58" s="280">
        <v>40</v>
      </c>
      <c r="FV58" s="280">
        <v>0</v>
      </c>
      <c r="FW58" s="280">
        <v>0</v>
      </c>
      <c r="FX58" s="280">
        <v>18</v>
      </c>
      <c r="FY58" s="280">
        <v>36</v>
      </c>
    </row>
    <row r="59" spans="1:181" x14ac:dyDescent="0.2">
      <c r="A59" s="451"/>
      <c r="B59" s="287" t="s">
        <v>253</v>
      </c>
      <c r="C59" s="156" t="s">
        <v>158</v>
      </c>
      <c r="D59" s="280">
        <v>39</v>
      </c>
      <c r="E59" s="280">
        <v>88</v>
      </c>
      <c r="F59" s="280">
        <v>8</v>
      </c>
      <c r="G59" s="280">
        <v>30</v>
      </c>
      <c r="H59" s="280">
        <v>0</v>
      </c>
      <c r="I59" s="280">
        <v>0</v>
      </c>
      <c r="J59" s="280">
        <v>0</v>
      </c>
      <c r="K59" s="280">
        <v>0</v>
      </c>
      <c r="L59" s="280">
        <v>0</v>
      </c>
      <c r="M59" s="280">
        <v>0</v>
      </c>
      <c r="N59" s="280">
        <v>0</v>
      </c>
      <c r="O59" s="280">
        <v>0</v>
      </c>
      <c r="P59" s="280">
        <v>0</v>
      </c>
      <c r="Q59" s="280">
        <v>0</v>
      </c>
      <c r="R59" s="216">
        <v>47</v>
      </c>
      <c r="S59" s="216">
        <v>118</v>
      </c>
      <c r="T59" s="280">
        <v>11</v>
      </c>
      <c r="U59" s="280">
        <v>31</v>
      </c>
      <c r="V59" s="280">
        <v>1</v>
      </c>
      <c r="W59" s="280">
        <v>6</v>
      </c>
      <c r="X59" s="280">
        <v>0</v>
      </c>
      <c r="Y59" s="280">
        <v>0</v>
      </c>
      <c r="Z59" s="280">
        <v>0</v>
      </c>
      <c r="AA59" s="280">
        <v>1</v>
      </c>
      <c r="AB59" s="280">
        <v>0</v>
      </c>
      <c r="AC59" s="280">
        <v>1</v>
      </c>
      <c r="AD59" s="280">
        <v>0</v>
      </c>
      <c r="AE59" s="280">
        <v>0</v>
      </c>
      <c r="AF59" s="216">
        <v>12</v>
      </c>
      <c r="AG59" s="216">
        <v>39</v>
      </c>
      <c r="AH59" s="280">
        <v>31</v>
      </c>
      <c r="AI59" s="280">
        <v>62</v>
      </c>
      <c r="AJ59" s="280">
        <v>2</v>
      </c>
      <c r="AK59" s="280">
        <v>4</v>
      </c>
      <c r="AL59" s="280">
        <v>0</v>
      </c>
      <c r="AM59" s="280">
        <v>0</v>
      </c>
      <c r="AN59" s="280">
        <v>0</v>
      </c>
      <c r="AO59" s="280">
        <v>0</v>
      </c>
      <c r="AP59" s="280">
        <v>0</v>
      </c>
      <c r="AQ59" s="280">
        <v>0</v>
      </c>
      <c r="AR59" s="280">
        <v>1</v>
      </c>
      <c r="AS59" s="280">
        <v>0</v>
      </c>
      <c r="AT59" s="216">
        <v>33</v>
      </c>
      <c r="AU59" s="216">
        <v>66</v>
      </c>
      <c r="AV59" s="278">
        <v>93</v>
      </c>
      <c r="AW59" s="278">
        <v>223</v>
      </c>
      <c r="AX59" s="280">
        <v>77</v>
      </c>
      <c r="AY59" s="280">
        <v>170</v>
      </c>
      <c r="AZ59" s="280">
        <v>11</v>
      </c>
      <c r="BA59" s="280">
        <v>41</v>
      </c>
      <c r="BB59" s="216">
        <v>88</v>
      </c>
      <c r="BC59" s="216">
        <v>211</v>
      </c>
      <c r="BD59" s="280">
        <v>3</v>
      </c>
      <c r="BE59" s="280">
        <v>4</v>
      </c>
      <c r="BF59" s="280">
        <v>0</v>
      </c>
      <c r="BG59" s="280">
        <v>0</v>
      </c>
      <c r="BH59" s="280">
        <v>2</v>
      </c>
      <c r="BI59" s="280">
        <v>8</v>
      </c>
      <c r="BJ59" s="216">
        <v>5</v>
      </c>
      <c r="BK59" s="216">
        <v>12</v>
      </c>
      <c r="BL59" s="278">
        <v>93</v>
      </c>
      <c r="BM59" s="278">
        <v>223</v>
      </c>
      <c r="BN59" s="277">
        <v>81</v>
      </c>
      <c r="BO59" s="277">
        <v>181</v>
      </c>
      <c r="BP59" s="280">
        <v>3</v>
      </c>
      <c r="BQ59" s="280">
        <v>2</v>
      </c>
      <c r="BR59" s="280">
        <v>4</v>
      </c>
      <c r="BS59" s="280">
        <v>9</v>
      </c>
      <c r="BT59" s="280">
        <v>11</v>
      </c>
      <c r="BU59" s="280">
        <v>29</v>
      </c>
      <c r="BV59" s="280">
        <v>11</v>
      </c>
      <c r="BW59" s="280">
        <v>29</v>
      </c>
      <c r="BX59" s="280">
        <v>10</v>
      </c>
      <c r="BY59" s="280">
        <v>17</v>
      </c>
      <c r="BZ59" s="280">
        <v>11</v>
      </c>
      <c r="CA59" s="280">
        <v>32</v>
      </c>
      <c r="CB59" s="280">
        <v>16</v>
      </c>
      <c r="CC59" s="280">
        <v>28</v>
      </c>
      <c r="CD59" s="280">
        <v>15</v>
      </c>
      <c r="CE59" s="280">
        <v>34</v>
      </c>
      <c r="CF59" s="276">
        <v>81</v>
      </c>
      <c r="CG59" s="276">
        <v>180</v>
      </c>
      <c r="CH59" s="277">
        <v>11</v>
      </c>
      <c r="CI59" s="277">
        <v>40</v>
      </c>
      <c r="CJ59" s="280">
        <v>0</v>
      </c>
      <c r="CK59" s="280">
        <v>0</v>
      </c>
      <c r="CL59" s="280">
        <v>0</v>
      </c>
      <c r="CM59" s="280">
        <v>0</v>
      </c>
      <c r="CN59" s="280">
        <v>0</v>
      </c>
      <c r="CO59" s="280">
        <v>0</v>
      </c>
      <c r="CP59" s="280">
        <v>3</v>
      </c>
      <c r="CQ59" s="280">
        <v>11</v>
      </c>
      <c r="CR59" s="280">
        <v>1</v>
      </c>
      <c r="CS59" s="280">
        <v>0</v>
      </c>
      <c r="CT59" s="280">
        <v>1</v>
      </c>
      <c r="CU59" s="280">
        <v>7</v>
      </c>
      <c r="CV59" s="280">
        <v>1</v>
      </c>
      <c r="CW59" s="280">
        <v>9</v>
      </c>
      <c r="CX59" s="280">
        <v>5</v>
      </c>
      <c r="CY59" s="280">
        <v>13</v>
      </c>
      <c r="CZ59" s="276">
        <v>11</v>
      </c>
      <c r="DA59" s="276">
        <v>40</v>
      </c>
      <c r="DB59" s="280">
        <v>15</v>
      </c>
      <c r="DC59" s="280">
        <v>52</v>
      </c>
      <c r="DD59" s="280">
        <v>2</v>
      </c>
      <c r="DE59" s="280">
        <v>16</v>
      </c>
      <c r="DF59" s="280">
        <v>0</v>
      </c>
      <c r="DG59" s="280">
        <v>0</v>
      </c>
      <c r="DH59" s="280">
        <v>1</v>
      </c>
      <c r="DI59" s="280">
        <v>4</v>
      </c>
      <c r="DJ59" s="280">
        <v>5</v>
      </c>
      <c r="DK59" s="280">
        <v>19</v>
      </c>
      <c r="DL59" s="276">
        <v>23</v>
      </c>
      <c r="DM59" s="276">
        <v>91</v>
      </c>
      <c r="DN59" s="280">
        <v>18</v>
      </c>
      <c r="DO59" s="280">
        <v>20</v>
      </c>
      <c r="DP59" s="280">
        <v>4</v>
      </c>
      <c r="DQ59" s="280">
        <v>11</v>
      </c>
      <c r="DR59" s="280">
        <v>1</v>
      </c>
      <c r="DS59" s="280">
        <v>0</v>
      </c>
      <c r="DT59" s="280">
        <v>7</v>
      </c>
      <c r="DU59" s="280">
        <v>20</v>
      </c>
      <c r="DV59" s="280">
        <v>23</v>
      </c>
      <c r="DW59" s="280">
        <v>34</v>
      </c>
      <c r="DX59" s="276">
        <v>53</v>
      </c>
      <c r="DY59" s="276">
        <v>85</v>
      </c>
      <c r="DZ59" s="280">
        <v>1</v>
      </c>
      <c r="EA59" s="280">
        <v>6</v>
      </c>
      <c r="EB59" s="280">
        <v>0</v>
      </c>
      <c r="EC59" s="280">
        <v>2</v>
      </c>
      <c r="ED59" s="280">
        <v>0</v>
      </c>
      <c r="EE59" s="280">
        <v>0</v>
      </c>
      <c r="EF59" s="280">
        <v>0</v>
      </c>
      <c r="EG59" s="280">
        <v>0</v>
      </c>
      <c r="EH59" s="280">
        <v>0</v>
      </c>
      <c r="EI59" s="280">
        <v>1</v>
      </c>
      <c r="EJ59" s="276">
        <v>1</v>
      </c>
      <c r="EK59" s="276">
        <v>9</v>
      </c>
      <c r="EL59" s="277">
        <v>77</v>
      </c>
      <c r="EM59" s="277">
        <v>185</v>
      </c>
      <c r="EN59" s="280">
        <v>92</v>
      </c>
      <c r="EO59" s="280">
        <v>215</v>
      </c>
      <c r="EP59" s="280">
        <v>92</v>
      </c>
      <c r="EQ59" s="280">
        <v>215</v>
      </c>
      <c r="ER59" s="280">
        <v>2</v>
      </c>
      <c r="ES59" s="280">
        <v>9</v>
      </c>
      <c r="ET59" s="280">
        <v>2</v>
      </c>
      <c r="EU59" s="280">
        <v>9</v>
      </c>
      <c r="EV59" s="280">
        <v>2</v>
      </c>
      <c r="EW59" s="280">
        <v>9</v>
      </c>
      <c r="EX59" s="280">
        <v>6</v>
      </c>
      <c r="EY59" s="280">
        <v>1</v>
      </c>
      <c r="EZ59" s="280">
        <v>0</v>
      </c>
      <c r="FA59" s="280">
        <v>1</v>
      </c>
      <c r="FB59" s="280">
        <v>0</v>
      </c>
      <c r="FC59" s="280">
        <v>0</v>
      </c>
      <c r="FD59" s="280">
        <v>20</v>
      </c>
      <c r="FE59" s="280">
        <v>12</v>
      </c>
      <c r="FF59" s="280">
        <v>3</v>
      </c>
      <c r="FG59" s="280">
        <v>2</v>
      </c>
      <c r="FH59" s="281">
        <v>29</v>
      </c>
      <c r="FI59" s="281">
        <v>16</v>
      </c>
      <c r="FJ59" s="280">
        <v>11</v>
      </c>
      <c r="FK59" s="280">
        <v>32</v>
      </c>
      <c r="FL59" s="280">
        <v>731</v>
      </c>
      <c r="FM59" s="280">
        <v>673</v>
      </c>
      <c r="FN59" s="280">
        <v>11</v>
      </c>
      <c r="FO59" s="280">
        <v>32</v>
      </c>
      <c r="FP59" s="280">
        <v>731</v>
      </c>
      <c r="FQ59" s="280">
        <v>682</v>
      </c>
      <c r="FR59" s="280">
        <v>10</v>
      </c>
      <c r="FS59" s="280">
        <v>32</v>
      </c>
      <c r="FT59" s="280">
        <v>694</v>
      </c>
      <c r="FU59" s="280">
        <v>650</v>
      </c>
      <c r="FV59" s="280">
        <v>2</v>
      </c>
      <c r="FW59" s="280">
        <v>4</v>
      </c>
      <c r="FX59" s="280">
        <v>156</v>
      </c>
      <c r="FY59" s="280">
        <v>278</v>
      </c>
    </row>
    <row r="60" spans="1:181" x14ac:dyDescent="0.2">
      <c r="A60" s="451"/>
      <c r="B60" s="287" t="s">
        <v>253</v>
      </c>
      <c r="C60" s="156" t="s">
        <v>159</v>
      </c>
      <c r="D60" s="280">
        <v>145</v>
      </c>
      <c r="E60" s="280">
        <v>313</v>
      </c>
      <c r="F60" s="280">
        <v>11</v>
      </c>
      <c r="G60" s="280">
        <v>37</v>
      </c>
      <c r="H60" s="280">
        <v>1</v>
      </c>
      <c r="I60" s="280">
        <v>11</v>
      </c>
      <c r="J60" s="280">
        <v>2</v>
      </c>
      <c r="K60" s="280">
        <v>5</v>
      </c>
      <c r="L60" s="280">
        <v>0</v>
      </c>
      <c r="M60" s="280">
        <v>0</v>
      </c>
      <c r="N60" s="280">
        <v>0</v>
      </c>
      <c r="O60" s="280">
        <v>0</v>
      </c>
      <c r="P60" s="280">
        <v>0</v>
      </c>
      <c r="Q60" s="280">
        <v>4</v>
      </c>
      <c r="R60" s="216">
        <v>159</v>
      </c>
      <c r="S60" s="216">
        <v>366</v>
      </c>
      <c r="T60" s="280">
        <v>33</v>
      </c>
      <c r="U60" s="280">
        <v>58</v>
      </c>
      <c r="V60" s="280">
        <v>0</v>
      </c>
      <c r="W60" s="280">
        <v>1</v>
      </c>
      <c r="X60" s="280">
        <v>0</v>
      </c>
      <c r="Y60" s="280">
        <v>0</v>
      </c>
      <c r="Z60" s="280">
        <v>0</v>
      </c>
      <c r="AA60" s="280">
        <v>0</v>
      </c>
      <c r="AB60" s="280">
        <v>0</v>
      </c>
      <c r="AC60" s="280">
        <v>0</v>
      </c>
      <c r="AD60" s="280">
        <v>2</v>
      </c>
      <c r="AE60" s="280">
        <v>0</v>
      </c>
      <c r="AF60" s="216">
        <v>33</v>
      </c>
      <c r="AG60" s="216">
        <v>59</v>
      </c>
      <c r="AH60" s="280">
        <v>49</v>
      </c>
      <c r="AI60" s="280">
        <v>85</v>
      </c>
      <c r="AJ60" s="280">
        <v>0</v>
      </c>
      <c r="AK60" s="280">
        <v>4</v>
      </c>
      <c r="AL60" s="280">
        <v>0</v>
      </c>
      <c r="AM60" s="280">
        <v>0</v>
      </c>
      <c r="AN60" s="280">
        <v>1</v>
      </c>
      <c r="AO60" s="280">
        <v>0</v>
      </c>
      <c r="AP60" s="280">
        <v>1</v>
      </c>
      <c r="AQ60" s="280">
        <v>0</v>
      </c>
      <c r="AR60" s="280">
        <v>1</v>
      </c>
      <c r="AS60" s="280">
        <v>3</v>
      </c>
      <c r="AT60" s="216">
        <v>51</v>
      </c>
      <c r="AU60" s="216">
        <v>89</v>
      </c>
      <c r="AV60" s="278">
        <v>246</v>
      </c>
      <c r="AW60" s="278">
        <v>521</v>
      </c>
      <c r="AX60" s="280">
        <v>218</v>
      </c>
      <c r="AY60" s="280">
        <v>448</v>
      </c>
      <c r="AZ60" s="280">
        <v>15</v>
      </c>
      <c r="BA60" s="280">
        <v>61</v>
      </c>
      <c r="BB60" s="216">
        <v>233</v>
      </c>
      <c r="BC60" s="216">
        <v>509</v>
      </c>
      <c r="BD60" s="280">
        <v>15</v>
      </c>
      <c r="BE60" s="280">
        <v>10</v>
      </c>
      <c r="BF60" s="280">
        <v>0</v>
      </c>
      <c r="BG60" s="280">
        <v>0</v>
      </c>
      <c r="BH60" s="280">
        <v>0</v>
      </c>
      <c r="BI60" s="280">
        <v>0</v>
      </c>
      <c r="BJ60" s="216">
        <v>15</v>
      </c>
      <c r="BK60" s="216">
        <v>10</v>
      </c>
      <c r="BL60" s="278">
        <v>248</v>
      </c>
      <c r="BM60" s="278">
        <v>519</v>
      </c>
      <c r="BN60" s="277">
        <v>227</v>
      </c>
      <c r="BO60" s="277">
        <v>456</v>
      </c>
      <c r="BP60" s="280">
        <v>4</v>
      </c>
      <c r="BQ60" s="280">
        <v>3</v>
      </c>
      <c r="BR60" s="280">
        <v>11</v>
      </c>
      <c r="BS60" s="280">
        <v>8</v>
      </c>
      <c r="BT60" s="280">
        <v>64</v>
      </c>
      <c r="BU60" s="280">
        <v>80</v>
      </c>
      <c r="BV60" s="280">
        <v>36</v>
      </c>
      <c r="BW60" s="280">
        <v>74</v>
      </c>
      <c r="BX60" s="280">
        <v>34</v>
      </c>
      <c r="BY60" s="280">
        <v>65</v>
      </c>
      <c r="BZ60" s="280">
        <v>21</v>
      </c>
      <c r="CA60" s="280">
        <v>65</v>
      </c>
      <c r="CB60" s="280">
        <v>28</v>
      </c>
      <c r="CC60" s="280">
        <v>66</v>
      </c>
      <c r="CD60" s="280">
        <v>29</v>
      </c>
      <c r="CE60" s="280">
        <v>95</v>
      </c>
      <c r="CF60" s="276">
        <v>227</v>
      </c>
      <c r="CG60" s="276">
        <v>456</v>
      </c>
      <c r="CH60" s="277">
        <v>11</v>
      </c>
      <c r="CI60" s="277">
        <v>42</v>
      </c>
      <c r="CJ60" s="280">
        <v>0</v>
      </c>
      <c r="CK60" s="280">
        <v>0</v>
      </c>
      <c r="CL60" s="280">
        <v>0</v>
      </c>
      <c r="CM60" s="280">
        <v>0</v>
      </c>
      <c r="CN60" s="280">
        <v>0</v>
      </c>
      <c r="CO60" s="280">
        <v>5</v>
      </c>
      <c r="CP60" s="280">
        <v>0</v>
      </c>
      <c r="CQ60" s="280">
        <v>7</v>
      </c>
      <c r="CR60" s="280">
        <v>4</v>
      </c>
      <c r="CS60" s="280">
        <v>10</v>
      </c>
      <c r="CT60" s="280">
        <v>2</v>
      </c>
      <c r="CU60" s="280">
        <v>8</v>
      </c>
      <c r="CV60" s="280">
        <v>2</v>
      </c>
      <c r="CW60" s="280">
        <v>5</v>
      </c>
      <c r="CX60" s="280">
        <v>3</v>
      </c>
      <c r="CY60" s="280">
        <v>7</v>
      </c>
      <c r="CZ60" s="276">
        <v>11</v>
      </c>
      <c r="DA60" s="276">
        <v>42</v>
      </c>
      <c r="DB60" s="280">
        <v>104</v>
      </c>
      <c r="DC60" s="280">
        <v>225</v>
      </c>
      <c r="DD60" s="280">
        <v>7</v>
      </c>
      <c r="DE60" s="280">
        <v>31</v>
      </c>
      <c r="DF60" s="280">
        <v>2</v>
      </c>
      <c r="DG60" s="280">
        <v>14</v>
      </c>
      <c r="DH60" s="280">
        <v>19</v>
      </c>
      <c r="DI60" s="280">
        <v>41</v>
      </c>
      <c r="DJ60" s="280">
        <v>27</v>
      </c>
      <c r="DK60" s="280">
        <v>33</v>
      </c>
      <c r="DL60" s="276">
        <v>159</v>
      </c>
      <c r="DM60" s="276">
        <v>344</v>
      </c>
      <c r="DN60" s="280">
        <v>14</v>
      </c>
      <c r="DO60" s="280">
        <v>38</v>
      </c>
      <c r="DP60" s="280">
        <v>3</v>
      </c>
      <c r="DQ60" s="280">
        <v>5</v>
      </c>
      <c r="DR60" s="280">
        <v>0</v>
      </c>
      <c r="DS60" s="280">
        <v>3</v>
      </c>
      <c r="DT60" s="280">
        <v>13</v>
      </c>
      <c r="DU60" s="280">
        <v>6</v>
      </c>
      <c r="DV60" s="280">
        <v>22</v>
      </c>
      <c r="DW60" s="280">
        <v>43</v>
      </c>
      <c r="DX60" s="276">
        <v>52</v>
      </c>
      <c r="DY60" s="276">
        <v>95</v>
      </c>
      <c r="DZ60" s="280">
        <v>26</v>
      </c>
      <c r="EA60" s="280">
        <v>49</v>
      </c>
      <c r="EB60" s="280">
        <v>1</v>
      </c>
      <c r="EC60" s="280">
        <v>3</v>
      </c>
      <c r="ED60" s="280">
        <v>1</v>
      </c>
      <c r="EE60" s="280">
        <v>2</v>
      </c>
      <c r="EF60" s="280">
        <v>5</v>
      </c>
      <c r="EG60" s="280">
        <v>6</v>
      </c>
      <c r="EH60" s="280">
        <v>2</v>
      </c>
      <c r="EI60" s="280">
        <v>10</v>
      </c>
      <c r="EJ60" s="276">
        <v>35</v>
      </c>
      <c r="EK60" s="276">
        <v>70</v>
      </c>
      <c r="EL60" s="277">
        <v>246</v>
      </c>
      <c r="EM60" s="277">
        <v>509</v>
      </c>
      <c r="EN60" s="280">
        <v>210</v>
      </c>
      <c r="EO60" s="280">
        <v>453</v>
      </c>
      <c r="EP60" s="280">
        <v>210</v>
      </c>
      <c r="EQ60" s="280">
        <v>453</v>
      </c>
      <c r="ER60" s="280">
        <v>4</v>
      </c>
      <c r="ES60" s="280">
        <v>14</v>
      </c>
      <c r="ET60" s="280">
        <v>4</v>
      </c>
      <c r="EU60" s="280">
        <v>14</v>
      </c>
      <c r="EV60" s="280">
        <v>2</v>
      </c>
      <c r="EW60" s="280">
        <v>3</v>
      </c>
      <c r="EX60" s="280">
        <v>15</v>
      </c>
      <c r="EY60" s="280">
        <v>36</v>
      </c>
      <c r="EZ60" s="280">
        <v>7</v>
      </c>
      <c r="FA60" s="280">
        <v>6</v>
      </c>
      <c r="FB60" s="280">
        <v>0</v>
      </c>
      <c r="FC60" s="280">
        <v>0</v>
      </c>
      <c r="FD60" s="280">
        <v>46</v>
      </c>
      <c r="FE60" s="280">
        <v>75</v>
      </c>
      <c r="FF60" s="280">
        <v>5</v>
      </c>
      <c r="FG60" s="280">
        <v>7</v>
      </c>
      <c r="FH60" s="281">
        <v>73</v>
      </c>
      <c r="FI60" s="281">
        <v>124</v>
      </c>
      <c r="FJ60" s="280">
        <v>122</v>
      </c>
      <c r="FK60" s="280">
        <v>260</v>
      </c>
      <c r="FL60" s="280">
        <v>3123</v>
      </c>
      <c r="FM60" s="280">
        <v>3444</v>
      </c>
      <c r="FN60" s="280">
        <v>116</v>
      </c>
      <c r="FO60" s="280">
        <v>244</v>
      </c>
      <c r="FP60" s="280">
        <v>3145</v>
      </c>
      <c r="FQ60" s="280">
        <v>3514</v>
      </c>
      <c r="FR60" s="280">
        <v>110</v>
      </c>
      <c r="FS60" s="280">
        <v>234</v>
      </c>
      <c r="FT60" s="280">
        <v>2966</v>
      </c>
      <c r="FU60" s="280">
        <v>3311</v>
      </c>
      <c r="FV60" s="280">
        <v>16</v>
      </c>
      <c r="FW60" s="280">
        <v>43</v>
      </c>
      <c r="FX60" s="280">
        <v>369</v>
      </c>
      <c r="FY60" s="280">
        <v>730</v>
      </c>
    </row>
    <row r="61" spans="1:181" x14ac:dyDescent="0.2">
      <c r="A61" s="451"/>
      <c r="B61" s="287" t="s">
        <v>253</v>
      </c>
      <c r="C61" s="156" t="s">
        <v>239</v>
      </c>
      <c r="D61" s="280">
        <v>76</v>
      </c>
      <c r="E61" s="280">
        <v>164</v>
      </c>
      <c r="F61" s="280">
        <v>11</v>
      </c>
      <c r="G61" s="280">
        <v>36</v>
      </c>
      <c r="H61" s="280">
        <v>0</v>
      </c>
      <c r="I61" s="280">
        <v>1</v>
      </c>
      <c r="J61" s="280">
        <v>0</v>
      </c>
      <c r="K61" s="280">
        <v>3</v>
      </c>
      <c r="L61" s="280">
        <v>1</v>
      </c>
      <c r="M61" s="280">
        <v>0</v>
      </c>
      <c r="N61" s="280">
        <v>0</v>
      </c>
      <c r="O61" s="280">
        <v>0</v>
      </c>
      <c r="P61" s="280">
        <v>3</v>
      </c>
      <c r="Q61" s="280">
        <v>3</v>
      </c>
      <c r="R61" s="216">
        <v>88</v>
      </c>
      <c r="S61" s="216">
        <v>204</v>
      </c>
      <c r="T61" s="280">
        <v>26</v>
      </c>
      <c r="U61" s="280">
        <v>45</v>
      </c>
      <c r="V61" s="280">
        <v>2</v>
      </c>
      <c r="W61" s="280">
        <v>1</v>
      </c>
      <c r="X61" s="280">
        <v>0</v>
      </c>
      <c r="Y61" s="280">
        <v>0</v>
      </c>
      <c r="Z61" s="280">
        <v>0</v>
      </c>
      <c r="AA61" s="280">
        <v>1</v>
      </c>
      <c r="AB61" s="280">
        <v>0</v>
      </c>
      <c r="AC61" s="280">
        <v>0</v>
      </c>
      <c r="AD61" s="280">
        <v>1</v>
      </c>
      <c r="AE61" s="280">
        <v>3</v>
      </c>
      <c r="AF61" s="216">
        <v>28</v>
      </c>
      <c r="AG61" s="216">
        <v>47</v>
      </c>
      <c r="AH61" s="280">
        <v>45</v>
      </c>
      <c r="AI61" s="280">
        <v>52</v>
      </c>
      <c r="AJ61" s="280">
        <v>0</v>
      </c>
      <c r="AK61" s="280">
        <v>1</v>
      </c>
      <c r="AL61" s="280">
        <v>1</v>
      </c>
      <c r="AM61" s="280">
        <v>0</v>
      </c>
      <c r="AN61" s="280">
        <v>0</v>
      </c>
      <c r="AO61" s="280">
        <v>1</v>
      </c>
      <c r="AP61" s="280">
        <v>0</v>
      </c>
      <c r="AQ61" s="280">
        <v>0</v>
      </c>
      <c r="AR61" s="280">
        <v>0</v>
      </c>
      <c r="AS61" s="280">
        <v>1</v>
      </c>
      <c r="AT61" s="216">
        <v>46</v>
      </c>
      <c r="AU61" s="216">
        <v>54</v>
      </c>
      <c r="AV61" s="278">
        <v>166</v>
      </c>
      <c r="AW61" s="278">
        <v>312</v>
      </c>
      <c r="AX61" s="280">
        <v>141</v>
      </c>
      <c r="AY61" s="280">
        <v>254</v>
      </c>
      <c r="AZ61" s="280">
        <v>15</v>
      </c>
      <c r="BA61" s="280">
        <v>47</v>
      </c>
      <c r="BB61" s="216">
        <v>156</v>
      </c>
      <c r="BC61" s="216">
        <v>301</v>
      </c>
      <c r="BD61" s="280">
        <v>10</v>
      </c>
      <c r="BE61" s="280">
        <v>8</v>
      </c>
      <c r="BF61" s="280">
        <v>0</v>
      </c>
      <c r="BG61" s="280">
        <v>1</v>
      </c>
      <c r="BH61" s="280">
        <v>0</v>
      </c>
      <c r="BI61" s="280">
        <v>2</v>
      </c>
      <c r="BJ61" s="216">
        <v>10</v>
      </c>
      <c r="BK61" s="216">
        <v>11</v>
      </c>
      <c r="BL61" s="278">
        <v>166</v>
      </c>
      <c r="BM61" s="278">
        <v>312</v>
      </c>
      <c r="BN61" s="277">
        <v>147</v>
      </c>
      <c r="BO61" s="277">
        <v>261</v>
      </c>
      <c r="BP61" s="280">
        <v>1</v>
      </c>
      <c r="BQ61" s="280">
        <v>5</v>
      </c>
      <c r="BR61" s="280">
        <v>10</v>
      </c>
      <c r="BS61" s="280">
        <v>5</v>
      </c>
      <c r="BT61" s="280">
        <v>29</v>
      </c>
      <c r="BU61" s="280">
        <v>46</v>
      </c>
      <c r="BV61" s="280">
        <v>31</v>
      </c>
      <c r="BW61" s="280">
        <v>39</v>
      </c>
      <c r="BX61" s="280">
        <v>16</v>
      </c>
      <c r="BY61" s="280">
        <v>51</v>
      </c>
      <c r="BZ61" s="280">
        <v>15</v>
      </c>
      <c r="CA61" s="280">
        <v>21</v>
      </c>
      <c r="CB61" s="280">
        <v>15</v>
      </c>
      <c r="CC61" s="280">
        <v>39</v>
      </c>
      <c r="CD61" s="280">
        <v>20</v>
      </c>
      <c r="CE61" s="280">
        <v>58</v>
      </c>
      <c r="CF61" s="276">
        <v>137</v>
      </c>
      <c r="CG61" s="276">
        <v>264</v>
      </c>
      <c r="CH61" s="277">
        <v>13</v>
      </c>
      <c r="CI61" s="277">
        <v>38</v>
      </c>
      <c r="CJ61" s="280">
        <v>0</v>
      </c>
      <c r="CK61" s="280">
        <v>0</v>
      </c>
      <c r="CL61" s="280">
        <v>0</v>
      </c>
      <c r="CM61" s="280">
        <v>0</v>
      </c>
      <c r="CN61" s="280">
        <v>1</v>
      </c>
      <c r="CO61" s="280">
        <v>3</v>
      </c>
      <c r="CP61" s="280">
        <v>2</v>
      </c>
      <c r="CQ61" s="280">
        <v>3</v>
      </c>
      <c r="CR61" s="280">
        <v>3</v>
      </c>
      <c r="CS61" s="280">
        <v>9</v>
      </c>
      <c r="CT61" s="280">
        <v>1</v>
      </c>
      <c r="CU61" s="280">
        <v>9</v>
      </c>
      <c r="CV61" s="280">
        <v>2</v>
      </c>
      <c r="CW61" s="280">
        <v>5</v>
      </c>
      <c r="CX61" s="280">
        <v>3</v>
      </c>
      <c r="CY61" s="280">
        <v>9</v>
      </c>
      <c r="CZ61" s="276">
        <v>12</v>
      </c>
      <c r="DA61" s="276">
        <v>38</v>
      </c>
      <c r="DB61" s="280">
        <v>12</v>
      </c>
      <c r="DC61" s="280">
        <v>29</v>
      </c>
      <c r="DD61" s="280">
        <v>1</v>
      </c>
      <c r="DE61" s="280">
        <v>4</v>
      </c>
      <c r="DF61" s="280">
        <v>0</v>
      </c>
      <c r="DG61" s="280">
        <v>0</v>
      </c>
      <c r="DH61" s="280">
        <v>8</v>
      </c>
      <c r="DI61" s="280">
        <v>5</v>
      </c>
      <c r="DJ61" s="280">
        <v>6</v>
      </c>
      <c r="DK61" s="280">
        <v>6</v>
      </c>
      <c r="DL61" s="276">
        <v>27</v>
      </c>
      <c r="DM61" s="276">
        <v>44</v>
      </c>
      <c r="DN61" s="280">
        <v>6</v>
      </c>
      <c r="DO61" s="280">
        <v>16</v>
      </c>
      <c r="DP61" s="280">
        <v>1</v>
      </c>
      <c r="DQ61" s="280">
        <v>1</v>
      </c>
      <c r="DR61" s="280">
        <v>0</v>
      </c>
      <c r="DS61" s="280">
        <v>0</v>
      </c>
      <c r="DT61" s="280">
        <v>5</v>
      </c>
      <c r="DU61" s="280">
        <v>8</v>
      </c>
      <c r="DV61" s="280">
        <v>17</v>
      </c>
      <c r="DW61" s="280">
        <v>23</v>
      </c>
      <c r="DX61" s="276">
        <v>29</v>
      </c>
      <c r="DY61" s="276">
        <v>48</v>
      </c>
      <c r="DZ61" s="280">
        <v>2</v>
      </c>
      <c r="EA61" s="280">
        <v>1</v>
      </c>
      <c r="EB61" s="280">
        <v>0</v>
      </c>
      <c r="EC61" s="280">
        <v>0</v>
      </c>
      <c r="ED61" s="280">
        <v>0</v>
      </c>
      <c r="EE61" s="280">
        <v>0</v>
      </c>
      <c r="EF61" s="280">
        <v>1</v>
      </c>
      <c r="EG61" s="280">
        <v>1</v>
      </c>
      <c r="EH61" s="280">
        <v>1</v>
      </c>
      <c r="EI61" s="280">
        <v>7</v>
      </c>
      <c r="EJ61" s="276">
        <v>4</v>
      </c>
      <c r="EK61" s="276">
        <v>9</v>
      </c>
      <c r="EL61" s="277">
        <v>60</v>
      </c>
      <c r="EM61" s="277">
        <v>101</v>
      </c>
      <c r="EN61" s="280">
        <v>103</v>
      </c>
      <c r="EO61" s="280">
        <v>188</v>
      </c>
      <c r="EP61" s="280">
        <v>103</v>
      </c>
      <c r="EQ61" s="280">
        <v>188</v>
      </c>
      <c r="ER61" s="280">
        <v>1</v>
      </c>
      <c r="ES61" s="280">
        <v>6</v>
      </c>
      <c r="ET61" s="280">
        <v>1</v>
      </c>
      <c r="EU61" s="280">
        <v>6</v>
      </c>
      <c r="EV61" s="280">
        <v>1</v>
      </c>
      <c r="EW61" s="280">
        <v>4</v>
      </c>
      <c r="EX61" s="280">
        <v>0</v>
      </c>
      <c r="EY61" s="280">
        <v>0</v>
      </c>
      <c r="EZ61" s="280">
        <v>0</v>
      </c>
      <c r="FA61" s="280">
        <v>0</v>
      </c>
      <c r="FB61" s="280">
        <v>0</v>
      </c>
      <c r="FC61" s="280">
        <v>0</v>
      </c>
      <c r="FD61" s="280">
        <v>0</v>
      </c>
      <c r="FE61" s="280">
        <v>0</v>
      </c>
      <c r="FF61" s="280">
        <v>0</v>
      </c>
      <c r="FG61" s="280">
        <v>0</v>
      </c>
      <c r="FH61" s="281">
        <v>0</v>
      </c>
      <c r="FI61" s="281">
        <v>0</v>
      </c>
      <c r="FJ61" s="280">
        <v>62</v>
      </c>
      <c r="FK61" s="280">
        <v>144</v>
      </c>
      <c r="FL61" s="280">
        <v>795</v>
      </c>
      <c r="FM61" s="280">
        <v>1278</v>
      </c>
      <c r="FN61" s="280">
        <v>61</v>
      </c>
      <c r="FO61" s="280">
        <v>132</v>
      </c>
      <c r="FP61" s="280">
        <v>792</v>
      </c>
      <c r="FQ61" s="280">
        <v>1286</v>
      </c>
      <c r="FR61" s="280">
        <v>58</v>
      </c>
      <c r="FS61" s="280">
        <v>128</v>
      </c>
      <c r="FT61" s="280">
        <v>769</v>
      </c>
      <c r="FU61" s="280">
        <v>1211</v>
      </c>
      <c r="FV61" s="280">
        <v>3</v>
      </c>
      <c r="FW61" s="280">
        <v>21</v>
      </c>
      <c r="FX61" s="280">
        <v>201</v>
      </c>
      <c r="FY61" s="280">
        <v>442</v>
      </c>
    </row>
    <row r="62" spans="1:181" x14ac:dyDescent="0.2">
      <c r="A62" s="451"/>
      <c r="B62" s="287" t="s">
        <v>253</v>
      </c>
      <c r="C62" s="156" t="s">
        <v>165</v>
      </c>
      <c r="D62" s="280">
        <v>58</v>
      </c>
      <c r="E62" s="280">
        <v>126</v>
      </c>
      <c r="F62" s="280">
        <v>4</v>
      </c>
      <c r="G62" s="280">
        <v>22</v>
      </c>
      <c r="H62" s="280">
        <v>1</v>
      </c>
      <c r="I62" s="280">
        <v>1</v>
      </c>
      <c r="J62" s="280">
        <v>0</v>
      </c>
      <c r="K62" s="280">
        <v>0</v>
      </c>
      <c r="L62" s="280">
        <v>0</v>
      </c>
      <c r="M62" s="280">
        <v>0</v>
      </c>
      <c r="N62" s="280">
        <v>0</v>
      </c>
      <c r="O62" s="280">
        <v>0</v>
      </c>
      <c r="P62" s="280">
        <v>0</v>
      </c>
      <c r="Q62" s="280">
        <v>3</v>
      </c>
      <c r="R62" s="216">
        <v>63</v>
      </c>
      <c r="S62" s="216">
        <v>149</v>
      </c>
      <c r="T62" s="280">
        <v>9</v>
      </c>
      <c r="U62" s="280">
        <v>40</v>
      </c>
      <c r="V62" s="280">
        <v>0</v>
      </c>
      <c r="W62" s="280">
        <v>2</v>
      </c>
      <c r="X62" s="280">
        <v>0</v>
      </c>
      <c r="Y62" s="280">
        <v>0</v>
      </c>
      <c r="Z62" s="280">
        <v>0</v>
      </c>
      <c r="AA62" s="280">
        <v>0</v>
      </c>
      <c r="AB62" s="280">
        <v>0</v>
      </c>
      <c r="AC62" s="280">
        <v>0</v>
      </c>
      <c r="AD62" s="280">
        <v>0</v>
      </c>
      <c r="AE62" s="280">
        <v>0</v>
      </c>
      <c r="AF62" s="216">
        <v>9</v>
      </c>
      <c r="AG62" s="216">
        <v>42</v>
      </c>
      <c r="AH62" s="280">
        <v>53</v>
      </c>
      <c r="AI62" s="280">
        <v>72</v>
      </c>
      <c r="AJ62" s="280">
        <v>2</v>
      </c>
      <c r="AK62" s="280">
        <v>2</v>
      </c>
      <c r="AL62" s="280">
        <v>0</v>
      </c>
      <c r="AM62" s="280">
        <v>0</v>
      </c>
      <c r="AN62" s="280">
        <v>0</v>
      </c>
      <c r="AO62" s="280">
        <v>0</v>
      </c>
      <c r="AP62" s="280">
        <v>0</v>
      </c>
      <c r="AQ62" s="280">
        <v>0</v>
      </c>
      <c r="AR62" s="280">
        <v>1</v>
      </c>
      <c r="AS62" s="280">
        <v>1</v>
      </c>
      <c r="AT62" s="216">
        <v>55</v>
      </c>
      <c r="AU62" s="216">
        <v>74</v>
      </c>
      <c r="AV62" s="278">
        <v>128</v>
      </c>
      <c r="AW62" s="278">
        <v>269</v>
      </c>
      <c r="AX62" s="280">
        <v>110</v>
      </c>
      <c r="AY62" s="280">
        <v>228</v>
      </c>
      <c r="AZ62" s="280">
        <v>7</v>
      </c>
      <c r="BA62" s="280">
        <v>28</v>
      </c>
      <c r="BB62" s="216">
        <v>117</v>
      </c>
      <c r="BC62" s="216">
        <v>256</v>
      </c>
      <c r="BD62" s="280">
        <v>11</v>
      </c>
      <c r="BE62" s="280">
        <v>13</v>
      </c>
      <c r="BF62" s="280">
        <v>0</v>
      </c>
      <c r="BG62" s="280">
        <v>0</v>
      </c>
      <c r="BH62" s="280">
        <v>0</v>
      </c>
      <c r="BI62" s="280">
        <v>0</v>
      </c>
      <c r="BJ62" s="216">
        <v>11</v>
      </c>
      <c r="BK62" s="216">
        <v>13</v>
      </c>
      <c r="BL62" s="278">
        <v>128</v>
      </c>
      <c r="BM62" s="278">
        <v>269</v>
      </c>
      <c r="BN62" s="277">
        <v>120</v>
      </c>
      <c r="BO62" s="277">
        <v>238</v>
      </c>
      <c r="BP62" s="280">
        <v>3</v>
      </c>
      <c r="BQ62" s="280">
        <v>3</v>
      </c>
      <c r="BR62" s="280">
        <v>8</v>
      </c>
      <c r="BS62" s="280">
        <v>10</v>
      </c>
      <c r="BT62" s="280">
        <v>22</v>
      </c>
      <c r="BU62" s="280">
        <v>28</v>
      </c>
      <c r="BV62" s="280">
        <v>12</v>
      </c>
      <c r="BW62" s="280">
        <v>31</v>
      </c>
      <c r="BX62" s="280">
        <v>14</v>
      </c>
      <c r="BY62" s="280">
        <v>35</v>
      </c>
      <c r="BZ62" s="280">
        <v>17</v>
      </c>
      <c r="CA62" s="280">
        <v>35</v>
      </c>
      <c r="CB62" s="280">
        <v>23</v>
      </c>
      <c r="CC62" s="280">
        <v>46</v>
      </c>
      <c r="CD62" s="280">
        <v>21</v>
      </c>
      <c r="CE62" s="280">
        <v>50</v>
      </c>
      <c r="CF62" s="276">
        <v>120</v>
      </c>
      <c r="CG62" s="276">
        <v>238</v>
      </c>
      <c r="CH62" s="277">
        <v>6</v>
      </c>
      <c r="CI62" s="277">
        <v>26</v>
      </c>
      <c r="CJ62" s="280">
        <v>0</v>
      </c>
      <c r="CK62" s="280">
        <v>0</v>
      </c>
      <c r="CL62" s="280">
        <v>0</v>
      </c>
      <c r="CM62" s="280">
        <v>0</v>
      </c>
      <c r="CN62" s="280">
        <v>2</v>
      </c>
      <c r="CO62" s="280">
        <v>0</v>
      </c>
      <c r="CP62" s="280">
        <v>0</v>
      </c>
      <c r="CQ62" s="280">
        <v>2</v>
      </c>
      <c r="CR62" s="280">
        <v>1</v>
      </c>
      <c r="CS62" s="280">
        <v>4</v>
      </c>
      <c r="CT62" s="280">
        <v>1</v>
      </c>
      <c r="CU62" s="280">
        <v>5</v>
      </c>
      <c r="CV62" s="280">
        <v>2</v>
      </c>
      <c r="CW62" s="280">
        <v>4</v>
      </c>
      <c r="CX62" s="280">
        <v>0</v>
      </c>
      <c r="CY62" s="280">
        <v>11</v>
      </c>
      <c r="CZ62" s="276">
        <v>6</v>
      </c>
      <c r="DA62" s="276">
        <v>26</v>
      </c>
      <c r="DB62" s="280">
        <v>4</v>
      </c>
      <c r="DC62" s="280">
        <v>3</v>
      </c>
      <c r="DD62" s="280">
        <v>0</v>
      </c>
      <c r="DE62" s="280">
        <v>1</v>
      </c>
      <c r="DF62" s="280">
        <v>0</v>
      </c>
      <c r="DG62" s="280">
        <v>0</v>
      </c>
      <c r="DH62" s="280">
        <v>0</v>
      </c>
      <c r="DI62" s="280">
        <v>1</v>
      </c>
      <c r="DJ62" s="280">
        <v>2</v>
      </c>
      <c r="DK62" s="280">
        <v>0</v>
      </c>
      <c r="DL62" s="276">
        <v>6</v>
      </c>
      <c r="DM62" s="276">
        <v>5</v>
      </c>
      <c r="DN62" s="280">
        <v>40</v>
      </c>
      <c r="DO62" s="280">
        <v>59</v>
      </c>
      <c r="DP62" s="280">
        <v>3</v>
      </c>
      <c r="DQ62" s="280">
        <v>11</v>
      </c>
      <c r="DR62" s="280">
        <v>0</v>
      </c>
      <c r="DS62" s="280">
        <v>3</v>
      </c>
      <c r="DT62" s="280">
        <v>5</v>
      </c>
      <c r="DU62" s="280">
        <v>29</v>
      </c>
      <c r="DV62" s="280">
        <v>47</v>
      </c>
      <c r="DW62" s="280">
        <v>61</v>
      </c>
      <c r="DX62" s="276">
        <v>95</v>
      </c>
      <c r="DY62" s="276">
        <v>163</v>
      </c>
      <c r="DZ62" s="280">
        <v>0</v>
      </c>
      <c r="EA62" s="280">
        <v>0</v>
      </c>
      <c r="EB62" s="280">
        <v>0</v>
      </c>
      <c r="EC62" s="280">
        <v>0</v>
      </c>
      <c r="ED62" s="280">
        <v>0</v>
      </c>
      <c r="EE62" s="280">
        <v>0</v>
      </c>
      <c r="EF62" s="280">
        <v>0</v>
      </c>
      <c r="EG62" s="280">
        <v>0</v>
      </c>
      <c r="EH62" s="280">
        <v>0</v>
      </c>
      <c r="EI62" s="280">
        <v>0</v>
      </c>
      <c r="EJ62" s="276">
        <v>0</v>
      </c>
      <c r="EK62" s="276">
        <v>0</v>
      </c>
      <c r="EL62" s="277">
        <v>101</v>
      </c>
      <c r="EM62" s="277">
        <v>168</v>
      </c>
      <c r="EN62" s="280">
        <v>123</v>
      </c>
      <c r="EO62" s="280">
        <v>248</v>
      </c>
      <c r="EP62" s="280">
        <v>123</v>
      </c>
      <c r="EQ62" s="280">
        <v>248</v>
      </c>
      <c r="ER62" s="280">
        <v>1</v>
      </c>
      <c r="ES62" s="280">
        <v>2</v>
      </c>
      <c r="ET62" s="280">
        <v>1</v>
      </c>
      <c r="EU62" s="280">
        <v>2</v>
      </c>
      <c r="EV62" s="280">
        <v>1</v>
      </c>
      <c r="EW62" s="280">
        <v>2</v>
      </c>
      <c r="EX62" s="280">
        <v>49</v>
      </c>
      <c r="EY62" s="280">
        <v>136</v>
      </c>
      <c r="EZ62" s="280">
        <v>6</v>
      </c>
      <c r="FA62" s="280">
        <v>18</v>
      </c>
      <c r="FB62" s="280">
        <v>1</v>
      </c>
      <c r="FC62" s="280">
        <v>3</v>
      </c>
      <c r="FD62" s="280">
        <v>192</v>
      </c>
      <c r="FE62" s="280">
        <v>280</v>
      </c>
      <c r="FF62" s="280">
        <v>57</v>
      </c>
      <c r="FG62" s="280">
        <v>9</v>
      </c>
      <c r="FH62" s="281">
        <v>305</v>
      </c>
      <c r="FI62" s="281">
        <v>446</v>
      </c>
      <c r="FJ62" s="280">
        <v>114</v>
      </c>
      <c r="FK62" s="280">
        <v>286</v>
      </c>
      <c r="FL62" s="280">
        <v>2238</v>
      </c>
      <c r="FM62" s="280">
        <v>3146</v>
      </c>
      <c r="FN62" s="280">
        <v>93</v>
      </c>
      <c r="FO62" s="280">
        <v>215</v>
      </c>
      <c r="FP62" s="280">
        <v>2259</v>
      </c>
      <c r="FQ62" s="280">
        <v>3217</v>
      </c>
      <c r="FR62" s="280">
        <v>112</v>
      </c>
      <c r="FS62" s="280">
        <v>283</v>
      </c>
      <c r="FT62" s="280">
        <v>1306</v>
      </c>
      <c r="FU62" s="280">
        <v>1636</v>
      </c>
      <c r="FV62" s="280">
        <v>6</v>
      </c>
      <c r="FW62" s="280">
        <v>16</v>
      </c>
      <c r="FX62" s="280">
        <v>184</v>
      </c>
      <c r="FY62" s="280">
        <v>398</v>
      </c>
    </row>
    <row r="63" spans="1:181" x14ac:dyDescent="0.2">
      <c r="A63" s="451"/>
      <c r="B63" s="287" t="s">
        <v>253</v>
      </c>
      <c r="C63" s="168" t="s">
        <v>167</v>
      </c>
      <c r="D63" s="280">
        <v>260</v>
      </c>
      <c r="E63" s="280">
        <v>449</v>
      </c>
      <c r="F63" s="280">
        <v>26</v>
      </c>
      <c r="G63" s="280">
        <v>85</v>
      </c>
      <c r="H63" s="280">
        <v>1</v>
      </c>
      <c r="I63" s="280">
        <v>3</v>
      </c>
      <c r="J63" s="280">
        <v>2</v>
      </c>
      <c r="K63" s="280">
        <v>5</v>
      </c>
      <c r="L63" s="280">
        <v>1</v>
      </c>
      <c r="M63" s="280">
        <v>9</v>
      </c>
      <c r="N63" s="280">
        <v>0</v>
      </c>
      <c r="O63" s="280">
        <v>0</v>
      </c>
      <c r="P63" s="280">
        <v>6</v>
      </c>
      <c r="Q63" s="280">
        <v>8</v>
      </c>
      <c r="R63" s="216">
        <v>290</v>
      </c>
      <c r="S63" s="216">
        <v>551</v>
      </c>
      <c r="T63" s="280">
        <v>94</v>
      </c>
      <c r="U63" s="280">
        <v>148</v>
      </c>
      <c r="V63" s="280">
        <v>2</v>
      </c>
      <c r="W63" s="280">
        <v>11</v>
      </c>
      <c r="X63" s="280">
        <v>0</v>
      </c>
      <c r="Y63" s="280">
        <v>0</v>
      </c>
      <c r="Z63" s="280">
        <v>4</v>
      </c>
      <c r="AA63" s="280">
        <v>1</v>
      </c>
      <c r="AB63" s="280">
        <v>0</v>
      </c>
      <c r="AC63" s="280">
        <v>1</v>
      </c>
      <c r="AD63" s="280">
        <v>1</v>
      </c>
      <c r="AE63" s="280">
        <v>0</v>
      </c>
      <c r="AF63" s="216">
        <v>100</v>
      </c>
      <c r="AG63" s="216">
        <v>161</v>
      </c>
      <c r="AH63" s="280">
        <v>166</v>
      </c>
      <c r="AI63" s="280">
        <v>164</v>
      </c>
      <c r="AJ63" s="280">
        <v>7</v>
      </c>
      <c r="AK63" s="280">
        <v>8</v>
      </c>
      <c r="AL63" s="280">
        <v>1</v>
      </c>
      <c r="AM63" s="280">
        <v>0</v>
      </c>
      <c r="AN63" s="280">
        <v>5</v>
      </c>
      <c r="AO63" s="280">
        <v>5</v>
      </c>
      <c r="AP63" s="280">
        <v>2</v>
      </c>
      <c r="AQ63" s="280">
        <v>0</v>
      </c>
      <c r="AR63" s="280">
        <v>4</v>
      </c>
      <c r="AS63" s="280">
        <v>4</v>
      </c>
      <c r="AT63" s="216">
        <v>181</v>
      </c>
      <c r="AU63" s="216">
        <v>177</v>
      </c>
      <c r="AV63" s="278">
        <v>582</v>
      </c>
      <c r="AW63" s="278">
        <v>901</v>
      </c>
      <c r="AX63" s="280">
        <v>517</v>
      </c>
      <c r="AY63" s="280">
        <v>762</v>
      </c>
      <c r="AZ63" s="280">
        <v>46</v>
      </c>
      <c r="BA63" s="280">
        <v>120</v>
      </c>
      <c r="BB63" s="216">
        <v>563</v>
      </c>
      <c r="BC63" s="216">
        <v>882</v>
      </c>
      <c r="BD63" s="280">
        <v>10</v>
      </c>
      <c r="BE63" s="280">
        <v>15</v>
      </c>
      <c r="BF63" s="280">
        <v>2</v>
      </c>
      <c r="BG63" s="280">
        <v>0</v>
      </c>
      <c r="BH63" s="280">
        <v>222</v>
      </c>
      <c r="BI63" s="280">
        <v>377</v>
      </c>
      <c r="BJ63" s="216">
        <v>234</v>
      </c>
      <c r="BK63" s="216">
        <v>392</v>
      </c>
      <c r="BL63" s="278">
        <v>797</v>
      </c>
      <c r="BM63" s="278">
        <v>1274</v>
      </c>
      <c r="BN63" s="277">
        <v>520</v>
      </c>
      <c r="BO63" s="277">
        <v>761</v>
      </c>
      <c r="BP63" s="280">
        <v>35</v>
      </c>
      <c r="BQ63" s="280">
        <v>61</v>
      </c>
      <c r="BR63" s="280">
        <v>39</v>
      </c>
      <c r="BS63" s="280">
        <v>57</v>
      </c>
      <c r="BT63" s="280">
        <v>100</v>
      </c>
      <c r="BU63" s="280">
        <v>118</v>
      </c>
      <c r="BV63" s="280">
        <v>84</v>
      </c>
      <c r="BW63" s="280">
        <v>107</v>
      </c>
      <c r="BX63" s="280">
        <v>78</v>
      </c>
      <c r="BY63" s="280">
        <v>118</v>
      </c>
      <c r="BZ63" s="280">
        <v>215</v>
      </c>
      <c r="CA63" s="280">
        <v>386</v>
      </c>
      <c r="CB63" s="280">
        <v>47</v>
      </c>
      <c r="CC63" s="280">
        <v>57</v>
      </c>
      <c r="CD63" s="280">
        <v>54</v>
      </c>
      <c r="CE63" s="280">
        <v>93</v>
      </c>
      <c r="CF63" s="276">
        <v>652</v>
      </c>
      <c r="CG63" s="276">
        <v>997</v>
      </c>
      <c r="CH63" s="277">
        <v>35</v>
      </c>
      <c r="CI63" s="277">
        <v>104</v>
      </c>
      <c r="CJ63" s="280">
        <v>3</v>
      </c>
      <c r="CK63" s="280">
        <v>4</v>
      </c>
      <c r="CL63" s="280">
        <v>4</v>
      </c>
      <c r="CM63" s="280">
        <v>8</v>
      </c>
      <c r="CN63" s="280">
        <v>8</v>
      </c>
      <c r="CO63" s="280">
        <v>10</v>
      </c>
      <c r="CP63" s="280">
        <v>5</v>
      </c>
      <c r="CQ63" s="280">
        <v>21</v>
      </c>
      <c r="CR63" s="280">
        <v>18</v>
      </c>
      <c r="CS63" s="280">
        <v>50</v>
      </c>
      <c r="CT63" s="280">
        <v>12</v>
      </c>
      <c r="CU63" s="280">
        <v>46</v>
      </c>
      <c r="CV63" s="280">
        <v>6</v>
      </c>
      <c r="CW63" s="280">
        <v>19</v>
      </c>
      <c r="CX63" s="280">
        <v>6</v>
      </c>
      <c r="CY63" s="280">
        <v>25</v>
      </c>
      <c r="CZ63" s="276">
        <v>62</v>
      </c>
      <c r="DA63" s="276">
        <v>183</v>
      </c>
      <c r="DB63" s="280">
        <v>43</v>
      </c>
      <c r="DC63" s="280">
        <v>117</v>
      </c>
      <c r="DD63" s="280">
        <v>14</v>
      </c>
      <c r="DE63" s="280">
        <v>40</v>
      </c>
      <c r="DF63" s="280">
        <v>3</v>
      </c>
      <c r="DG63" s="280">
        <v>6</v>
      </c>
      <c r="DH63" s="280">
        <v>13</v>
      </c>
      <c r="DI63" s="280">
        <v>27</v>
      </c>
      <c r="DJ63" s="280">
        <v>30</v>
      </c>
      <c r="DK63" s="280">
        <v>29</v>
      </c>
      <c r="DL63" s="276">
        <v>103</v>
      </c>
      <c r="DM63" s="276">
        <v>219</v>
      </c>
      <c r="DN63" s="280">
        <v>33</v>
      </c>
      <c r="DO63" s="280">
        <v>48</v>
      </c>
      <c r="DP63" s="280">
        <v>2</v>
      </c>
      <c r="DQ63" s="280">
        <v>7</v>
      </c>
      <c r="DR63" s="280">
        <v>1</v>
      </c>
      <c r="DS63" s="280">
        <v>2</v>
      </c>
      <c r="DT63" s="280">
        <v>15</v>
      </c>
      <c r="DU63" s="280">
        <v>24</v>
      </c>
      <c r="DV63" s="280">
        <v>32</v>
      </c>
      <c r="DW63" s="280">
        <v>30</v>
      </c>
      <c r="DX63" s="276">
        <v>83</v>
      </c>
      <c r="DY63" s="276">
        <v>111</v>
      </c>
      <c r="DZ63" s="280">
        <v>173</v>
      </c>
      <c r="EA63" s="280">
        <v>291</v>
      </c>
      <c r="EB63" s="280">
        <v>165</v>
      </c>
      <c r="EC63" s="280">
        <v>284</v>
      </c>
      <c r="ED63" s="280">
        <v>0</v>
      </c>
      <c r="EE63" s="280">
        <v>2</v>
      </c>
      <c r="EF63" s="280">
        <v>2</v>
      </c>
      <c r="EG63" s="280">
        <v>6</v>
      </c>
      <c r="EH63" s="280">
        <v>0</v>
      </c>
      <c r="EI63" s="280">
        <v>2</v>
      </c>
      <c r="EJ63" s="276">
        <v>340</v>
      </c>
      <c r="EK63" s="276">
        <v>585</v>
      </c>
      <c r="EL63" s="277">
        <v>526</v>
      </c>
      <c r="EM63" s="277">
        <v>915</v>
      </c>
      <c r="EN63" s="280">
        <v>277</v>
      </c>
      <c r="EO63" s="280">
        <v>413</v>
      </c>
      <c r="EP63" s="280">
        <v>275</v>
      </c>
      <c r="EQ63" s="280">
        <v>407</v>
      </c>
      <c r="ER63" s="280">
        <v>3</v>
      </c>
      <c r="ES63" s="280">
        <v>4</v>
      </c>
      <c r="ET63" s="280">
        <v>3</v>
      </c>
      <c r="EU63" s="280">
        <v>2</v>
      </c>
      <c r="EV63" s="280">
        <v>2</v>
      </c>
      <c r="EW63" s="280">
        <v>0</v>
      </c>
      <c r="EX63" s="280">
        <v>0</v>
      </c>
      <c r="EY63" s="280">
        <v>0</v>
      </c>
      <c r="EZ63" s="280">
        <v>0</v>
      </c>
      <c r="FA63" s="280">
        <v>0</v>
      </c>
      <c r="FB63" s="280">
        <v>0</v>
      </c>
      <c r="FC63" s="280">
        <v>0</v>
      </c>
      <c r="FD63" s="280">
        <v>0</v>
      </c>
      <c r="FE63" s="280">
        <v>0</v>
      </c>
      <c r="FF63" s="280">
        <v>0</v>
      </c>
      <c r="FG63" s="280">
        <v>0</v>
      </c>
      <c r="FH63" s="281">
        <v>0</v>
      </c>
      <c r="FI63" s="281">
        <v>0</v>
      </c>
      <c r="FJ63" s="280">
        <v>148</v>
      </c>
      <c r="FK63" s="280">
        <v>290</v>
      </c>
      <c r="FL63" s="280">
        <v>2106</v>
      </c>
      <c r="FM63" s="280">
        <v>3098</v>
      </c>
      <c r="FN63" s="280">
        <v>129</v>
      </c>
      <c r="FO63" s="280">
        <v>264</v>
      </c>
      <c r="FP63" s="280">
        <v>2115</v>
      </c>
      <c r="FQ63" s="280">
        <v>3113</v>
      </c>
      <c r="FR63" s="280">
        <v>145</v>
      </c>
      <c r="FS63" s="280">
        <v>285</v>
      </c>
      <c r="FT63" s="280">
        <v>1904</v>
      </c>
      <c r="FU63" s="280">
        <v>2810</v>
      </c>
      <c r="FV63" s="280">
        <v>18</v>
      </c>
      <c r="FW63" s="280">
        <v>37</v>
      </c>
      <c r="FX63" s="280">
        <v>632</v>
      </c>
      <c r="FY63" s="280">
        <v>1134</v>
      </c>
    </row>
    <row r="64" spans="1:181" x14ac:dyDescent="0.2">
      <c r="A64" s="451"/>
      <c r="B64" s="287" t="s">
        <v>253</v>
      </c>
      <c r="C64" s="161" t="s">
        <v>170</v>
      </c>
      <c r="D64" s="280">
        <v>175</v>
      </c>
      <c r="E64" s="280">
        <v>282</v>
      </c>
      <c r="F64" s="280">
        <v>14</v>
      </c>
      <c r="G64" s="280">
        <v>46</v>
      </c>
      <c r="H64" s="280">
        <v>8</v>
      </c>
      <c r="I64" s="280">
        <v>10</v>
      </c>
      <c r="J64" s="280">
        <v>2</v>
      </c>
      <c r="K64" s="280">
        <v>2</v>
      </c>
      <c r="L64" s="280">
        <v>1</v>
      </c>
      <c r="M64" s="280">
        <v>2</v>
      </c>
      <c r="N64" s="280">
        <v>1</v>
      </c>
      <c r="O64" s="280">
        <v>1</v>
      </c>
      <c r="P64" s="280">
        <v>1</v>
      </c>
      <c r="Q64" s="280">
        <v>3</v>
      </c>
      <c r="R64" s="216">
        <v>201</v>
      </c>
      <c r="S64" s="216">
        <v>343</v>
      </c>
      <c r="T64" s="280">
        <v>40</v>
      </c>
      <c r="U64" s="280">
        <v>50</v>
      </c>
      <c r="V64" s="280">
        <v>0</v>
      </c>
      <c r="W64" s="280">
        <v>0</v>
      </c>
      <c r="X64" s="280">
        <v>0</v>
      </c>
      <c r="Y64" s="280">
        <v>1</v>
      </c>
      <c r="Z64" s="280">
        <v>1</v>
      </c>
      <c r="AA64" s="280">
        <v>1</v>
      </c>
      <c r="AB64" s="280">
        <v>2</v>
      </c>
      <c r="AC64" s="280">
        <v>0</v>
      </c>
      <c r="AD64" s="280">
        <v>1</v>
      </c>
      <c r="AE64" s="280">
        <v>1</v>
      </c>
      <c r="AF64" s="216">
        <v>43</v>
      </c>
      <c r="AG64" s="216">
        <v>52</v>
      </c>
      <c r="AH64" s="280">
        <v>81</v>
      </c>
      <c r="AI64" s="280">
        <v>109</v>
      </c>
      <c r="AJ64" s="280">
        <v>1</v>
      </c>
      <c r="AK64" s="280">
        <v>2</v>
      </c>
      <c r="AL64" s="280">
        <v>0</v>
      </c>
      <c r="AM64" s="280">
        <v>0</v>
      </c>
      <c r="AN64" s="280">
        <v>0</v>
      </c>
      <c r="AO64" s="280">
        <v>1</v>
      </c>
      <c r="AP64" s="280">
        <v>2</v>
      </c>
      <c r="AQ64" s="280">
        <v>5</v>
      </c>
      <c r="AR64" s="280">
        <v>2</v>
      </c>
      <c r="AS64" s="280">
        <v>1</v>
      </c>
      <c r="AT64" s="216">
        <v>84</v>
      </c>
      <c r="AU64" s="216">
        <v>117</v>
      </c>
      <c r="AV64" s="278">
        <v>332</v>
      </c>
      <c r="AW64" s="278">
        <v>517</v>
      </c>
      <c r="AX64" s="280">
        <v>266</v>
      </c>
      <c r="AY64" s="280">
        <v>408</v>
      </c>
      <c r="AZ64" s="280">
        <v>25</v>
      </c>
      <c r="BA64" s="280">
        <v>58</v>
      </c>
      <c r="BB64" s="216">
        <v>291</v>
      </c>
      <c r="BC64" s="216">
        <v>466</v>
      </c>
      <c r="BD64" s="280">
        <v>18</v>
      </c>
      <c r="BE64" s="280">
        <v>19</v>
      </c>
      <c r="BF64" s="280">
        <v>2</v>
      </c>
      <c r="BG64" s="280">
        <v>2</v>
      </c>
      <c r="BH64" s="280">
        <v>11</v>
      </c>
      <c r="BI64" s="280">
        <v>15</v>
      </c>
      <c r="BJ64" s="216">
        <v>31</v>
      </c>
      <c r="BK64" s="216">
        <v>36</v>
      </c>
      <c r="BL64" s="278">
        <v>322</v>
      </c>
      <c r="BM64" s="278">
        <v>502</v>
      </c>
      <c r="BN64" s="277">
        <v>296</v>
      </c>
      <c r="BO64" s="277">
        <v>441</v>
      </c>
      <c r="BP64" s="280">
        <v>17</v>
      </c>
      <c r="BQ64" s="280">
        <v>21</v>
      </c>
      <c r="BR64" s="280">
        <v>14</v>
      </c>
      <c r="BS64" s="280">
        <v>13</v>
      </c>
      <c r="BT64" s="280">
        <v>70</v>
      </c>
      <c r="BU64" s="280">
        <v>88</v>
      </c>
      <c r="BV64" s="280">
        <v>50</v>
      </c>
      <c r="BW64" s="280">
        <v>70</v>
      </c>
      <c r="BX64" s="280">
        <v>45</v>
      </c>
      <c r="BY64" s="280">
        <v>69</v>
      </c>
      <c r="BZ64" s="280">
        <v>41</v>
      </c>
      <c r="CA64" s="280">
        <v>53</v>
      </c>
      <c r="CB64" s="280">
        <v>32</v>
      </c>
      <c r="CC64" s="280">
        <v>68</v>
      </c>
      <c r="CD64" s="280">
        <v>26</v>
      </c>
      <c r="CE64" s="280">
        <v>55</v>
      </c>
      <c r="CF64" s="276">
        <v>295</v>
      </c>
      <c r="CG64" s="276">
        <v>437</v>
      </c>
      <c r="CH64" s="277">
        <v>15</v>
      </c>
      <c r="CI64" s="277">
        <v>48</v>
      </c>
      <c r="CJ64" s="280">
        <v>0</v>
      </c>
      <c r="CK64" s="280">
        <v>0</v>
      </c>
      <c r="CL64" s="280">
        <v>0</v>
      </c>
      <c r="CM64" s="280">
        <v>0</v>
      </c>
      <c r="CN64" s="280">
        <v>3</v>
      </c>
      <c r="CO64" s="280">
        <v>4</v>
      </c>
      <c r="CP64" s="280">
        <v>3</v>
      </c>
      <c r="CQ64" s="280">
        <v>5</v>
      </c>
      <c r="CR64" s="280">
        <v>2</v>
      </c>
      <c r="CS64" s="280">
        <v>11</v>
      </c>
      <c r="CT64" s="280">
        <v>3</v>
      </c>
      <c r="CU64" s="280">
        <v>10</v>
      </c>
      <c r="CV64" s="280">
        <v>3</v>
      </c>
      <c r="CW64" s="280">
        <v>8</v>
      </c>
      <c r="CX64" s="280">
        <v>1</v>
      </c>
      <c r="CY64" s="280">
        <v>10</v>
      </c>
      <c r="CZ64" s="276">
        <v>15</v>
      </c>
      <c r="DA64" s="276">
        <v>48</v>
      </c>
      <c r="DB64" s="280">
        <v>49</v>
      </c>
      <c r="DC64" s="280">
        <v>65</v>
      </c>
      <c r="DD64" s="280">
        <v>6</v>
      </c>
      <c r="DE64" s="280">
        <v>10</v>
      </c>
      <c r="DF64" s="280">
        <v>5</v>
      </c>
      <c r="DG64" s="280">
        <v>2</v>
      </c>
      <c r="DH64" s="280">
        <v>7</v>
      </c>
      <c r="DI64" s="280">
        <v>4</v>
      </c>
      <c r="DJ64" s="280">
        <v>8</v>
      </c>
      <c r="DK64" s="280">
        <v>10</v>
      </c>
      <c r="DL64" s="276">
        <v>75</v>
      </c>
      <c r="DM64" s="276">
        <v>91</v>
      </c>
      <c r="DN64" s="280">
        <v>51</v>
      </c>
      <c r="DO64" s="280">
        <v>84</v>
      </c>
      <c r="DP64" s="280">
        <v>4</v>
      </c>
      <c r="DQ64" s="280">
        <v>19</v>
      </c>
      <c r="DR64" s="280">
        <v>5</v>
      </c>
      <c r="DS64" s="280">
        <v>6</v>
      </c>
      <c r="DT64" s="280">
        <v>19</v>
      </c>
      <c r="DU64" s="280">
        <v>25</v>
      </c>
      <c r="DV64" s="280">
        <v>35</v>
      </c>
      <c r="DW64" s="280">
        <v>58</v>
      </c>
      <c r="DX64" s="276">
        <v>114</v>
      </c>
      <c r="DY64" s="276">
        <v>192</v>
      </c>
      <c r="DZ64" s="280">
        <v>3</v>
      </c>
      <c r="EA64" s="280">
        <v>6</v>
      </c>
      <c r="EB64" s="280">
        <v>1</v>
      </c>
      <c r="EC64" s="280">
        <v>2</v>
      </c>
      <c r="ED64" s="280">
        <v>0</v>
      </c>
      <c r="EE64" s="280">
        <v>0</v>
      </c>
      <c r="EF64" s="280">
        <v>2</v>
      </c>
      <c r="EG64" s="280">
        <v>1</v>
      </c>
      <c r="EH64" s="280">
        <v>2</v>
      </c>
      <c r="EI64" s="280">
        <v>4</v>
      </c>
      <c r="EJ64" s="276">
        <v>8</v>
      </c>
      <c r="EK64" s="276">
        <v>13</v>
      </c>
      <c r="EL64" s="277">
        <v>197</v>
      </c>
      <c r="EM64" s="277">
        <v>296</v>
      </c>
      <c r="EN64" s="280">
        <v>243</v>
      </c>
      <c r="EO64" s="280">
        <v>402</v>
      </c>
      <c r="EP64" s="280">
        <v>240</v>
      </c>
      <c r="EQ64" s="280">
        <v>392</v>
      </c>
      <c r="ER64" s="280">
        <v>1</v>
      </c>
      <c r="ES64" s="280">
        <v>1</v>
      </c>
      <c r="ET64" s="280">
        <v>0</v>
      </c>
      <c r="EU64" s="280">
        <v>1</v>
      </c>
      <c r="EV64" s="280">
        <v>0</v>
      </c>
      <c r="EW64" s="280">
        <v>0</v>
      </c>
      <c r="EX64" s="280">
        <v>58</v>
      </c>
      <c r="EY64" s="280">
        <v>179</v>
      </c>
      <c r="EZ64" s="280">
        <v>5</v>
      </c>
      <c r="FA64" s="280">
        <v>15</v>
      </c>
      <c r="FB64" s="280">
        <v>0</v>
      </c>
      <c r="FC64" s="280">
        <v>1</v>
      </c>
      <c r="FD64" s="280">
        <v>64</v>
      </c>
      <c r="FE64" s="280">
        <v>105</v>
      </c>
      <c r="FF64" s="280">
        <v>11</v>
      </c>
      <c r="FG64" s="280">
        <v>6</v>
      </c>
      <c r="FH64" s="281">
        <v>138</v>
      </c>
      <c r="FI64" s="281">
        <v>306</v>
      </c>
      <c r="FJ64" s="280">
        <v>212</v>
      </c>
      <c r="FK64" s="280">
        <v>458</v>
      </c>
      <c r="FL64" s="280">
        <v>2499</v>
      </c>
      <c r="FM64" s="280">
        <v>3120</v>
      </c>
      <c r="FN64" s="280">
        <v>190</v>
      </c>
      <c r="FO64" s="280">
        <v>424</v>
      </c>
      <c r="FP64" s="280">
        <v>2517</v>
      </c>
      <c r="FQ64" s="280">
        <v>3161</v>
      </c>
      <c r="FR64" s="280">
        <v>208</v>
      </c>
      <c r="FS64" s="280">
        <v>446</v>
      </c>
      <c r="FT64" s="280">
        <v>2543</v>
      </c>
      <c r="FU64" s="280">
        <v>3049</v>
      </c>
      <c r="FV64" s="280">
        <v>36</v>
      </c>
      <c r="FW64" s="280">
        <v>84</v>
      </c>
      <c r="FX64" s="280">
        <v>480</v>
      </c>
      <c r="FY64" s="280">
        <v>878</v>
      </c>
    </row>
    <row r="65" spans="1:181" x14ac:dyDescent="0.2">
      <c r="A65" s="451"/>
      <c r="B65" s="287" t="s">
        <v>253</v>
      </c>
      <c r="C65" s="162" t="s">
        <v>171</v>
      </c>
      <c r="D65" s="280">
        <v>121</v>
      </c>
      <c r="E65" s="280">
        <v>253</v>
      </c>
      <c r="F65" s="280">
        <v>13</v>
      </c>
      <c r="G65" s="280">
        <v>47</v>
      </c>
      <c r="H65" s="280">
        <v>5</v>
      </c>
      <c r="I65" s="280">
        <v>2</v>
      </c>
      <c r="J65" s="280">
        <v>0</v>
      </c>
      <c r="K65" s="280">
        <v>0</v>
      </c>
      <c r="L65" s="280">
        <v>0</v>
      </c>
      <c r="M65" s="280">
        <v>0</v>
      </c>
      <c r="N65" s="280">
        <v>0</v>
      </c>
      <c r="O65" s="280">
        <v>0</v>
      </c>
      <c r="P65" s="280">
        <v>5</v>
      </c>
      <c r="Q65" s="280">
        <v>4</v>
      </c>
      <c r="R65" s="216">
        <v>139</v>
      </c>
      <c r="S65" s="216">
        <v>302</v>
      </c>
      <c r="T65" s="280">
        <v>35</v>
      </c>
      <c r="U65" s="280">
        <v>40</v>
      </c>
      <c r="V65" s="280">
        <v>0</v>
      </c>
      <c r="W65" s="280">
        <v>1</v>
      </c>
      <c r="X65" s="280">
        <v>0</v>
      </c>
      <c r="Y65" s="280">
        <v>0</v>
      </c>
      <c r="Z65" s="280">
        <v>3</v>
      </c>
      <c r="AA65" s="280">
        <v>1</v>
      </c>
      <c r="AB65" s="280">
        <v>2</v>
      </c>
      <c r="AC65" s="280">
        <v>0</v>
      </c>
      <c r="AD65" s="280">
        <v>1</v>
      </c>
      <c r="AE65" s="280">
        <v>2</v>
      </c>
      <c r="AF65" s="216">
        <v>40</v>
      </c>
      <c r="AG65" s="216">
        <v>42</v>
      </c>
      <c r="AH65" s="280">
        <v>55</v>
      </c>
      <c r="AI65" s="280">
        <v>64</v>
      </c>
      <c r="AJ65" s="280">
        <v>0</v>
      </c>
      <c r="AK65" s="280">
        <v>2</v>
      </c>
      <c r="AL65" s="280">
        <v>0</v>
      </c>
      <c r="AM65" s="280">
        <v>1</v>
      </c>
      <c r="AN65" s="280">
        <v>2</v>
      </c>
      <c r="AO65" s="280">
        <v>1</v>
      </c>
      <c r="AP65" s="280">
        <v>6</v>
      </c>
      <c r="AQ65" s="280">
        <v>1</v>
      </c>
      <c r="AR65" s="280">
        <v>2</v>
      </c>
      <c r="AS65" s="280">
        <v>1</v>
      </c>
      <c r="AT65" s="216">
        <v>63</v>
      </c>
      <c r="AU65" s="216">
        <v>69</v>
      </c>
      <c r="AV65" s="278">
        <v>250</v>
      </c>
      <c r="AW65" s="278">
        <v>420</v>
      </c>
      <c r="AX65" s="280">
        <v>192</v>
      </c>
      <c r="AY65" s="280">
        <v>351</v>
      </c>
      <c r="AZ65" s="280">
        <v>19</v>
      </c>
      <c r="BA65" s="280">
        <v>54</v>
      </c>
      <c r="BB65" s="216">
        <v>211</v>
      </c>
      <c r="BC65" s="216">
        <v>405</v>
      </c>
      <c r="BD65" s="280">
        <v>8</v>
      </c>
      <c r="BE65" s="280">
        <v>3</v>
      </c>
      <c r="BF65" s="280">
        <v>0</v>
      </c>
      <c r="BG65" s="280">
        <v>0</v>
      </c>
      <c r="BH65" s="280">
        <v>30</v>
      </c>
      <c r="BI65" s="280">
        <v>12</v>
      </c>
      <c r="BJ65" s="216">
        <v>38</v>
      </c>
      <c r="BK65" s="216">
        <v>15</v>
      </c>
      <c r="BL65" s="278">
        <v>249</v>
      </c>
      <c r="BM65" s="278">
        <v>420</v>
      </c>
      <c r="BN65" s="277">
        <v>211</v>
      </c>
      <c r="BO65" s="277">
        <v>357</v>
      </c>
      <c r="BP65" s="280">
        <v>24</v>
      </c>
      <c r="BQ65" s="280">
        <v>10</v>
      </c>
      <c r="BR65" s="280">
        <v>5</v>
      </c>
      <c r="BS65" s="280">
        <v>3</v>
      </c>
      <c r="BT65" s="280">
        <v>47</v>
      </c>
      <c r="BU65" s="280">
        <v>64</v>
      </c>
      <c r="BV65" s="280">
        <v>32</v>
      </c>
      <c r="BW65" s="280">
        <v>49</v>
      </c>
      <c r="BX65" s="280">
        <v>25</v>
      </c>
      <c r="BY65" s="280">
        <v>47</v>
      </c>
      <c r="BZ65" s="280">
        <v>28</v>
      </c>
      <c r="CA65" s="280">
        <v>56</v>
      </c>
      <c r="CB65" s="280">
        <v>18</v>
      </c>
      <c r="CC65" s="280">
        <v>50</v>
      </c>
      <c r="CD65" s="280">
        <v>30</v>
      </c>
      <c r="CE65" s="280">
        <v>71</v>
      </c>
      <c r="CF65" s="276">
        <v>209</v>
      </c>
      <c r="CG65" s="276">
        <v>350</v>
      </c>
      <c r="CH65" s="277">
        <v>13</v>
      </c>
      <c r="CI65" s="277">
        <v>50</v>
      </c>
      <c r="CJ65" s="280">
        <v>0</v>
      </c>
      <c r="CK65" s="280">
        <v>0</v>
      </c>
      <c r="CL65" s="280">
        <v>0</v>
      </c>
      <c r="CM65" s="280">
        <v>1</v>
      </c>
      <c r="CN65" s="280">
        <v>0</v>
      </c>
      <c r="CO65" s="280">
        <v>4</v>
      </c>
      <c r="CP65" s="280">
        <v>0</v>
      </c>
      <c r="CQ65" s="280">
        <v>4</v>
      </c>
      <c r="CR65" s="280">
        <v>4</v>
      </c>
      <c r="CS65" s="280">
        <v>6</v>
      </c>
      <c r="CT65" s="280">
        <v>1</v>
      </c>
      <c r="CU65" s="280">
        <v>13</v>
      </c>
      <c r="CV65" s="280">
        <v>2</v>
      </c>
      <c r="CW65" s="280">
        <v>8</v>
      </c>
      <c r="CX65" s="280">
        <v>6</v>
      </c>
      <c r="CY65" s="280">
        <v>14</v>
      </c>
      <c r="CZ65" s="276">
        <v>13</v>
      </c>
      <c r="DA65" s="276">
        <v>50</v>
      </c>
      <c r="DB65" s="280">
        <v>0</v>
      </c>
      <c r="DC65" s="280">
        <v>0</v>
      </c>
      <c r="DD65" s="280">
        <v>0</v>
      </c>
      <c r="DE65" s="280">
        <v>0</v>
      </c>
      <c r="DF65" s="280">
        <v>0</v>
      </c>
      <c r="DG65" s="280">
        <v>0</v>
      </c>
      <c r="DH65" s="280">
        <v>0</v>
      </c>
      <c r="DI65" s="280">
        <v>0</v>
      </c>
      <c r="DJ65" s="280">
        <v>0</v>
      </c>
      <c r="DK65" s="280">
        <v>0</v>
      </c>
      <c r="DL65" s="276">
        <v>0</v>
      </c>
      <c r="DM65" s="276">
        <v>0</v>
      </c>
      <c r="DN65" s="280">
        <v>1</v>
      </c>
      <c r="DO65" s="280">
        <v>1</v>
      </c>
      <c r="DP65" s="280">
        <v>0</v>
      </c>
      <c r="DQ65" s="280">
        <v>0</v>
      </c>
      <c r="DR65" s="280">
        <v>0</v>
      </c>
      <c r="DS65" s="280">
        <v>0</v>
      </c>
      <c r="DT65" s="280">
        <v>12</v>
      </c>
      <c r="DU65" s="280">
        <v>8</v>
      </c>
      <c r="DV65" s="280">
        <v>6</v>
      </c>
      <c r="DW65" s="280">
        <v>5</v>
      </c>
      <c r="DX65" s="276">
        <v>19</v>
      </c>
      <c r="DY65" s="276">
        <v>14</v>
      </c>
      <c r="DZ65" s="280">
        <v>11</v>
      </c>
      <c r="EA65" s="280">
        <v>16</v>
      </c>
      <c r="EB65" s="280">
        <v>1</v>
      </c>
      <c r="EC65" s="280">
        <v>4</v>
      </c>
      <c r="ED65" s="280">
        <v>0</v>
      </c>
      <c r="EE65" s="280">
        <v>0</v>
      </c>
      <c r="EF65" s="280">
        <v>0</v>
      </c>
      <c r="EG65" s="280">
        <v>0</v>
      </c>
      <c r="EH65" s="280">
        <v>0</v>
      </c>
      <c r="EI65" s="280">
        <v>0</v>
      </c>
      <c r="EJ65" s="276">
        <v>12</v>
      </c>
      <c r="EK65" s="276">
        <v>20</v>
      </c>
      <c r="EL65" s="277">
        <v>31</v>
      </c>
      <c r="EM65" s="277">
        <v>34</v>
      </c>
      <c r="EN65" s="280">
        <v>227</v>
      </c>
      <c r="EO65" s="280">
        <v>393</v>
      </c>
      <c r="EP65" s="280">
        <v>225</v>
      </c>
      <c r="EQ65" s="280">
        <v>390</v>
      </c>
      <c r="ER65" s="280">
        <v>1</v>
      </c>
      <c r="ES65" s="280">
        <v>0</v>
      </c>
      <c r="ET65" s="280">
        <v>1</v>
      </c>
      <c r="EU65" s="280">
        <v>0</v>
      </c>
      <c r="EV65" s="280">
        <v>0</v>
      </c>
      <c r="EW65" s="280">
        <v>0</v>
      </c>
      <c r="EX65" s="280">
        <v>8</v>
      </c>
      <c r="EY65" s="280">
        <v>17</v>
      </c>
      <c r="EZ65" s="280">
        <v>0</v>
      </c>
      <c r="FA65" s="280">
        <v>1</v>
      </c>
      <c r="FB65" s="280">
        <v>0</v>
      </c>
      <c r="FC65" s="280">
        <v>0</v>
      </c>
      <c r="FD65" s="280">
        <v>24</v>
      </c>
      <c r="FE65" s="280">
        <v>26</v>
      </c>
      <c r="FF65" s="280">
        <v>1</v>
      </c>
      <c r="FG65" s="280">
        <v>5</v>
      </c>
      <c r="FH65" s="281">
        <v>33</v>
      </c>
      <c r="FI65" s="281">
        <v>49</v>
      </c>
      <c r="FJ65" s="280">
        <v>52</v>
      </c>
      <c r="FK65" s="280">
        <v>147</v>
      </c>
      <c r="FL65" s="280">
        <v>2872</v>
      </c>
      <c r="FM65" s="280">
        <v>2648</v>
      </c>
      <c r="FN65" s="280">
        <v>51</v>
      </c>
      <c r="FO65" s="280">
        <v>144</v>
      </c>
      <c r="FP65" s="280">
        <v>2873</v>
      </c>
      <c r="FQ65" s="280">
        <v>2651</v>
      </c>
      <c r="FR65" s="280">
        <v>52</v>
      </c>
      <c r="FS65" s="280">
        <v>146</v>
      </c>
      <c r="FT65" s="280">
        <v>2845</v>
      </c>
      <c r="FU65" s="280">
        <v>2610</v>
      </c>
      <c r="FV65" s="280">
        <v>8</v>
      </c>
      <c r="FW65" s="280">
        <v>30</v>
      </c>
      <c r="FX65" s="280">
        <v>354</v>
      </c>
      <c r="FY65" s="280">
        <v>696</v>
      </c>
    </row>
    <row r="66" spans="1:181" x14ac:dyDescent="0.2">
      <c r="A66" s="451"/>
      <c r="B66" s="289" t="s">
        <v>253</v>
      </c>
      <c r="C66" s="291" t="s">
        <v>173</v>
      </c>
      <c r="D66" s="280">
        <v>221</v>
      </c>
      <c r="E66" s="280">
        <v>358</v>
      </c>
      <c r="F66" s="280">
        <v>20</v>
      </c>
      <c r="G66" s="280">
        <v>65</v>
      </c>
      <c r="H66" s="280">
        <v>7</v>
      </c>
      <c r="I66" s="280">
        <v>2</v>
      </c>
      <c r="J66" s="280">
        <v>0</v>
      </c>
      <c r="K66" s="280">
        <v>4</v>
      </c>
      <c r="L66" s="280">
        <v>0</v>
      </c>
      <c r="M66" s="280">
        <v>1</v>
      </c>
      <c r="N66" s="280">
        <v>0</v>
      </c>
      <c r="O66" s="280">
        <v>2</v>
      </c>
      <c r="P66" s="280">
        <v>6</v>
      </c>
      <c r="Q66" s="280">
        <v>6</v>
      </c>
      <c r="R66" s="216">
        <v>248</v>
      </c>
      <c r="S66" s="216">
        <v>432</v>
      </c>
      <c r="T66" s="280">
        <v>91</v>
      </c>
      <c r="U66" s="280">
        <v>111</v>
      </c>
      <c r="V66" s="280">
        <v>1</v>
      </c>
      <c r="W66" s="280">
        <v>4</v>
      </c>
      <c r="X66" s="280">
        <v>0</v>
      </c>
      <c r="Y66" s="280">
        <v>1</v>
      </c>
      <c r="Z66" s="280">
        <v>0</v>
      </c>
      <c r="AA66" s="280">
        <v>1</v>
      </c>
      <c r="AB66" s="280">
        <v>0</v>
      </c>
      <c r="AC66" s="280">
        <v>1</v>
      </c>
      <c r="AD66" s="280">
        <v>4</v>
      </c>
      <c r="AE66" s="280">
        <v>2</v>
      </c>
      <c r="AF66" s="216">
        <v>92</v>
      </c>
      <c r="AG66" s="216">
        <v>118</v>
      </c>
      <c r="AH66" s="280">
        <v>113</v>
      </c>
      <c r="AI66" s="280">
        <v>129</v>
      </c>
      <c r="AJ66" s="280">
        <v>4</v>
      </c>
      <c r="AK66" s="280">
        <v>2</v>
      </c>
      <c r="AL66" s="280">
        <v>0</v>
      </c>
      <c r="AM66" s="280">
        <v>0</v>
      </c>
      <c r="AN66" s="280">
        <v>1</v>
      </c>
      <c r="AO66" s="280">
        <v>0</v>
      </c>
      <c r="AP66" s="280">
        <v>0</v>
      </c>
      <c r="AQ66" s="280">
        <v>2</v>
      </c>
      <c r="AR66" s="280">
        <v>1</v>
      </c>
      <c r="AS66" s="280">
        <v>4</v>
      </c>
      <c r="AT66" s="216">
        <v>118</v>
      </c>
      <c r="AU66" s="216">
        <v>133</v>
      </c>
      <c r="AV66" s="278">
        <v>469</v>
      </c>
      <c r="AW66" s="278">
        <v>695</v>
      </c>
      <c r="AX66" s="280">
        <v>398</v>
      </c>
      <c r="AY66" s="280">
        <v>572</v>
      </c>
      <c r="AZ66" s="280">
        <v>36</v>
      </c>
      <c r="BA66" s="280">
        <v>77</v>
      </c>
      <c r="BB66" s="216">
        <v>434</v>
      </c>
      <c r="BC66" s="216">
        <v>649</v>
      </c>
      <c r="BD66" s="280">
        <v>7</v>
      </c>
      <c r="BE66" s="280">
        <v>6</v>
      </c>
      <c r="BF66" s="280">
        <v>0</v>
      </c>
      <c r="BG66" s="280">
        <v>1</v>
      </c>
      <c r="BH66" s="280">
        <v>30</v>
      </c>
      <c r="BI66" s="280">
        <v>40</v>
      </c>
      <c r="BJ66" s="216">
        <v>37</v>
      </c>
      <c r="BK66" s="216">
        <v>47</v>
      </c>
      <c r="BL66" s="278">
        <v>471</v>
      </c>
      <c r="BM66" s="278">
        <v>696</v>
      </c>
      <c r="BN66" s="277">
        <v>425</v>
      </c>
      <c r="BO66" s="277">
        <v>598</v>
      </c>
      <c r="BP66" s="280">
        <v>16</v>
      </c>
      <c r="BQ66" s="280">
        <v>22</v>
      </c>
      <c r="BR66" s="280">
        <v>23</v>
      </c>
      <c r="BS66" s="280">
        <v>21</v>
      </c>
      <c r="BT66" s="280">
        <v>81</v>
      </c>
      <c r="BU66" s="280">
        <v>71</v>
      </c>
      <c r="BV66" s="280">
        <v>46</v>
      </c>
      <c r="BW66" s="280">
        <v>73</v>
      </c>
      <c r="BX66" s="280">
        <v>37</v>
      </c>
      <c r="BY66" s="280">
        <v>79</v>
      </c>
      <c r="BZ66" s="280">
        <v>41</v>
      </c>
      <c r="CA66" s="280">
        <v>91</v>
      </c>
      <c r="CB66" s="280">
        <v>80</v>
      </c>
      <c r="CC66" s="280">
        <v>117</v>
      </c>
      <c r="CD66" s="280">
        <v>101</v>
      </c>
      <c r="CE66" s="280">
        <v>124</v>
      </c>
      <c r="CF66" s="276">
        <v>425</v>
      </c>
      <c r="CG66" s="276">
        <v>598</v>
      </c>
      <c r="CH66" s="277">
        <v>25</v>
      </c>
      <c r="CI66" s="277">
        <v>71</v>
      </c>
      <c r="CJ66" s="280">
        <v>0</v>
      </c>
      <c r="CK66" s="280">
        <v>0</v>
      </c>
      <c r="CL66" s="280">
        <v>0</v>
      </c>
      <c r="CM66" s="280">
        <v>0</v>
      </c>
      <c r="CN66" s="280">
        <v>4</v>
      </c>
      <c r="CO66" s="280">
        <v>2</v>
      </c>
      <c r="CP66" s="280">
        <v>0</v>
      </c>
      <c r="CQ66" s="280">
        <v>9</v>
      </c>
      <c r="CR66" s="280">
        <v>4</v>
      </c>
      <c r="CS66" s="280">
        <v>5</v>
      </c>
      <c r="CT66" s="280">
        <v>2</v>
      </c>
      <c r="CU66" s="280">
        <v>21</v>
      </c>
      <c r="CV66" s="280">
        <v>4</v>
      </c>
      <c r="CW66" s="280">
        <v>20</v>
      </c>
      <c r="CX66" s="280">
        <v>11</v>
      </c>
      <c r="CY66" s="280">
        <v>14</v>
      </c>
      <c r="CZ66" s="276">
        <v>25</v>
      </c>
      <c r="DA66" s="276">
        <v>71</v>
      </c>
      <c r="DB66" s="280">
        <v>6</v>
      </c>
      <c r="DC66" s="280">
        <v>18</v>
      </c>
      <c r="DD66" s="280">
        <v>1</v>
      </c>
      <c r="DE66" s="280">
        <v>1</v>
      </c>
      <c r="DF66" s="280">
        <v>0</v>
      </c>
      <c r="DG66" s="280">
        <v>0</v>
      </c>
      <c r="DH66" s="280">
        <v>2</v>
      </c>
      <c r="DI66" s="280">
        <v>1</v>
      </c>
      <c r="DJ66" s="280">
        <v>0</v>
      </c>
      <c r="DK66" s="280">
        <v>3</v>
      </c>
      <c r="DL66" s="276">
        <v>9</v>
      </c>
      <c r="DM66" s="276">
        <v>23</v>
      </c>
      <c r="DN66" s="280">
        <v>7</v>
      </c>
      <c r="DO66" s="280">
        <v>7</v>
      </c>
      <c r="DP66" s="280">
        <v>0</v>
      </c>
      <c r="DQ66" s="280">
        <v>2</v>
      </c>
      <c r="DR66" s="280">
        <v>0</v>
      </c>
      <c r="DS66" s="280">
        <v>0</v>
      </c>
      <c r="DT66" s="280">
        <v>4</v>
      </c>
      <c r="DU66" s="280">
        <v>6</v>
      </c>
      <c r="DV66" s="280">
        <v>13</v>
      </c>
      <c r="DW66" s="280">
        <v>15</v>
      </c>
      <c r="DX66" s="276">
        <v>24</v>
      </c>
      <c r="DY66" s="276">
        <v>30</v>
      </c>
      <c r="DZ66" s="280">
        <v>3</v>
      </c>
      <c r="EA66" s="280">
        <v>6</v>
      </c>
      <c r="EB66" s="280">
        <v>2</v>
      </c>
      <c r="EC66" s="280">
        <v>0</v>
      </c>
      <c r="ED66" s="280">
        <v>0</v>
      </c>
      <c r="EE66" s="280">
        <v>0</v>
      </c>
      <c r="EF66" s="280">
        <v>0</v>
      </c>
      <c r="EG66" s="280">
        <v>0</v>
      </c>
      <c r="EH66" s="280">
        <v>0</v>
      </c>
      <c r="EI66" s="280">
        <v>0</v>
      </c>
      <c r="EJ66" s="276">
        <v>5</v>
      </c>
      <c r="EK66" s="276">
        <v>6</v>
      </c>
      <c r="EL66" s="277">
        <v>38</v>
      </c>
      <c r="EM66" s="277">
        <v>59</v>
      </c>
      <c r="EN66" s="280">
        <v>376</v>
      </c>
      <c r="EO66" s="280">
        <v>579</v>
      </c>
      <c r="EP66" s="280">
        <v>376</v>
      </c>
      <c r="EQ66" s="280">
        <v>579</v>
      </c>
      <c r="ER66" s="280">
        <v>0</v>
      </c>
      <c r="ES66" s="280">
        <v>3</v>
      </c>
      <c r="ET66" s="280">
        <v>0</v>
      </c>
      <c r="EU66" s="280">
        <v>2</v>
      </c>
      <c r="EV66" s="280">
        <v>0</v>
      </c>
      <c r="EW66" s="280">
        <v>0</v>
      </c>
      <c r="EX66" s="280">
        <v>101</v>
      </c>
      <c r="EY66" s="280">
        <v>144</v>
      </c>
      <c r="EZ66" s="280">
        <v>1</v>
      </c>
      <c r="FA66" s="280">
        <v>2</v>
      </c>
      <c r="FB66" s="280">
        <v>0</v>
      </c>
      <c r="FC66" s="280">
        <v>0</v>
      </c>
      <c r="FD66" s="280">
        <v>335</v>
      </c>
      <c r="FE66" s="280">
        <v>465</v>
      </c>
      <c r="FF66" s="280">
        <v>14</v>
      </c>
      <c r="FG66" s="280">
        <v>14</v>
      </c>
      <c r="FH66" s="281">
        <v>451</v>
      </c>
      <c r="FI66" s="281">
        <v>625</v>
      </c>
      <c r="FJ66" s="280">
        <v>160</v>
      </c>
      <c r="FK66" s="280">
        <v>318</v>
      </c>
      <c r="FL66" s="280">
        <v>2354</v>
      </c>
      <c r="FM66" s="280">
        <v>2858</v>
      </c>
      <c r="FN66" s="280">
        <v>294</v>
      </c>
      <c r="FO66" s="280">
        <v>708</v>
      </c>
      <c r="FP66" s="280">
        <v>2260</v>
      </c>
      <c r="FQ66" s="280">
        <v>2857</v>
      </c>
      <c r="FR66" s="280">
        <v>139</v>
      </c>
      <c r="FS66" s="280">
        <v>402</v>
      </c>
      <c r="FT66" s="280">
        <v>2047</v>
      </c>
      <c r="FU66" s="280">
        <v>2568</v>
      </c>
      <c r="FV66" s="280">
        <v>37</v>
      </c>
      <c r="FW66" s="280">
        <v>88</v>
      </c>
      <c r="FX66" s="280">
        <v>548</v>
      </c>
      <c r="FY66" s="280">
        <v>888</v>
      </c>
    </row>
    <row r="67" spans="1:181" x14ac:dyDescent="0.2">
      <c r="A67" s="451"/>
      <c r="B67" s="287" t="s">
        <v>253</v>
      </c>
      <c r="C67" s="163" t="s">
        <v>180</v>
      </c>
      <c r="D67" s="280">
        <v>76</v>
      </c>
      <c r="E67" s="280">
        <v>126</v>
      </c>
      <c r="F67" s="280">
        <v>8</v>
      </c>
      <c r="G67" s="280">
        <v>30</v>
      </c>
      <c r="H67" s="280">
        <v>1</v>
      </c>
      <c r="I67" s="280">
        <v>2</v>
      </c>
      <c r="J67" s="280">
        <v>0</v>
      </c>
      <c r="K67" s="280">
        <v>0</v>
      </c>
      <c r="L67" s="280">
        <v>1</v>
      </c>
      <c r="M67" s="280">
        <v>2</v>
      </c>
      <c r="N67" s="280">
        <v>0</v>
      </c>
      <c r="O67" s="280">
        <v>1</v>
      </c>
      <c r="P67" s="280">
        <v>0</v>
      </c>
      <c r="Q67" s="280">
        <v>2</v>
      </c>
      <c r="R67" s="216">
        <v>86</v>
      </c>
      <c r="S67" s="216">
        <v>161</v>
      </c>
      <c r="T67" s="280">
        <v>16</v>
      </c>
      <c r="U67" s="280">
        <v>30</v>
      </c>
      <c r="V67" s="280">
        <v>1</v>
      </c>
      <c r="W67" s="280">
        <v>1</v>
      </c>
      <c r="X67" s="280">
        <v>0</v>
      </c>
      <c r="Y67" s="280">
        <v>0</v>
      </c>
      <c r="Z67" s="280">
        <v>0</v>
      </c>
      <c r="AA67" s="280">
        <v>0</v>
      </c>
      <c r="AB67" s="280">
        <v>0</v>
      </c>
      <c r="AC67" s="280">
        <v>0</v>
      </c>
      <c r="AD67" s="280">
        <v>1</v>
      </c>
      <c r="AE67" s="280">
        <v>1</v>
      </c>
      <c r="AF67" s="216">
        <v>17</v>
      </c>
      <c r="AG67" s="216">
        <v>31</v>
      </c>
      <c r="AH67" s="280">
        <v>33</v>
      </c>
      <c r="AI67" s="280">
        <v>52</v>
      </c>
      <c r="AJ67" s="280">
        <v>2</v>
      </c>
      <c r="AK67" s="280">
        <v>2</v>
      </c>
      <c r="AL67" s="280">
        <v>0</v>
      </c>
      <c r="AM67" s="280">
        <v>0</v>
      </c>
      <c r="AN67" s="280">
        <v>0</v>
      </c>
      <c r="AO67" s="280">
        <v>1</v>
      </c>
      <c r="AP67" s="280">
        <v>1</v>
      </c>
      <c r="AQ67" s="280">
        <v>0</v>
      </c>
      <c r="AR67" s="280">
        <v>0</v>
      </c>
      <c r="AS67" s="280">
        <v>2</v>
      </c>
      <c r="AT67" s="216">
        <v>36</v>
      </c>
      <c r="AU67" s="216">
        <v>55</v>
      </c>
      <c r="AV67" s="278">
        <v>140</v>
      </c>
      <c r="AW67" s="278">
        <v>252</v>
      </c>
      <c r="AX67" s="280">
        <v>124</v>
      </c>
      <c r="AY67" s="280">
        <v>208</v>
      </c>
      <c r="AZ67" s="280">
        <v>12</v>
      </c>
      <c r="BA67" s="280">
        <v>35</v>
      </c>
      <c r="BB67" s="216">
        <v>136</v>
      </c>
      <c r="BC67" s="216">
        <v>243</v>
      </c>
      <c r="BD67" s="280">
        <v>6</v>
      </c>
      <c r="BE67" s="280">
        <v>7</v>
      </c>
      <c r="BF67" s="280">
        <v>0</v>
      </c>
      <c r="BG67" s="280">
        <v>0</v>
      </c>
      <c r="BH67" s="280">
        <v>0</v>
      </c>
      <c r="BI67" s="280">
        <v>0</v>
      </c>
      <c r="BJ67" s="216">
        <v>6</v>
      </c>
      <c r="BK67" s="216">
        <v>7</v>
      </c>
      <c r="BL67" s="278">
        <v>142</v>
      </c>
      <c r="BM67" s="278">
        <v>250</v>
      </c>
      <c r="BN67" s="277">
        <v>125</v>
      </c>
      <c r="BO67" s="277">
        <v>208</v>
      </c>
      <c r="BP67" s="280">
        <v>1</v>
      </c>
      <c r="BQ67" s="280">
        <v>1</v>
      </c>
      <c r="BR67" s="280">
        <v>5</v>
      </c>
      <c r="BS67" s="280">
        <v>5</v>
      </c>
      <c r="BT67" s="280">
        <v>19</v>
      </c>
      <c r="BU67" s="280">
        <v>28</v>
      </c>
      <c r="BV67" s="280">
        <v>12</v>
      </c>
      <c r="BW67" s="280">
        <v>21</v>
      </c>
      <c r="BX67" s="280">
        <v>15</v>
      </c>
      <c r="BY67" s="280">
        <v>24</v>
      </c>
      <c r="BZ67" s="280">
        <v>17</v>
      </c>
      <c r="CA67" s="280">
        <v>37</v>
      </c>
      <c r="CB67" s="280">
        <v>29</v>
      </c>
      <c r="CC67" s="280">
        <v>46</v>
      </c>
      <c r="CD67" s="280">
        <v>22</v>
      </c>
      <c r="CE67" s="280">
        <v>43</v>
      </c>
      <c r="CF67" s="276">
        <v>120</v>
      </c>
      <c r="CG67" s="276">
        <v>205</v>
      </c>
      <c r="CH67" s="277">
        <v>11</v>
      </c>
      <c r="CI67" s="277">
        <v>33</v>
      </c>
      <c r="CJ67" s="280">
        <v>0</v>
      </c>
      <c r="CK67" s="280">
        <v>0</v>
      </c>
      <c r="CL67" s="280">
        <v>0</v>
      </c>
      <c r="CM67" s="280">
        <v>0</v>
      </c>
      <c r="CN67" s="280">
        <v>0</v>
      </c>
      <c r="CO67" s="280">
        <v>2</v>
      </c>
      <c r="CP67" s="280">
        <v>1</v>
      </c>
      <c r="CQ67" s="280">
        <v>3</v>
      </c>
      <c r="CR67" s="280">
        <v>4</v>
      </c>
      <c r="CS67" s="280">
        <v>5</v>
      </c>
      <c r="CT67" s="280">
        <v>1</v>
      </c>
      <c r="CU67" s="280">
        <v>1</v>
      </c>
      <c r="CV67" s="280">
        <v>1</v>
      </c>
      <c r="CW67" s="280">
        <v>9</v>
      </c>
      <c r="CX67" s="280">
        <v>3</v>
      </c>
      <c r="CY67" s="280">
        <v>11</v>
      </c>
      <c r="CZ67" s="276">
        <v>10</v>
      </c>
      <c r="DA67" s="276">
        <v>31</v>
      </c>
      <c r="DB67" s="280">
        <v>19</v>
      </c>
      <c r="DC67" s="280">
        <v>34</v>
      </c>
      <c r="DD67" s="280">
        <v>1</v>
      </c>
      <c r="DE67" s="280">
        <v>6</v>
      </c>
      <c r="DF67" s="280">
        <v>0</v>
      </c>
      <c r="DG67" s="280">
        <v>2</v>
      </c>
      <c r="DH67" s="280">
        <v>5</v>
      </c>
      <c r="DI67" s="280">
        <v>7</v>
      </c>
      <c r="DJ67" s="280">
        <v>6</v>
      </c>
      <c r="DK67" s="280">
        <v>8</v>
      </c>
      <c r="DL67" s="276">
        <v>31</v>
      </c>
      <c r="DM67" s="276">
        <v>57</v>
      </c>
      <c r="DN67" s="280">
        <v>4</v>
      </c>
      <c r="DO67" s="280">
        <v>15</v>
      </c>
      <c r="DP67" s="280">
        <v>0</v>
      </c>
      <c r="DQ67" s="280">
        <v>1</v>
      </c>
      <c r="DR67" s="280">
        <v>0</v>
      </c>
      <c r="DS67" s="280">
        <v>1</v>
      </c>
      <c r="DT67" s="280">
        <v>7</v>
      </c>
      <c r="DU67" s="280">
        <v>4</v>
      </c>
      <c r="DV67" s="280">
        <v>2</v>
      </c>
      <c r="DW67" s="280">
        <v>6</v>
      </c>
      <c r="DX67" s="276">
        <v>13</v>
      </c>
      <c r="DY67" s="276">
        <v>27</v>
      </c>
      <c r="DZ67" s="280">
        <v>7</v>
      </c>
      <c r="EA67" s="280">
        <v>8</v>
      </c>
      <c r="EB67" s="280">
        <v>1</v>
      </c>
      <c r="EC67" s="280">
        <v>0</v>
      </c>
      <c r="ED67" s="280">
        <v>0</v>
      </c>
      <c r="EE67" s="280">
        <v>2</v>
      </c>
      <c r="EF67" s="280">
        <v>1</v>
      </c>
      <c r="EG67" s="280">
        <v>1</v>
      </c>
      <c r="EH67" s="280">
        <v>0</v>
      </c>
      <c r="EI67" s="280">
        <v>2</v>
      </c>
      <c r="EJ67" s="276">
        <v>9</v>
      </c>
      <c r="EK67" s="276">
        <v>13</v>
      </c>
      <c r="EL67" s="277">
        <v>53</v>
      </c>
      <c r="EM67" s="277">
        <v>97</v>
      </c>
      <c r="EN67" s="280">
        <v>120</v>
      </c>
      <c r="EO67" s="280">
        <v>206</v>
      </c>
      <c r="EP67" s="280">
        <v>120</v>
      </c>
      <c r="EQ67" s="280">
        <v>206</v>
      </c>
      <c r="ER67" s="280">
        <v>0</v>
      </c>
      <c r="ES67" s="280">
        <v>3</v>
      </c>
      <c r="ET67" s="280">
        <v>0</v>
      </c>
      <c r="EU67" s="280">
        <v>2</v>
      </c>
      <c r="EV67" s="280">
        <v>0</v>
      </c>
      <c r="EW67" s="280">
        <v>0</v>
      </c>
      <c r="EX67" s="280">
        <v>41</v>
      </c>
      <c r="EY67" s="280">
        <v>94</v>
      </c>
      <c r="EZ67" s="280">
        <v>0</v>
      </c>
      <c r="FA67" s="280">
        <v>0</v>
      </c>
      <c r="FB67" s="280">
        <v>0</v>
      </c>
      <c r="FC67" s="280">
        <v>0</v>
      </c>
      <c r="FD67" s="280">
        <v>300</v>
      </c>
      <c r="FE67" s="280">
        <v>339</v>
      </c>
      <c r="FF67" s="280">
        <v>13</v>
      </c>
      <c r="FG67" s="280">
        <v>11</v>
      </c>
      <c r="FH67" s="281">
        <v>354</v>
      </c>
      <c r="FI67" s="281">
        <v>444</v>
      </c>
      <c r="FJ67" s="280">
        <v>32</v>
      </c>
      <c r="FK67" s="280">
        <v>93</v>
      </c>
      <c r="FL67" s="280">
        <v>1103</v>
      </c>
      <c r="FM67" s="280">
        <v>1202</v>
      </c>
      <c r="FN67" s="280">
        <v>32</v>
      </c>
      <c r="FO67" s="280">
        <v>93</v>
      </c>
      <c r="FP67" s="280">
        <v>1103</v>
      </c>
      <c r="FQ67" s="280">
        <v>1202</v>
      </c>
      <c r="FR67" s="280">
        <v>29</v>
      </c>
      <c r="FS67" s="280">
        <v>84</v>
      </c>
      <c r="FT67" s="280">
        <v>1075</v>
      </c>
      <c r="FU67" s="280">
        <v>1167</v>
      </c>
      <c r="FV67" s="280">
        <v>13</v>
      </c>
      <c r="FW67" s="280">
        <v>20</v>
      </c>
      <c r="FX67" s="280">
        <v>266</v>
      </c>
      <c r="FY67" s="280">
        <v>432</v>
      </c>
    </row>
    <row r="68" spans="1:181" x14ac:dyDescent="0.2">
      <c r="A68" s="451"/>
      <c r="B68" s="287" t="s">
        <v>253</v>
      </c>
      <c r="C68" s="163" t="s">
        <v>181</v>
      </c>
      <c r="D68" s="280">
        <v>48</v>
      </c>
      <c r="E68" s="280">
        <v>103</v>
      </c>
      <c r="F68" s="280">
        <v>8</v>
      </c>
      <c r="G68" s="280">
        <v>23</v>
      </c>
      <c r="H68" s="280">
        <v>0</v>
      </c>
      <c r="I68" s="280">
        <v>4</v>
      </c>
      <c r="J68" s="280">
        <v>0</v>
      </c>
      <c r="K68" s="280">
        <v>0</v>
      </c>
      <c r="L68" s="280">
        <v>0</v>
      </c>
      <c r="M68" s="280">
        <v>0</v>
      </c>
      <c r="N68" s="280">
        <v>1</v>
      </c>
      <c r="O68" s="280">
        <v>1</v>
      </c>
      <c r="P68" s="280">
        <v>1</v>
      </c>
      <c r="Q68" s="280">
        <v>0</v>
      </c>
      <c r="R68" s="216">
        <v>57</v>
      </c>
      <c r="S68" s="216">
        <v>131</v>
      </c>
      <c r="T68" s="280">
        <v>16</v>
      </c>
      <c r="U68" s="280">
        <v>14</v>
      </c>
      <c r="V68" s="280">
        <v>0</v>
      </c>
      <c r="W68" s="280">
        <v>0</v>
      </c>
      <c r="X68" s="280">
        <v>0</v>
      </c>
      <c r="Y68" s="280">
        <v>0</v>
      </c>
      <c r="Z68" s="280">
        <v>0</v>
      </c>
      <c r="AA68" s="280">
        <v>0</v>
      </c>
      <c r="AB68" s="280">
        <v>1</v>
      </c>
      <c r="AC68" s="280">
        <v>2</v>
      </c>
      <c r="AD68" s="280">
        <v>0</v>
      </c>
      <c r="AE68" s="280">
        <v>0</v>
      </c>
      <c r="AF68" s="216">
        <v>17</v>
      </c>
      <c r="AG68" s="216">
        <v>16</v>
      </c>
      <c r="AH68" s="280">
        <v>35</v>
      </c>
      <c r="AI68" s="280">
        <v>41</v>
      </c>
      <c r="AJ68" s="280">
        <v>2</v>
      </c>
      <c r="AK68" s="280">
        <v>0</v>
      </c>
      <c r="AL68" s="280">
        <v>0</v>
      </c>
      <c r="AM68" s="280">
        <v>0</v>
      </c>
      <c r="AN68" s="280">
        <v>0</v>
      </c>
      <c r="AO68" s="280">
        <v>0</v>
      </c>
      <c r="AP68" s="280">
        <v>4</v>
      </c>
      <c r="AQ68" s="280">
        <v>1</v>
      </c>
      <c r="AR68" s="280">
        <v>0</v>
      </c>
      <c r="AS68" s="280">
        <v>0</v>
      </c>
      <c r="AT68" s="216">
        <v>41</v>
      </c>
      <c r="AU68" s="216">
        <v>42</v>
      </c>
      <c r="AV68" s="278">
        <v>116</v>
      </c>
      <c r="AW68" s="278">
        <v>189</v>
      </c>
      <c r="AX68" s="280">
        <v>98</v>
      </c>
      <c r="AY68" s="280">
        <v>151</v>
      </c>
      <c r="AZ68" s="280">
        <v>11</v>
      </c>
      <c r="BA68" s="280">
        <v>27</v>
      </c>
      <c r="BB68" s="216">
        <v>109</v>
      </c>
      <c r="BC68" s="216">
        <v>178</v>
      </c>
      <c r="BD68" s="280">
        <v>5</v>
      </c>
      <c r="BE68" s="280">
        <v>6</v>
      </c>
      <c r="BF68" s="280">
        <v>0</v>
      </c>
      <c r="BG68" s="280">
        <v>0</v>
      </c>
      <c r="BH68" s="280">
        <v>2</v>
      </c>
      <c r="BI68" s="280">
        <v>5</v>
      </c>
      <c r="BJ68" s="216">
        <v>7</v>
      </c>
      <c r="BK68" s="216">
        <v>11</v>
      </c>
      <c r="BL68" s="278">
        <v>116</v>
      </c>
      <c r="BM68" s="278">
        <v>189</v>
      </c>
      <c r="BN68" s="277">
        <v>99</v>
      </c>
      <c r="BO68" s="277">
        <v>158</v>
      </c>
      <c r="BP68" s="280">
        <v>2</v>
      </c>
      <c r="BQ68" s="280">
        <v>4</v>
      </c>
      <c r="BR68" s="280">
        <v>5</v>
      </c>
      <c r="BS68" s="280">
        <v>7</v>
      </c>
      <c r="BT68" s="280">
        <v>16</v>
      </c>
      <c r="BU68" s="280">
        <v>30</v>
      </c>
      <c r="BV68" s="280">
        <v>19</v>
      </c>
      <c r="BW68" s="280">
        <v>22</v>
      </c>
      <c r="BX68" s="280">
        <v>12</v>
      </c>
      <c r="BY68" s="280">
        <v>13</v>
      </c>
      <c r="BZ68" s="280">
        <v>13</v>
      </c>
      <c r="CA68" s="280">
        <v>27</v>
      </c>
      <c r="CB68" s="280">
        <v>21</v>
      </c>
      <c r="CC68" s="280">
        <v>29</v>
      </c>
      <c r="CD68" s="280">
        <v>11</v>
      </c>
      <c r="CE68" s="280">
        <v>26</v>
      </c>
      <c r="CF68" s="276">
        <v>99</v>
      </c>
      <c r="CG68" s="276">
        <v>158</v>
      </c>
      <c r="CH68" s="277">
        <v>10</v>
      </c>
      <c r="CI68" s="277">
        <v>23</v>
      </c>
      <c r="CJ68" s="280">
        <v>0</v>
      </c>
      <c r="CK68" s="280">
        <v>0</v>
      </c>
      <c r="CL68" s="280">
        <v>0</v>
      </c>
      <c r="CM68" s="280">
        <v>0</v>
      </c>
      <c r="CN68" s="280">
        <v>1</v>
      </c>
      <c r="CO68" s="280">
        <v>1</v>
      </c>
      <c r="CP68" s="280">
        <v>2</v>
      </c>
      <c r="CQ68" s="280">
        <v>1</v>
      </c>
      <c r="CR68" s="280">
        <v>2</v>
      </c>
      <c r="CS68" s="280">
        <v>1</v>
      </c>
      <c r="CT68" s="280">
        <v>1</v>
      </c>
      <c r="CU68" s="280">
        <v>5</v>
      </c>
      <c r="CV68" s="280">
        <v>2</v>
      </c>
      <c r="CW68" s="280">
        <v>7</v>
      </c>
      <c r="CX68" s="280">
        <v>2</v>
      </c>
      <c r="CY68" s="280">
        <v>8</v>
      </c>
      <c r="CZ68" s="276">
        <v>10</v>
      </c>
      <c r="DA68" s="276">
        <v>23</v>
      </c>
      <c r="DB68" s="280">
        <v>2</v>
      </c>
      <c r="DC68" s="280">
        <v>1</v>
      </c>
      <c r="DD68" s="280">
        <v>0</v>
      </c>
      <c r="DE68" s="280">
        <v>0</v>
      </c>
      <c r="DF68" s="280">
        <v>0</v>
      </c>
      <c r="DG68" s="280">
        <v>0</v>
      </c>
      <c r="DH68" s="280">
        <v>0</v>
      </c>
      <c r="DI68" s="280">
        <v>0</v>
      </c>
      <c r="DJ68" s="280">
        <v>0</v>
      </c>
      <c r="DK68" s="280">
        <v>0</v>
      </c>
      <c r="DL68" s="276">
        <v>2</v>
      </c>
      <c r="DM68" s="276">
        <v>1</v>
      </c>
      <c r="DN68" s="280">
        <v>3</v>
      </c>
      <c r="DO68" s="280">
        <v>5</v>
      </c>
      <c r="DP68" s="280">
        <v>0</v>
      </c>
      <c r="DQ68" s="280">
        <v>5</v>
      </c>
      <c r="DR68" s="280">
        <v>0</v>
      </c>
      <c r="DS68" s="280">
        <v>0</v>
      </c>
      <c r="DT68" s="280">
        <v>3</v>
      </c>
      <c r="DU68" s="280">
        <v>2</v>
      </c>
      <c r="DV68" s="280">
        <v>15</v>
      </c>
      <c r="DW68" s="280">
        <v>23</v>
      </c>
      <c r="DX68" s="276">
        <v>21</v>
      </c>
      <c r="DY68" s="276">
        <v>35</v>
      </c>
      <c r="DZ68" s="280">
        <v>0</v>
      </c>
      <c r="EA68" s="280">
        <v>0</v>
      </c>
      <c r="EB68" s="280">
        <v>0</v>
      </c>
      <c r="EC68" s="280">
        <v>0</v>
      </c>
      <c r="ED68" s="280">
        <v>0</v>
      </c>
      <c r="EE68" s="280">
        <v>0</v>
      </c>
      <c r="EF68" s="280">
        <v>0</v>
      </c>
      <c r="EG68" s="280">
        <v>0</v>
      </c>
      <c r="EH68" s="280">
        <v>0</v>
      </c>
      <c r="EI68" s="280">
        <v>0</v>
      </c>
      <c r="EJ68" s="276">
        <v>0</v>
      </c>
      <c r="EK68" s="276">
        <v>0</v>
      </c>
      <c r="EL68" s="277">
        <v>23</v>
      </c>
      <c r="EM68" s="277">
        <v>36</v>
      </c>
      <c r="EN68" s="280">
        <v>107</v>
      </c>
      <c r="EO68" s="280">
        <v>164</v>
      </c>
      <c r="EP68" s="280">
        <v>107</v>
      </c>
      <c r="EQ68" s="280">
        <v>164</v>
      </c>
      <c r="ER68" s="280">
        <v>0</v>
      </c>
      <c r="ES68" s="280">
        <v>0</v>
      </c>
      <c r="ET68" s="280">
        <v>0</v>
      </c>
      <c r="EU68" s="280">
        <v>0</v>
      </c>
      <c r="EV68" s="280">
        <v>0</v>
      </c>
      <c r="EW68" s="280">
        <v>0</v>
      </c>
      <c r="EX68" s="280">
        <v>0</v>
      </c>
      <c r="EY68" s="280">
        <v>0</v>
      </c>
      <c r="EZ68" s="280">
        <v>0</v>
      </c>
      <c r="FA68" s="280">
        <v>0</v>
      </c>
      <c r="FB68" s="280">
        <v>0</v>
      </c>
      <c r="FC68" s="280">
        <v>0</v>
      </c>
      <c r="FD68" s="280">
        <v>0</v>
      </c>
      <c r="FE68" s="280">
        <v>0</v>
      </c>
      <c r="FF68" s="280">
        <v>0</v>
      </c>
      <c r="FG68" s="280">
        <v>0</v>
      </c>
      <c r="FH68" s="281">
        <v>0</v>
      </c>
      <c r="FI68" s="281">
        <v>0</v>
      </c>
      <c r="FJ68" s="280">
        <v>29</v>
      </c>
      <c r="FK68" s="280">
        <v>72</v>
      </c>
      <c r="FL68" s="280">
        <v>777</v>
      </c>
      <c r="FM68" s="280">
        <v>766</v>
      </c>
      <c r="FN68" s="280">
        <v>28</v>
      </c>
      <c r="FO68" s="280">
        <v>71</v>
      </c>
      <c r="FP68" s="280">
        <v>778</v>
      </c>
      <c r="FQ68" s="280">
        <v>767</v>
      </c>
      <c r="FR68" s="280">
        <v>27</v>
      </c>
      <c r="FS68" s="280">
        <v>70</v>
      </c>
      <c r="FT68" s="280">
        <v>700</v>
      </c>
      <c r="FU68" s="280">
        <v>692</v>
      </c>
      <c r="FV68" s="280">
        <v>3</v>
      </c>
      <c r="FW68" s="280">
        <v>22</v>
      </c>
      <c r="FX68" s="280">
        <v>171</v>
      </c>
      <c r="FY68" s="280">
        <v>244</v>
      </c>
    </row>
    <row r="69" spans="1:181" x14ac:dyDescent="0.2">
      <c r="A69" s="452"/>
      <c r="B69" s="287" t="s">
        <v>253</v>
      </c>
      <c r="C69" s="164" t="s">
        <v>237</v>
      </c>
      <c r="D69" s="280">
        <v>15</v>
      </c>
      <c r="E69" s="280">
        <v>18</v>
      </c>
      <c r="F69" s="280">
        <v>1</v>
      </c>
      <c r="G69" s="280">
        <v>0</v>
      </c>
      <c r="H69" s="280">
        <v>0</v>
      </c>
      <c r="I69" s="280">
        <v>0</v>
      </c>
      <c r="J69" s="280">
        <v>0</v>
      </c>
      <c r="K69" s="280">
        <v>0</v>
      </c>
      <c r="L69" s="280">
        <v>0</v>
      </c>
      <c r="M69" s="280">
        <v>0</v>
      </c>
      <c r="N69" s="280">
        <v>0</v>
      </c>
      <c r="O69" s="280">
        <v>0</v>
      </c>
      <c r="P69" s="280">
        <v>0</v>
      </c>
      <c r="Q69" s="280">
        <v>0</v>
      </c>
      <c r="R69" s="216">
        <v>16</v>
      </c>
      <c r="S69" s="216">
        <v>18</v>
      </c>
      <c r="T69" s="280">
        <v>3</v>
      </c>
      <c r="U69" s="280">
        <v>8</v>
      </c>
      <c r="V69" s="280">
        <v>0</v>
      </c>
      <c r="W69" s="280">
        <v>0</v>
      </c>
      <c r="X69" s="280">
        <v>0</v>
      </c>
      <c r="Y69" s="280">
        <v>0</v>
      </c>
      <c r="Z69" s="280">
        <v>0</v>
      </c>
      <c r="AA69" s="280">
        <v>0</v>
      </c>
      <c r="AB69" s="280">
        <v>0</v>
      </c>
      <c r="AC69" s="280">
        <v>0</v>
      </c>
      <c r="AD69" s="280">
        <v>0</v>
      </c>
      <c r="AE69" s="280">
        <v>0</v>
      </c>
      <c r="AF69" s="216">
        <v>3</v>
      </c>
      <c r="AG69" s="216">
        <v>8</v>
      </c>
      <c r="AH69" s="280">
        <v>2</v>
      </c>
      <c r="AI69" s="280">
        <v>5</v>
      </c>
      <c r="AJ69" s="280">
        <v>0</v>
      </c>
      <c r="AK69" s="280">
        <v>0</v>
      </c>
      <c r="AL69" s="280">
        <v>0</v>
      </c>
      <c r="AM69" s="280">
        <v>0</v>
      </c>
      <c r="AN69" s="280">
        <v>0</v>
      </c>
      <c r="AO69" s="280">
        <v>0</v>
      </c>
      <c r="AP69" s="280">
        <v>0</v>
      </c>
      <c r="AQ69" s="280">
        <v>0</v>
      </c>
      <c r="AR69" s="280">
        <v>0</v>
      </c>
      <c r="AS69" s="280">
        <v>0</v>
      </c>
      <c r="AT69" s="216">
        <v>2</v>
      </c>
      <c r="AU69" s="216">
        <v>5</v>
      </c>
      <c r="AV69" s="278">
        <v>21</v>
      </c>
      <c r="AW69" s="278">
        <v>31</v>
      </c>
      <c r="AX69" s="280">
        <v>20</v>
      </c>
      <c r="AY69" s="280">
        <v>30</v>
      </c>
      <c r="AZ69" s="280">
        <v>1</v>
      </c>
      <c r="BA69" s="280">
        <v>0</v>
      </c>
      <c r="BB69" s="216">
        <v>21</v>
      </c>
      <c r="BC69" s="216">
        <v>30</v>
      </c>
      <c r="BD69" s="280">
        <v>0</v>
      </c>
      <c r="BE69" s="280">
        <v>0</v>
      </c>
      <c r="BF69" s="280">
        <v>0</v>
      </c>
      <c r="BG69" s="280">
        <v>0</v>
      </c>
      <c r="BH69" s="280">
        <v>0</v>
      </c>
      <c r="BI69" s="280">
        <v>1</v>
      </c>
      <c r="BJ69" s="216">
        <v>0</v>
      </c>
      <c r="BK69" s="216">
        <v>1</v>
      </c>
      <c r="BL69" s="278">
        <v>21</v>
      </c>
      <c r="BM69" s="278">
        <v>31</v>
      </c>
      <c r="BN69" s="277">
        <v>20</v>
      </c>
      <c r="BO69" s="277">
        <v>31</v>
      </c>
      <c r="BP69" s="280">
        <v>0</v>
      </c>
      <c r="BQ69" s="280">
        <v>0</v>
      </c>
      <c r="BR69" s="280">
        <v>0</v>
      </c>
      <c r="BS69" s="280">
        <v>1</v>
      </c>
      <c r="BT69" s="280">
        <v>3</v>
      </c>
      <c r="BU69" s="280">
        <v>2</v>
      </c>
      <c r="BV69" s="280">
        <v>6</v>
      </c>
      <c r="BW69" s="280">
        <v>9</v>
      </c>
      <c r="BX69" s="280">
        <v>3</v>
      </c>
      <c r="BY69" s="280">
        <v>6</v>
      </c>
      <c r="BZ69" s="280">
        <v>4</v>
      </c>
      <c r="CA69" s="280">
        <v>9</v>
      </c>
      <c r="CB69" s="280">
        <v>3</v>
      </c>
      <c r="CC69" s="280">
        <v>3</v>
      </c>
      <c r="CD69" s="280">
        <v>1</v>
      </c>
      <c r="CE69" s="280">
        <v>1</v>
      </c>
      <c r="CF69" s="276">
        <v>20</v>
      </c>
      <c r="CG69" s="276">
        <v>31</v>
      </c>
      <c r="CH69" s="277">
        <v>1</v>
      </c>
      <c r="CI69" s="277">
        <v>0</v>
      </c>
      <c r="CJ69" s="280">
        <v>0</v>
      </c>
      <c r="CK69" s="280">
        <v>0</v>
      </c>
      <c r="CL69" s="280">
        <v>0</v>
      </c>
      <c r="CM69" s="280">
        <v>0</v>
      </c>
      <c r="CN69" s="280">
        <v>0</v>
      </c>
      <c r="CO69" s="280">
        <v>0</v>
      </c>
      <c r="CP69" s="280">
        <v>0</v>
      </c>
      <c r="CQ69" s="280">
        <v>0</v>
      </c>
      <c r="CR69" s="280">
        <v>1</v>
      </c>
      <c r="CS69" s="280">
        <v>0</v>
      </c>
      <c r="CT69" s="280">
        <v>0</v>
      </c>
      <c r="CU69" s="280">
        <v>0</v>
      </c>
      <c r="CV69" s="280">
        <v>0</v>
      </c>
      <c r="CW69" s="280">
        <v>0</v>
      </c>
      <c r="CX69" s="280">
        <v>0</v>
      </c>
      <c r="CY69" s="280">
        <v>0</v>
      </c>
      <c r="CZ69" s="276">
        <v>1</v>
      </c>
      <c r="DA69" s="276">
        <v>0</v>
      </c>
      <c r="DB69" s="280">
        <v>4</v>
      </c>
      <c r="DC69" s="280">
        <v>8</v>
      </c>
      <c r="DD69" s="280">
        <v>0</v>
      </c>
      <c r="DE69" s="280">
        <v>0</v>
      </c>
      <c r="DF69" s="280">
        <v>0</v>
      </c>
      <c r="DG69" s="280">
        <v>0</v>
      </c>
      <c r="DH69" s="280">
        <v>0</v>
      </c>
      <c r="DI69" s="280">
        <v>0</v>
      </c>
      <c r="DJ69" s="280">
        <v>0</v>
      </c>
      <c r="DK69" s="280">
        <v>0</v>
      </c>
      <c r="DL69" s="276">
        <v>4</v>
      </c>
      <c r="DM69" s="276">
        <v>8</v>
      </c>
      <c r="DN69" s="280">
        <v>0</v>
      </c>
      <c r="DO69" s="280">
        <v>0</v>
      </c>
      <c r="DP69" s="280">
        <v>0</v>
      </c>
      <c r="DQ69" s="280">
        <v>0</v>
      </c>
      <c r="DR69" s="280">
        <v>0</v>
      </c>
      <c r="DS69" s="280">
        <v>0</v>
      </c>
      <c r="DT69" s="280">
        <v>0</v>
      </c>
      <c r="DU69" s="280">
        <v>0</v>
      </c>
      <c r="DV69" s="280">
        <v>0</v>
      </c>
      <c r="DW69" s="280">
        <v>0</v>
      </c>
      <c r="DX69" s="276">
        <v>0</v>
      </c>
      <c r="DY69" s="276">
        <v>0</v>
      </c>
      <c r="DZ69" s="280">
        <v>0</v>
      </c>
      <c r="EA69" s="280">
        <v>0</v>
      </c>
      <c r="EB69" s="280">
        <v>0</v>
      </c>
      <c r="EC69" s="280">
        <v>0</v>
      </c>
      <c r="ED69" s="280">
        <v>0</v>
      </c>
      <c r="EE69" s="280">
        <v>0</v>
      </c>
      <c r="EF69" s="280">
        <v>0</v>
      </c>
      <c r="EG69" s="280">
        <v>0</v>
      </c>
      <c r="EH69" s="280">
        <v>0</v>
      </c>
      <c r="EI69" s="280">
        <v>0</v>
      </c>
      <c r="EJ69" s="276">
        <v>0</v>
      </c>
      <c r="EK69" s="276">
        <v>0</v>
      </c>
      <c r="EL69" s="277">
        <v>4</v>
      </c>
      <c r="EM69" s="277">
        <v>8</v>
      </c>
      <c r="EN69" s="280">
        <v>19</v>
      </c>
      <c r="EO69" s="280">
        <v>29</v>
      </c>
      <c r="EP69" s="280">
        <v>19</v>
      </c>
      <c r="EQ69" s="280">
        <v>29</v>
      </c>
      <c r="ER69" s="280">
        <v>0</v>
      </c>
      <c r="ES69" s="280">
        <v>0</v>
      </c>
      <c r="ET69" s="280">
        <v>0</v>
      </c>
      <c r="EU69" s="280">
        <v>0</v>
      </c>
      <c r="EV69" s="280">
        <v>0</v>
      </c>
      <c r="EW69" s="280">
        <v>0</v>
      </c>
      <c r="EX69" s="280">
        <v>0</v>
      </c>
      <c r="EY69" s="280">
        <v>0</v>
      </c>
      <c r="EZ69" s="280">
        <v>0</v>
      </c>
      <c r="FA69" s="280">
        <v>0</v>
      </c>
      <c r="FB69" s="280">
        <v>0</v>
      </c>
      <c r="FC69" s="280">
        <v>0</v>
      </c>
      <c r="FD69" s="280">
        <v>0</v>
      </c>
      <c r="FE69" s="280">
        <v>0</v>
      </c>
      <c r="FF69" s="280">
        <v>0</v>
      </c>
      <c r="FG69" s="280">
        <v>0</v>
      </c>
      <c r="FH69" s="281">
        <v>0</v>
      </c>
      <c r="FI69" s="281">
        <v>0</v>
      </c>
      <c r="FJ69" s="280">
        <v>2</v>
      </c>
      <c r="FK69" s="280">
        <v>11</v>
      </c>
      <c r="FL69" s="280">
        <v>104</v>
      </c>
      <c r="FM69" s="280">
        <v>104</v>
      </c>
      <c r="FN69" s="280">
        <v>2</v>
      </c>
      <c r="FO69" s="280">
        <v>11</v>
      </c>
      <c r="FP69" s="280">
        <v>104</v>
      </c>
      <c r="FQ69" s="280">
        <v>103</v>
      </c>
      <c r="FR69" s="280">
        <v>2</v>
      </c>
      <c r="FS69" s="280">
        <v>11</v>
      </c>
      <c r="FT69" s="280">
        <v>104</v>
      </c>
      <c r="FU69" s="280">
        <v>103</v>
      </c>
      <c r="FV69" s="280">
        <v>0</v>
      </c>
      <c r="FW69" s="280">
        <v>0</v>
      </c>
      <c r="FX69" s="280">
        <v>36</v>
      </c>
      <c r="FY69" s="280">
        <v>35</v>
      </c>
    </row>
    <row r="70" spans="1:181" x14ac:dyDescent="0.2">
      <c r="A70" s="294"/>
      <c r="B70" s="294"/>
      <c r="C70" s="298" t="s">
        <v>253</v>
      </c>
      <c r="D70" s="296">
        <f>SUM(D58:D69)</f>
        <v>1267</v>
      </c>
      <c r="E70" s="296">
        <f t="shared" ref="E70:BP70" si="12">SUM(E58:E69)</f>
        <v>2356</v>
      </c>
      <c r="F70" s="296">
        <f t="shared" si="12"/>
        <v>132</v>
      </c>
      <c r="G70" s="296">
        <f t="shared" si="12"/>
        <v>443</v>
      </c>
      <c r="H70" s="296">
        <f t="shared" si="12"/>
        <v>25</v>
      </c>
      <c r="I70" s="296">
        <f t="shared" si="12"/>
        <v>37</v>
      </c>
      <c r="J70" s="296">
        <f t="shared" si="12"/>
        <v>6</v>
      </c>
      <c r="K70" s="296">
        <f t="shared" si="12"/>
        <v>19</v>
      </c>
      <c r="L70" s="296">
        <f t="shared" si="12"/>
        <v>4</v>
      </c>
      <c r="M70" s="296">
        <f t="shared" si="12"/>
        <v>15</v>
      </c>
      <c r="N70" s="296">
        <f t="shared" si="12"/>
        <v>2</v>
      </c>
      <c r="O70" s="296">
        <f t="shared" si="12"/>
        <v>5</v>
      </c>
      <c r="P70" s="296">
        <f t="shared" si="12"/>
        <v>22</v>
      </c>
      <c r="Q70" s="296">
        <f t="shared" si="12"/>
        <v>33</v>
      </c>
      <c r="R70" s="296">
        <f t="shared" si="12"/>
        <v>1436</v>
      </c>
      <c r="S70" s="296">
        <f t="shared" si="12"/>
        <v>2875</v>
      </c>
      <c r="T70" s="296">
        <f t="shared" si="12"/>
        <v>391</v>
      </c>
      <c r="U70" s="296">
        <f t="shared" si="12"/>
        <v>615</v>
      </c>
      <c r="V70" s="296">
        <f t="shared" si="12"/>
        <v>7</v>
      </c>
      <c r="W70" s="296">
        <f t="shared" si="12"/>
        <v>30</v>
      </c>
      <c r="X70" s="296">
        <f t="shared" si="12"/>
        <v>0</v>
      </c>
      <c r="Y70" s="296">
        <f t="shared" si="12"/>
        <v>2</v>
      </c>
      <c r="Z70" s="296">
        <f t="shared" si="12"/>
        <v>8</v>
      </c>
      <c r="AA70" s="296">
        <f t="shared" si="12"/>
        <v>6</v>
      </c>
      <c r="AB70" s="296">
        <f t="shared" si="12"/>
        <v>5</v>
      </c>
      <c r="AC70" s="296">
        <f t="shared" si="12"/>
        <v>5</v>
      </c>
      <c r="AD70" s="296">
        <f t="shared" si="12"/>
        <v>12</v>
      </c>
      <c r="AE70" s="296">
        <f t="shared" si="12"/>
        <v>10</v>
      </c>
      <c r="AF70" s="296">
        <f t="shared" si="12"/>
        <v>411</v>
      </c>
      <c r="AG70" s="296">
        <f t="shared" si="12"/>
        <v>658</v>
      </c>
      <c r="AH70" s="296">
        <f t="shared" si="12"/>
        <v>688</v>
      </c>
      <c r="AI70" s="296">
        <f t="shared" si="12"/>
        <v>873</v>
      </c>
      <c r="AJ70" s="296">
        <f t="shared" si="12"/>
        <v>21</v>
      </c>
      <c r="AK70" s="296">
        <f t="shared" si="12"/>
        <v>28</v>
      </c>
      <c r="AL70" s="296">
        <f t="shared" si="12"/>
        <v>2</v>
      </c>
      <c r="AM70" s="296">
        <f t="shared" si="12"/>
        <v>1</v>
      </c>
      <c r="AN70" s="296">
        <f t="shared" si="12"/>
        <v>9</v>
      </c>
      <c r="AO70" s="296">
        <f t="shared" si="12"/>
        <v>9</v>
      </c>
      <c r="AP70" s="296">
        <f t="shared" si="12"/>
        <v>16</v>
      </c>
      <c r="AQ70" s="296">
        <f t="shared" si="12"/>
        <v>9</v>
      </c>
      <c r="AR70" s="296">
        <f t="shared" si="12"/>
        <v>12</v>
      </c>
      <c r="AS70" s="296">
        <f t="shared" si="12"/>
        <v>18</v>
      </c>
      <c r="AT70" s="296">
        <f t="shared" si="12"/>
        <v>736</v>
      </c>
      <c r="AU70" s="296">
        <f t="shared" si="12"/>
        <v>920</v>
      </c>
      <c r="AV70" s="296">
        <f t="shared" si="12"/>
        <v>2629</v>
      </c>
      <c r="AW70" s="296">
        <f t="shared" si="12"/>
        <v>4514</v>
      </c>
      <c r="AX70" s="296">
        <f t="shared" si="12"/>
        <v>2233</v>
      </c>
      <c r="AY70" s="296">
        <f t="shared" si="12"/>
        <v>3725</v>
      </c>
      <c r="AZ70" s="296">
        <f t="shared" si="12"/>
        <v>208</v>
      </c>
      <c r="BA70" s="296">
        <f t="shared" si="12"/>
        <v>579</v>
      </c>
      <c r="BB70" s="296">
        <f t="shared" si="12"/>
        <v>2441</v>
      </c>
      <c r="BC70" s="296">
        <f t="shared" si="12"/>
        <v>4304</v>
      </c>
      <c r="BD70" s="296">
        <f t="shared" si="12"/>
        <v>97</v>
      </c>
      <c r="BE70" s="296">
        <f t="shared" si="12"/>
        <v>103</v>
      </c>
      <c r="BF70" s="296">
        <f t="shared" si="12"/>
        <v>4</v>
      </c>
      <c r="BG70" s="296">
        <f t="shared" si="12"/>
        <v>4</v>
      </c>
      <c r="BH70" s="296">
        <f t="shared" si="12"/>
        <v>297</v>
      </c>
      <c r="BI70" s="296">
        <f t="shared" si="12"/>
        <v>460</v>
      </c>
      <c r="BJ70" s="296">
        <f t="shared" si="12"/>
        <v>398</v>
      </c>
      <c r="BK70" s="296">
        <f t="shared" si="12"/>
        <v>567</v>
      </c>
      <c r="BL70" s="296">
        <f t="shared" si="12"/>
        <v>2839</v>
      </c>
      <c r="BM70" s="296">
        <f t="shared" si="12"/>
        <v>4871</v>
      </c>
      <c r="BN70" s="296">
        <f t="shared" si="12"/>
        <v>2346</v>
      </c>
      <c r="BO70" s="296">
        <f t="shared" si="12"/>
        <v>3844</v>
      </c>
      <c r="BP70" s="296">
        <f t="shared" si="12"/>
        <v>107</v>
      </c>
      <c r="BQ70" s="296">
        <f t="shared" ref="BQ70:EB70" si="13">SUM(BQ58:BQ69)</f>
        <v>136</v>
      </c>
      <c r="BR70" s="296">
        <f t="shared" si="13"/>
        <v>131</v>
      </c>
      <c r="BS70" s="296">
        <f t="shared" si="13"/>
        <v>148</v>
      </c>
      <c r="BT70" s="296">
        <f t="shared" si="13"/>
        <v>470</v>
      </c>
      <c r="BU70" s="296">
        <f t="shared" si="13"/>
        <v>601</v>
      </c>
      <c r="BV70" s="296">
        <f t="shared" si="13"/>
        <v>354</v>
      </c>
      <c r="BW70" s="296">
        <f t="shared" si="13"/>
        <v>546</v>
      </c>
      <c r="BX70" s="296">
        <f t="shared" si="13"/>
        <v>292</v>
      </c>
      <c r="BY70" s="296">
        <f t="shared" si="13"/>
        <v>542</v>
      </c>
      <c r="BZ70" s="296">
        <f t="shared" si="13"/>
        <v>434</v>
      </c>
      <c r="CA70" s="296">
        <f t="shared" si="13"/>
        <v>829</v>
      </c>
      <c r="CB70" s="296">
        <f t="shared" si="13"/>
        <v>325</v>
      </c>
      <c r="CC70" s="296">
        <f t="shared" si="13"/>
        <v>574</v>
      </c>
      <c r="CD70" s="296">
        <f t="shared" si="13"/>
        <v>347</v>
      </c>
      <c r="CE70" s="296">
        <f t="shared" si="13"/>
        <v>691</v>
      </c>
      <c r="CF70" s="296">
        <f t="shared" si="13"/>
        <v>2460</v>
      </c>
      <c r="CG70" s="296">
        <f t="shared" si="13"/>
        <v>4067</v>
      </c>
      <c r="CH70" s="296">
        <f t="shared" si="13"/>
        <v>160</v>
      </c>
      <c r="CI70" s="296">
        <f t="shared" si="13"/>
        <v>501</v>
      </c>
      <c r="CJ70" s="296">
        <f t="shared" si="13"/>
        <v>3</v>
      </c>
      <c r="CK70" s="296">
        <f t="shared" si="13"/>
        <v>4</v>
      </c>
      <c r="CL70" s="296">
        <f t="shared" si="13"/>
        <v>4</v>
      </c>
      <c r="CM70" s="296">
        <f t="shared" si="13"/>
        <v>9</v>
      </c>
      <c r="CN70" s="296">
        <f t="shared" si="13"/>
        <v>19</v>
      </c>
      <c r="CO70" s="296">
        <f t="shared" si="13"/>
        <v>33</v>
      </c>
      <c r="CP70" s="296">
        <f t="shared" si="13"/>
        <v>17</v>
      </c>
      <c r="CQ70" s="296">
        <f t="shared" si="13"/>
        <v>67</v>
      </c>
      <c r="CR70" s="296">
        <f t="shared" si="13"/>
        <v>45</v>
      </c>
      <c r="CS70" s="296">
        <f t="shared" si="13"/>
        <v>103</v>
      </c>
      <c r="CT70" s="296">
        <f t="shared" si="13"/>
        <v>28</v>
      </c>
      <c r="CU70" s="296">
        <f t="shared" si="13"/>
        <v>132</v>
      </c>
      <c r="CV70" s="296">
        <f t="shared" si="13"/>
        <v>27</v>
      </c>
      <c r="CW70" s="296">
        <f t="shared" si="13"/>
        <v>100</v>
      </c>
      <c r="CX70" s="296">
        <f t="shared" si="13"/>
        <v>42</v>
      </c>
      <c r="CY70" s="296">
        <f t="shared" si="13"/>
        <v>130</v>
      </c>
      <c r="CZ70" s="296">
        <f t="shared" si="13"/>
        <v>185</v>
      </c>
      <c r="DA70" s="296">
        <f t="shared" si="13"/>
        <v>578</v>
      </c>
      <c r="DB70" s="296">
        <f t="shared" si="13"/>
        <v>258</v>
      </c>
      <c r="DC70" s="296">
        <f t="shared" si="13"/>
        <v>552</v>
      </c>
      <c r="DD70" s="296">
        <f t="shared" si="13"/>
        <v>33</v>
      </c>
      <c r="DE70" s="296">
        <f t="shared" si="13"/>
        <v>109</v>
      </c>
      <c r="DF70" s="296">
        <f t="shared" si="13"/>
        <v>10</v>
      </c>
      <c r="DG70" s="296">
        <f t="shared" si="13"/>
        <v>24</v>
      </c>
      <c r="DH70" s="296">
        <f t="shared" si="13"/>
        <v>55</v>
      </c>
      <c r="DI70" s="296">
        <f t="shared" si="13"/>
        <v>91</v>
      </c>
      <c r="DJ70" s="296">
        <f t="shared" si="13"/>
        <v>84</v>
      </c>
      <c r="DK70" s="296">
        <f t="shared" si="13"/>
        <v>108</v>
      </c>
      <c r="DL70" s="296">
        <f t="shared" si="13"/>
        <v>440</v>
      </c>
      <c r="DM70" s="296">
        <f t="shared" si="13"/>
        <v>884</v>
      </c>
      <c r="DN70" s="296">
        <f t="shared" si="13"/>
        <v>178</v>
      </c>
      <c r="DO70" s="296">
        <f t="shared" si="13"/>
        <v>297</v>
      </c>
      <c r="DP70" s="296">
        <f t="shared" si="13"/>
        <v>17</v>
      </c>
      <c r="DQ70" s="296">
        <f t="shared" si="13"/>
        <v>63</v>
      </c>
      <c r="DR70" s="296">
        <f t="shared" si="13"/>
        <v>7</v>
      </c>
      <c r="DS70" s="296">
        <f t="shared" si="13"/>
        <v>15</v>
      </c>
      <c r="DT70" s="296">
        <f t="shared" si="13"/>
        <v>90</v>
      </c>
      <c r="DU70" s="296">
        <f t="shared" si="13"/>
        <v>133</v>
      </c>
      <c r="DV70" s="296">
        <f t="shared" si="13"/>
        <v>212</v>
      </c>
      <c r="DW70" s="296">
        <f t="shared" si="13"/>
        <v>301</v>
      </c>
      <c r="DX70" s="296">
        <f t="shared" si="13"/>
        <v>504</v>
      </c>
      <c r="DY70" s="296">
        <f t="shared" si="13"/>
        <v>809</v>
      </c>
      <c r="DZ70" s="296">
        <f t="shared" si="13"/>
        <v>226</v>
      </c>
      <c r="EA70" s="296">
        <f t="shared" si="13"/>
        <v>383</v>
      </c>
      <c r="EB70" s="296">
        <f t="shared" si="13"/>
        <v>171</v>
      </c>
      <c r="EC70" s="296">
        <f t="shared" ref="EC70:FY70" si="14">SUM(EC58:EC69)</f>
        <v>295</v>
      </c>
      <c r="ED70" s="296">
        <f t="shared" si="14"/>
        <v>1</v>
      </c>
      <c r="EE70" s="296">
        <f t="shared" si="14"/>
        <v>6</v>
      </c>
      <c r="EF70" s="296">
        <f t="shared" si="14"/>
        <v>11</v>
      </c>
      <c r="EG70" s="296">
        <f t="shared" si="14"/>
        <v>15</v>
      </c>
      <c r="EH70" s="296">
        <f t="shared" si="14"/>
        <v>5</v>
      </c>
      <c r="EI70" s="296">
        <f t="shared" si="14"/>
        <v>26</v>
      </c>
      <c r="EJ70" s="296">
        <f t="shared" si="14"/>
        <v>414</v>
      </c>
      <c r="EK70" s="296">
        <f t="shared" si="14"/>
        <v>725</v>
      </c>
      <c r="EL70" s="296">
        <f t="shared" si="14"/>
        <v>1358</v>
      </c>
      <c r="EM70" s="296">
        <f t="shared" si="14"/>
        <v>2418</v>
      </c>
      <c r="EN70" s="296">
        <f t="shared" si="14"/>
        <v>1977</v>
      </c>
      <c r="EO70" s="296">
        <f t="shared" si="14"/>
        <v>3459</v>
      </c>
      <c r="EP70" s="296">
        <f t="shared" si="14"/>
        <v>1970</v>
      </c>
      <c r="EQ70" s="296">
        <f t="shared" si="14"/>
        <v>3440</v>
      </c>
      <c r="ER70" s="296">
        <f t="shared" si="14"/>
        <v>13</v>
      </c>
      <c r="ES70" s="296">
        <f t="shared" si="14"/>
        <v>44</v>
      </c>
      <c r="ET70" s="296">
        <f t="shared" si="14"/>
        <v>12</v>
      </c>
      <c r="EU70" s="296">
        <f t="shared" si="14"/>
        <v>40</v>
      </c>
      <c r="EV70" s="296">
        <f t="shared" si="14"/>
        <v>8</v>
      </c>
      <c r="EW70" s="296">
        <f t="shared" si="14"/>
        <v>18</v>
      </c>
      <c r="EX70" s="296">
        <f t="shared" si="14"/>
        <v>278</v>
      </c>
      <c r="EY70" s="296">
        <f t="shared" si="14"/>
        <v>607</v>
      </c>
      <c r="EZ70" s="296">
        <f t="shared" si="14"/>
        <v>19</v>
      </c>
      <c r="FA70" s="296">
        <f t="shared" si="14"/>
        <v>43</v>
      </c>
      <c r="FB70" s="296">
        <f t="shared" si="14"/>
        <v>1</v>
      </c>
      <c r="FC70" s="296">
        <f t="shared" si="14"/>
        <v>4</v>
      </c>
      <c r="FD70" s="296">
        <f t="shared" si="14"/>
        <v>981</v>
      </c>
      <c r="FE70" s="296">
        <f t="shared" si="14"/>
        <v>1302</v>
      </c>
      <c r="FF70" s="296">
        <f t="shared" si="14"/>
        <v>104</v>
      </c>
      <c r="FG70" s="296">
        <f t="shared" si="14"/>
        <v>54</v>
      </c>
      <c r="FH70" s="296">
        <f t="shared" si="14"/>
        <v>1383</v>
      </c>
      <c r="FI70" s="296">
        <f t="shared" si="14"/>
        <v>2010</v>
      </c>
      <c r="FJ70" s="296">
        <f t="shared" si="14"/>
        <v>956</v>
      </c>
      <c r="FK70" s="296">
        <f t="shared" si="14"/>
        <v>2119</v>
      </c>
      <c r="FL70" s="296">
        <f t="shared" si="14"/>
        <v>18745</v>
      </c>
      <c r="FM70" s="296">
        <f t="shared" si="14"/>
        <v>22380</v>
      </c>
      <c r="FN70" s="296">
        <f t="shared" si="14"/>
        <v>1019</v>
      </c>
      <c r="FO70" s="296">
        <f t="shared" si="14"/>
        <v>2345</v>
      </c>
      <c r="FP70" s="296">
        <f t="shared" si="14"/>
        <v>18720</v>
      </c>
      <c r="FQ70" s="296">
        <f t="shared" si="14"/>
        <v>22597</v>
      </c>
      <c r="FR70" s="296">
        <f t="shared" si="14"/>
        <v>902</v>
      </c>
      <c r="FS70" s="296">
        <f t="shared" si="14"/>
        <v>2129</v>
      </c>
      <c r="FT70" s="296">
        <f t="shared" si="14"/>
        <v>16992</v>
      </c>
      <c r="FU70" s="296">
        <f t="shared" si="14"/>
        <v>19847</v>
      </c>
      <c r="FV70" s="296">
        <f t="shared" si="14"/>
        <v>142</v>
      </c>
      <c r="FW70" s="296">
        <f t="shared" si="14"/>
        <v>365</v>
      </c>
      <c r="FX70" s="296">
        <f t="shared" si="14"/>
        <v>3415</v>
      </c>
      <c r="FY70" s="296">
        <f t="shared" si="14"/>
        <v>6191</v>
      </c>
    </row>
    <row r="71" spans="1:181" x14ac:dyDescent="0.2">
      <c r="A71" s="447" t="s">
        <v>254</v>
      </c>
      <c r="B71" s="288" t="s">
        <v>254</v>
      </c>
      <c r="C71" s="161" t="s">
        <v>172</v>
      </c>
      <c r="D71" s="280">
        <v>20</v>
      </c>
      <c r="E71" s="280">
        <v>75</v>
      </c>
      <c r="F71" s="280">
        <v>3</v>
      </c>
      <c r="G71" s="280">
        <v>3</v>
      </c>
      <c r="H71" s="280">
        <v>0</v>
      </c>
      <c r="I71" s="280">
        <v>0</v>
      </c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280">
        <v>0</v>
      </c>
      <c r="P71" s="280">
        <v>0</v>
      </c>
      <c r="Q71" s="280">
        <v>0</v>
      </c>
      <c r="R71" s="216">
        <v>23</v>
      </c>
      <c r="S71" s="216">
        <v>78</v>
      </c>
      <c r="T71" s="280">
        <v>10</v>
      </c>
      <c r="U71" s="280">
        <v>13</v>
      </c>
      <c r="V71" s="280">
        <v>0</v>
      </c>
      <c r="W71" s="280">
        <v>0</v>
      </c>
      <c r="X71" s="280">
        <v>0</v>
      </c>
      <c r="Y71" s="280">
        <v>0</v>
      </c>
      <c r="Z71" s="280">
        <v>0</v>
      </c>
      <c r="AA71" s="280">
        <v>0</v>
      </c>
      <c r="AB71" s="280">
        <v>0</v>
      </c>
      <c r="AC71" s="280">
        <v>0</v>
      </c>
      <c r="AD71" s="280">
        <v>0</v>
      </c>
      <c r="AE71" s="280">
        <v>1</v>
      </c>
      <c r="AF71" s="216">
        <v>10</v>
      </c>
      <c r="AG71" s="216">
        <v>13</v>
      </c>
      <c r="AH71" s="280">
        <v>45</v>
      </c>
      <c r="AI71" s="280">
        <v>54</v>
      </c>
      <c r="AJ71" s="280">
        <v>0</v>
      </c>
      <c r="AK71" s="280">
        <v>1</v>
      </c>
      <c r="AL71" s="280">
        <v>0</v>
      </c>
      <c r="AM71" s="280">
        <v>0</v>
      </c>
      <c r="AN71" s="280">
        <v>0</v>
      </c>
      <c r="AO71" s="280">
        <v>0</v>
      </c>
      <c r="AP71" s="280">
        <v>0</v>
      </c>
      <c r="AQ71" s="280">
        <v>0</v>
      </c>
      <c r="AR71" s="280">
        <v>0</v>
      </c>
      <c r="AS71" s="280">
        <v>0</v>
      </c>
      <c r="AT71" s="216">
        <v>45</v>
      </c>
      <c r="AU71" s="216">
        <v>55</v>
      </c>
      <c r="AV71" s="278">
        <v>78</v>
      </c>
      <c r="AW71" s="278">
        <v>147</v>
      </c>
      <c r="AX71" s="280">
        <v>52</v>
      </c>
      <c r="AY71" s="280">
        <v>118</v>
      </c>
      <c r="AZ71" s="280">
        <v>6</v>
      </c>
      <c r="BA71" s="280">
        <v>6</v>
      </c>
      <c r="BB71" s="216">
        <v>58</v>
      </c>
      <c r="BC71" s="216">
        <v>124</v>
      </c>
      <c r="BD71" s="280">
        <v>3</v>
      </c>
      <c r="BE71" s="280">
        <v>5</v>
      </c>
      <c r="BF71" s="280">
        <v>0</v>
      </c>
      <c r="BG71" s="280">
        <v>1</v>
      </c>
      <c r="BH71" s="280">
        <v>17</v>
      </c>
      <c r="BI71" s="280">
        <v>17</v>
      </c>
      <c r="BJ71" s="216">
        <v>20</v>
      </c>
      <c r="BK71" s="216">
        <v>23</v>
      </c>
      <c r="BL71" s="278">
        <v>78</v>
      </c>
      <c r="BM71" s="278">
        <v>147</v>
      </c>
      <c r="BN71" s="277">
        <v>75</v>
      </c>
      <c r="BO71" s="277">
        <v>142</v>
      </c>
      <c r="BP71" s="280">
        <v>5</v>
      </c>
      <c r="BQ71" s="280">
        <v>7</v>
      </c>
      <c r="BR71" s="280">
        <v>16</v>
      </c>
      <c r="BS71" s="280">
        <v>14</v>
      </c>
      <c r="BT71" s="280">
        <v>13</v>
      </c>
      <c r="BU71" s="280">
        <v>25</v>
      </c>
      <c r="BV71" s="280">
        <v>11</v>
      </c>
      <c r="BW71" s="280">
        <v>28</v>
      </c>
      <c r="BX71" s="280">
        <v>12</v>
      </c>
      <c r="BY71" s="280">
        <v>20</v>
      </c>
      <c r="BZ71" s="280">
        <v>8</v>
      </c>
      <c r="CA71" s="280">
        <v>13</v>
      </c>
      <c r="CB71" s="280">
        <v>6</v>
      </c>
      <c r="CC71" s="280">
        <v>14</v>
      </c>
      <c r="CD71" s="280">
        <v>4</v>
      </c>
      <c r="CE71" s="280">
        <v>21</v>
      </c>
      <c r="CF71" s="276">
        <v>75</v>
      </c>
      <c r="CG71" s="276">
        <v>142</v>
      </c>
      <c r="CH71" s="277">
        <v>3</v>
      </c>
      <c r="CI71" s="277">
        <v>4</v>
      </c>
      <c r="CJ71" s="280">
        <v>0</v>
      </c>
      <c r="CK71" s="280">
        <v>0</v>
      </c>
      <c r="CL71" s="280">
        <v>0</v>
      </c>
      <c r="CM71" s="280">
        <v>0</v>
      </c>
      <c r="CN71" s="280">
        <v>0</v>
      </c>
      <c r="CO71" s="280">
        <v>1</v>
      </c>
      <c r="CP71" s="280">
        <v>0</v>
      </c>
      <c r="CQ71" s="280">
        <v>0</v>
      </c>
      <c r="CR71" s="280">
        <v>1</v>
      </c>
      <c r="CS71" s="280">
        <v>1</v>
      </c>
      <c r="CT71" s="280">
        <v>0</v>
      </c>
      <c r="CU71" s="280">
        <v>1</v>
      </c>
      <c r="CV71" s="280">
        <v>1</v>
      </c>
      <c r="CW71" s="280">
        <v>1</v>
      </c>
      <c r="CX71" s="280">
        <v>1</v>
      </c>
      <c r="CY71" s="280">
        <v>0</v>
      </c>
      <c r="CZ71" s="276">
        <v>3</v>
      </c>
      <c r="DA71" s="276">
        <v>4</v>
      </c>
      <c r="DB71" s="280">
        <v>0</v>
      </c>
      <c r="DC71" s="280">
        <v>2</v>
      </c>
      <c r="DD71" s="280">
        <v>0</v>
      </c>
      <c r="DE71" s="280">
        <v>0</v>
      </c>
      <c r="DF71" s="280">
        <v>0</v>
      </c>
      <c r="DG71" s="280">
        <v>0</v>
      </c>
      <c r="DH71" s="280">
        <v>1</v>
      </c>
      <c r="DI71" s="280">
        <v>0</v>
      </c>
      <c r="DJ71" s="280">
        <v>0</v>
      </c>
      <c r="DK71" s="280">
        <v>0</v>
      </c>
      <c r="DL71" s="276">
        <v>1</v>
      </c>
      <c r="DM71" s="276">
        <v>2</v>
      </c>
      <c r="DN71" s="280">
        <v>3</v>
      </c>
      <c r="DO71" s="280">
        <v>10</v>
      </c>
      <c r="DP71" s="280">
        <v>0</v>
      </c>
      <c r="DQ71" s="280">
        <v>0</v>
      </c>
      <c r="DR71" s="280">
        <v>0</v>
      </c>
      <c r="DS71" s="280">
        <v>0</v>
      </c>
      <c r="DT71" s="280">
        <v>6</v>
      </c>
      <c r="DU71" s="280">
        <v>8</v>
      </c>
      <c r="DV71" s="280">
        <v>36</v>
      </c>
      <c r="DW71" s="280">
        <v>47</v>
      </c>
      <c r="DX71" s="276">
        <v>45</v>
      </c>
      <c r="DY71" s="276">
        <v>65</v>
      </c>
      <c r="DZ71" s="280">
        <v>1</v>
      </c>
      <c r="EA71" s="280">
        <v>0</v>
      </c>
      <c r="EB71" s="280">
        <v>0</v>
      </c>
      <c r="EC71" s="280">
        <v>0</v>
      </c>
      <c r="ED71" s="280">
        <v>0</v>
      </c>
      <c r="EE71" s="280">
        <v>0</v>
      </c>
      <c r="EF71" s="280">
        <v>0</v>
      </c>
      <c r="EG71" s="280">
        <v>0</v>
      </c>
      <c r="EH71" s="280">
        <v>0</v>
      </c>
      <c r="EI71" s="280">
        <v>2</v>
      </c>
      <c r="EJ71" s="276">
        <v>1</v>
      </c>
      <c r="EK71" s="276">
        <v>2</v>
      </c>
      <c r="EL71" s="277">
        <v>47</v>
      </c>
      <c r="EM71" s="277">
        <v>69</v>
      </c>
      <c r="EN71" s="280">
        <v>65</v>
      </c>
      <c r="EO71" s="280">
        <v>122</v>
      </c>
      <c r="EP71" s="280">
        <v>65</v>
      </c>
      <c r="EQ71" s="280">
        <v>122</v>
      </c>
      <c r="ER71" s="280">
        <v>0</v>
      </c>
      <c r="ES71" s="280">
        <v>0</v>
      </c>
      <c r="ET71" s="280">
        <v>0</v>
      </c>
      <c r="EU71" s="280">
        <v>0</v>
      </c>
      <c r="EV71" s="280">
        <v>0</v>
      </c>
      <c r="EW71" s="280">
        <v>0</v>
      </c>
      <c r="EX71" s="280">
        <v>0</v>
      </c>
      <c r="EY71" s="280">
        <v>0</v>
      </c>
      <c r="EZ71" s="280">
        <v>0</v>
      </c>
      <c r="FA71" s="280">
        <v>0</v>
      </c>
      <c r="FB71" s="280">
        <v>0</v>
      </c>
      <c r="FC71" s="280">
        <v>0</v>
      </c>
      <c r="FD71" s="280">
        <v>0</v>
      </c>
      <c r="FE71" s="280">
        <v>0</v>
      </c>
      <c r="FF71" s="280">
        <v>0</v>
      </c>
      <c r="FG71" s="280">
        <v>0</v>
      </c>
      <c r="FH71" s="281">
        <v>0</v>
      </c>
      <c r="FI71" s="281">
        <v>0</v>
      </c>
      <c r="FJ71" s="280">
        <v>9</v>
      </c>
      <c r="FK71" s="280">
        <v>41</v>
      </c>
      <c r="FL71" s="280">
        <v>525</v>
      </c>
      <c r="FM71" s="280">
        <v>527</v>
      </c>
      <c r="FN71" s="280">
        <v>9</v>
      </c>
      <c r="FO71" s="280">
        <v>40</v>
      </c>
      <c r="FP71" s="280">
        <v>525</v>
      </c>
      <c r="FQ71" s="280">
        <v>526</v>
      </c>
      <c r="FR71" s="280">
        <v>9</v>
      </c>
      <c r="FS71" s="280">
        <v>38</v>
      </c>
      <c r="FT71" s="280">
        <v>453</v>
      </c>
      <c r="FU71" s="280">
        <v>458</v>
      </c>
      <c r="FV71" s="280">
        <v>7</v>
      </c>
      <c r="FW71" s="280">
        <v>9</v>
      </c>
      <c r="FX71" s="280">
        <v>82</v>
      </c>
      <c r="FY71" s="280">
        <v>160</v>
      </c>
    </row>
    <row r="72" spans="1:181" x14ac:dyDescent="0.2">
      <c r="A72" s="448"/>
      <c r="B72" s="288" t="s">
        <v>254</v>
      </c>
      <c r="C72" s="161" t="s">
        <v>174</v>
      </c>
      <c r="D72" s="280">
        <v>1</v>
      </c>
      <c r="E72" s="280">
        <v>4</v>
      </c>
      <c r="F72" s="280">
        <v>1</v>
      </c>
      <c r="G72" s="280">
        <v>2</v>
      </c>
      <c r="H72" s="280">
        <v>0</v>
      </c>
      <c r="I72" s="280">
        <v>0</v>
      </c>
      <c r="J72" s="280">
        <v>0</v>
      </c>
      <c r="K72" s="280">
        <v>0</v>
      </c>
      <c r="L72" s="280">
        <v>0</v>
      </c>
      <c r="M72" s="280">
        <v>0</v>
      </c>
      <c r="N72" s="280">
        <v>0</v>
      </c>
      <c r="O72" s="280">
        <v>0</v>
      </c>
      <c r="P72" s="280">
        <v>2</v>
      </c>
      <c r="Q72" s="280">
        <v>3</v>
      </c>
      <c r="R72" s="216">
        <v>2</v>
      </c>
      <c r="S72" s="216">
        <v>6</v>
      </c>
      <c r="T72" s="280">
        <v>3</v>
      </c>
      <c r="U72" s="280">
        <v>1</v>
      </c>
      <c r="V72" s="280">
        <v>0</v>
      </c>
      <c r="W72" s="280">
        <v>0</v>
      </c>
      <c r="X72" s="280">
        <v>0</v>
      </c>
      <c r="Y72" s="280">
        <v>0</v>
      </c>
      <c r="Z72" s="280">
        <v>0</v>
      </c>
      <c r="AA72" s="280">
        <v>0</v>
      </c>
      <c r="AB72" s="280">
        <v>0</v>
      </c>
      <c r="AC72" s="280">
        <v>0</v>
      </c>
      <c r="AD72" s="280">
        <v>1</v>
      </c>
      <c r="AE72" s="280">
        <v>4</v>
      </c>
      <c r="AF72" s="216">
        <v>3</v>
      </c>
      <c r="AG72" s="216">
        <v>1</v>
      </c>
      <c r="AH72" s="280">
        <v>5</v>
      </c>
      <c r="AI72" s="280">
        <v>0</v>
      </c>
      <c r="AJ72" s="280">
        <v>0</v>
      </c>
      <c r="AK72" s="280">
        <v>0</v>
      </c>
      <c r="AL72" s="280">
        <v>0</v>
      </c>
      <c r="AM72" s="280">
        <v>0</v>
      </c>
      <c r="AN72" s="280">
        <v>0</v>
      </c>
      <c r="AO72" s="280">
        <v>0</v>
      </c>
      <c r="AP72" s="280">
        <v>0</v>
      </c>
      <c r="AQ72" s="280">
        <v>0</v>
      </c>
      <c r="AR72" s="280">
        <v>5</v>
      </c>
      <c r="AS72" s="280">
        <v>7</v>
      </c>
      <c r="AT72" s="216">
        <v>5</v>
      </c>
      <c r="AU72" s="216">
        <v>0</v>
      </c>
      <c r="AV72" s="278">
        <v>18</v>
      </c>
      <c r="AW72" s="278">
        <v>21</v>
      </c>
      <c r="AX72" s="280">
        <v>11</v>
      </c>
      <c r="AY72" s="280">
        <v>12</v>
      </c>
      <c r="AZ72" s="280">
        <v>4</v>
      </c>
      <c r="BA72" s="280">
        <v>7</v>
      </c>
      <c r="BB72" s="216">
        <v>15</v>
      </c>
      <c r="BC72" s="216">
        <v>19</v>
      </c>
      <c r="BD72" s="280">
        <v>3</v>
      </c>
      <c r="BE72" s="280">
        <v>2</v>
      </c>
      <c r="BF72" s="280">
        <v>0</v>
      </c>
      <c r="BG72" s="280">
        <v>0</v>
      </c>
      <c r="BH72" s="280">
        <v>0</v>
      </c>
      <c r="BI72" s="280">
        <v>0</v>
      </c>
      <c r="BJ72" s="216">
        <v>3</v>
      </c>
      <c r="BK72" s="216">
        <v>2</v>
      </c>
      <c r="BL72" s="278">
        <v>18</v>
      </c>
      <c r="BM72" s="278">
        <v>21</v>
      </c>
      <c r="BN72" s="277">
        <v>9</v>
      </c>
      <c r="BO72" s="277">
        <v>5</v>
      </c>
      <c r="BP72" s="280">
        <v>0</v>
      </c>
      <c r="BQ72" s="280">
        <v>0</v>
      </c>
      <c r="BR72" s="280">
        <v>1</v>
      </c>
      <c r="BS72" s="280">
        <v>0</v>
      </c>
      <c r="BT72" s="280">
        <v>1</v>
      </c>
      <c r="BU72" s="280">
        <v>0</v>
      </c>
      <c r="BV72" s="280">
        <v>1</v>
      </c>
      <c r="BW72" s="280">
        <v>2</v>
      </c>
      <c r="BX72" s="280">
        <v>3</v>
      </c>
      <c r="BY72" s="280">
        <v>1</v>
      </c>
      <c r="BZ72" s="280">
        <v>1</v>
      </c>
      <c r="CA72" s="280">
        <v>2</v>
      </c>
      <c r="CB72" s="280">
        <v>1</v>
      </c>
      <c r="CC72" s="280">
        <v>0</v>
      </c>
      <c r="CD72" s="280">
        <v>1</v>
      </c>
      <c r="CE72" s="280">
        <v>0</v>
      </c>
      <c r="CF72" s="276">
        <v>9</v>
      </c>
      <c r="CG72" s="276">
        <v>5</v>
      </c>
      <c r="CH72" s="277">
        <v>1</v>
      </c>
      <c r="CI72" s="277">
        <v>2</v>
      </c>
      <c r="CJ72" s="280">
        <v>0</v>
      </c>
      <c r="CK72" s="280">
        <v>0</v>
      </c>
      <c r="CL72" s="280">
        <v>0</v>
      </c>
      <c r="CM72" s="280">
        <v>0</v>
      </c>
      <c r="CN72" s="280">
        <v>0</v>
      </c>
      <c r="CO72" s="280">
        <v>0</v>
      </c>
      <c r="CP72" s="280">
        <v>0</v>
      </c>
      <c r="CQ72" s="280">
        <v>1</v>
      </c>
      <c r="CR72" s="280">
        <v>0</v>
      </c>
      <c r="CS72" s="280">
        <v>1</v>
      </c>
      <c r="CT72" s="280">
        <v>1</v>
      </c>
      <c r="CU72" s="280">
        <v>0</v>
      </c>
      <c r="CV72" s="280">
        <v>0</v>
      </c>
      <c r="CW72" s="280">
        <v>0</v>
      </c>
      <c r="CX72" s="280">
        <v>0</v>
      </c>
      <c r="CY72" s="280">
        <v>0</v>
      </c>
      <c r="CZ72" s="276">
        <v>1</v>
      </c>
      <c r="DA72" s="276">
        <v>2</v>
      </c>
      <c r="DB72" s="280">
        <v>0</v>
      </c>
      <c r="DC72" s="280">
        <v>0</v>
      </c>
      <c r="DD72" s="280">
        <v>0</v>
      </c>
      <c r="DE72" s="280">
        <v>0</v>
      </c>
      <c r="DF72" s="280">
        <v>0</v>
      </c>
      <c r="DG72" s="280">
        <v>0</v>
      </c>
      <c r="DH72" s="280">
        <v>0</v>
      </c>
      <c r="DI72" s="280">
        <v>0</v>
      </c>
      <c r="DJ72" s="280">
        <v>0</v>
      </c>
      <c r="DK72" s="280">
        <v>0</v>
      </c>
      <c r="DL72" s="276">
        <v>0</v>
      </c>
      <c r="DM72" s="276">
        <v>0</v>
      </c>
      <c r="DN72" s="280">
        <v>0</v>
      </c>
      <c r="DO72" s="280">
        <v>0</v>
      </c>
      <c r="DP72" s="280">
        <v>0</v>
      </c>
      <c r="DQ72" s="280">
        <v>0</v>
      </c>
      <c r="DR72" s="280">
        <v>0</v>
      </c>
      <c r="DS72" s="280">
        <v>0</v>
      </c>
      <c r="DT72" s="280">
        <v>0</v>
      </c>
      <c r="DU72" s="280">
        <v>0</v>
      </c>
      <c r="DV72" s="280">
        <v>0</v>
      </c>
      <c r="DW72" s="280">
        <v>0</v>
      </c>
      <c r="DX72" s="276">
        <v>0</v>
      </c>
      <c r="DY72" s="276">
        <v>0</v>
      </c>
      <c r="DZ72" s="280">
        <v>0</v>
      </c>
      <c r="EA72" s="280">
        <v>0</v>
      </c>
      <c r="EB72" s="280">
        <v>0</v>
      </c>
      <c r="EC72" s="280">
        <v>0</v>
      </c>
      <c r="ED72" s="280">
        <v>0</v>
      </c>
      <c r="EE72" s="280">
        <v>0</v>
      </c>
      <c r="EF72" s="280">
        <v>0</v>
      </c>
      <c r="EG72" s="280">
        <v>0</v>
      </c>
      <c r="EH72" s="280">
        <v>0</v>
      </c>
      <c r="EI72" s="280">
        <v>0</v>
      </c>
      <c r="EJ72" s="276">
        <v>0</v>
      </c>
      <c r="EK72" s="276">
        <v>0</v>
      </c>
      <c r="EL72" s="277">
        <v>0</v>
      </c>
      <c r="EM72" s="277">
        <v>0</v>
      </c>
      <c r="EN72" s="280">
        <v>0</v>
      </c>
      <c r="EO72" s="280">
        <v>0</v>
      </c>
      <c r="EP72" s="280">
        <v>0</v>
      </c>
      <c r="EQ72" s="280">
        <v>0</v>
      </c>
      <c r="ER72" s="280">
        <v>0</v>
      </c>
      <c r="ES72" s="280">
        <v>0</v>
      </c>
      <c r="ET72" s="280">
        <v>0</v>
      </c>
      <c r="EU72" s="280">
        <v>0</v>
      </c>
      <c r="EV72" s="280">
        <v>0</v>
      </c>
      <c r="EW72" s="280">
        <v>0</v>
      </c>
      <c r="EX72" s="280">
        <v>0</v>
      </c>
      <c r="EY72" s="280">
        <v>0</v>
      </c>
      <c r="EZ72" s="280">
        <v>0</v>
      </c>
      <c r="FA72" s="280">
        <v>0</v>
      </c>
      <c r="FB72" s="280">
        <v>0</v>
      </c>
      <c r="FC72" s="280">
        <v>0</v>
      </c>
      <c r="FD72" s="280">
        <v>0</v>
      </c>
      <c r="FE72" s="280">
        <v>0</v>
      </c>
      <c r="FF72" s="280">
        <v>0</v>
      </c>
      <c r="FG72" s="280">
        <v>0</v>
      </c>
      <c r="FH72" s="281">
        <v>0</v>
      </c>
      <c r="FI72" s="281">
        <v>0</v>
      </c>
      <c r="FJ72" s="280">
        <v>6</v>
      </c>
      <c r="FK72" s="280">
        <v>10</v>
      </c>
      <c r="FL72" s="280">
        <v>34</v>
      </c>
      <c r="FM72" s="280">
        <v>26</v>
      </c>
      <c r="FN72" s="280">
        <v>4</v>
      </c>
      <c r="FO72" s="280">
        <v>3</v>
      </c>
      <c r="FP72" s="280">
        <v>31</v>
      </c>
      <c r="FQ72" s="280">
        <v>24</v>
      </c>
      <c r="FR72" s="280">
        <v>4</v>
      </c>
      <c r="FS72" s="280">
        <v>3</v>
      </c>
      <c r="FT72" s="280">
        <v>25</v>
      </c>
      <c r="FU72" s="280">
        <v>22</v>
      </c>
      <c r="FV72" s="280">
        <v>1</v>
      </c>
      <c r="FW72" s="280">
        <v>1</v>
      </c>
      <c r="FX72" s="280">
        <v>0</v>
      </c>
      <c r="FY72" s="280">
        <v>2</v>
      </c>
    </row>
    <row r="73" spans="1:181" x14ac:dyDescent="0.2">
      <c r="A73" s="448"/>
      <c r="B73" s="288" t="s">
        <v>254</v>
      </c>
      <c r="C73" s="161" t="s">
        <v>175</v>
      </c>
      <c r="D73" s="280">
        <v>3</v>
      </c>
      <c r="E73" s="280">
        <v>8</v>
      </c>
      <c r="F73" s="280">
        <v>1</v>
      </c>
      <c r="G73" s="280">
        <v>0</v>
      </c>
      <c r="H73" s="280">
        <v>0</v>
      </c>
      <c r="I73" s="280">
        <v>0</v>
      </c>
      <c r="J73" s="280">
        <v>0</v>
      </c>
      <c r="K73" s="280">
        <v>0</v>
      </c>
      <c r="L73" s="280">
        <v>0</v>
      </c>
      <c r="M73" s="280">
        <v>0</v>
      </c>
      <c r="N73" s="280">
        <v>0</v>
      </c>
      <c r="O73" s="280">
        <v>0</v>
      </c>
      <c r="P73" s="280">
        <v>0</v>
      </c>
      <c r="Q73" s="280">
        <v>1</v>
      </c>
      <c r="R73" s="216">
        <v>4</v>
      </c>
      <c r="S73" s="216">
        <v>8</v>
      </c>
      <c r="T73" s="280">
        <v>0</v>
      </c>
      <c r="U73" s="280">
        <v>4</v>
      </c>
      <c r="V73" s="280">
        <v>0</v>
      </c>
      <c r="W73" s="280">
        <v>0</v>
      </c>
      <c r="X73" s="280">
        <v>0</v>
      </c>
      <c r="Y73" s="280">
        <v>0</v>
      </c>
      <c r="Z73" s="280">
        <v>0</v>
      </c>
      <c r="AA73" s="280">
        <v>0</v>
      </c>
      <c r="AB73" s="280">
        <v>0</v>
      </c>
      <c r="AC73" s="280">
        <v>0</v>
      </c>
      <c r="AD73" s="280">
        <v>0</v>
      </c>
      <c r="AE73" s="280">
        <v>0</v>
      </c>
      <c r="AF73" s="216">
        <v>0</v>
      </c>
      <c r="AG73" s="216">
        <v>4</v>
      </c>
      <c r="AH73" s="280">
        <v>6</v>
      </c>
      <c r="AI73" s="280">
        <v>4</v>
      </c>
      <c r="AJ73" s="280">
        <v>0</v>
      </c>
      <c r="AK73" s="280">
        <v>0</v>
      </c>
      <c r="AL73" s="280">
        <v>0</v>
      </c>
      <c r="AM73" s="280">
        <v>0</v>
      </c>
      <c r="AN73" s="280">
        <v>0</v>
      </c>
      <c r="AO73" s="280">
        <v>0</v>
      </c>
      <c r="AP73" s="280">
        <v>0</v>
      </c>
      <c r="AQ73" s="280">
        <v>0</v>
      </c>
      <c r="AR73" s="280">
        <v>0</v>
      </c>
      <c r="AS73" s="280">
        <v>0</v>
      </c>
      <c r="AT73" s="216">
        <v>6</v>
      </c>
      <c r="AU73" s="216">
        <v>4</v>
      </c>
      <c r="AV73" s="278">
        <v>10</v>
      </c>
      <c r="AW73" s="278">
        <v>17</v>
      </c>
      <c r="AX73" s="280">
        <v>9</v>
      </c>
      <c r="AY73" s="280">
        <v>16</v>
      </c>
      <c r="AZ73" s="280">
        <v>1</v>
      </c>
      <c r="BA73" s="280">
        <v>1</v>
      </c>
      <c r="BB73" s="216">
        <v>10</v>
      </c>
      <c r="BC73" s="216">
        <v>17</v>
      </c>
      <c r="BD73" s="280">
        <v>0</v>
      </c>
      <c r="BE73" s="280">
        <v>0</v>
      </c>
      <c r="BF73" s="280">
        <v>0</v>
      </c>
      <c r="BG73" s="280">
        <v>0</v>
      </c>
      <c r="BH73" s="280">
        <v>0</v>
      </c>
      <c r="BI73" s="280">
        <v>0</v>
      </c>
      <c r="BJ73" s="216">
        <v>0</v>
      </c>
      <c r="BK73" s="216">
        <v>0</v>
      </c>
      <c r="BL73" s="278">
        <v>10</v>
      </c>
      <c r="BM73" s="278">
        <v>17</v>
      </c>
      <c r="BN73" s="277">
        <v>9</v>
      </c>
      <c r="BO73" s="277">
        <v>16</v>
      </c>
      <c r="BP73" s="280">
        <v>0</v>
      </c>
      <c r="BQ73" s="280">
        <v>0</v>
      </c>
      <c r="BR73" s="280">
        <v>0</v>
      </c>
      <c r="BS73" s="280">
        <v>0</v>
      </c>
      <c r="BT73" s="280">
        <v>2</v>
      </c>
      <c r="BU73" s="280">
        <v>3</v>
      </c>
      <c r="BV73" s="280">
        <v>2</v>
      </c>
      <c r="BW73" s="280">
        <v>4</v>
      </c>
      <c r="BX73" s="280">
        <v>2</v>
      </c>
      <c r="BY73" s="280">
        <v>2</v>
      </c>
      <c r="BZ73" s="280">
        <v>2</v>
      </c>
      <c r="CA73" s="280">
        <v>4</v>
      </c>
      <c r="CB73" s="280">
        <v>1</v>
      </c>
      <c r="CC73" s="280">
        <v>1</v>
      </c>
      <c r="CD73" s="280">
        <v>0</v>
      </c>
      <c r="CE73" s="280">
        <v>2</v>
      </c>
      <c r="CF73" s="276">
        <v>9</v>
      </c>
      <c r="CG73" s="276">
        <v>16</v>
      </c>
      <c r="CH73" s="277">
        <v>1</v>
      </c>
      <c r="CI73" s="277">
        <v>0</v>
      </c>
      <c r="CJ73" s="280">
        <v>0</v>
      </c>
      <c r="CK73" s="280">
        <v>0</v>
      </c>
      <c r="CL73" s="280">
        <v>0</v>
      </c>
      <c r="CM73" s="280">
        <v>0</v>
      </c>
      <c r="CN73" s="280">
        <v>0</v>
      </c>
      <c r="CO73" s="280">
        <v>0</v>
      </c>
      <c r="CP73" s="280">
        <v>1</v>
      </c>
      <c r="CQ73" s="280">
        <v>0</v>
      </c>
      <c r="CR73" s="280">
        <v>0</v>
      </c>
      <c r="CS73" s="280">
        <v>0</v>
      </c>
      <c r="CT73" s="280">
        <v>0</v>
      </c>
      <c r="CU73" s="280">
        <v>0</v>
      </c>
      <c r="CV73" s="280">
        <v>0</v>
      </c>
      <c r="CW73" s="280">
        <v>0</v>
      </c>
      <c r="CX73" s="280">
        <v>0</v>
      </c>
      <c r="CY73" s="280">
        <v>0</v>
      </c>
      <c r="CZ73" s="276">
        <v>1</v>
      </c>
      <c r="DA73" s="276">
        <v>0</v>
      </c>
      <c r="DB73" s="280">
        <v>0</v>
      </c>
      <c r="DC73" s="280">
        <v>0</v>
      </c>
      <c r="DD73" s="280">
        <v>0</v>
      </c>
      <c r="DE73" s="280">
        <v>0</v>
      </c>
      <c r="DF73" s="280">
        <v>0</v>
      </c>
      <c r="DG73" s="280">
        <v>0</v>
      </c>
      <c r="DH73" s="280">
        <v>0</v>
      </c>
      <c r="DI73" s="280">
        <v>0</v>
      </c>
      <c r="DJ73" s="280">
        <v>0</v>
      </c>
      <c r="DK73" s="280">
        <v>0</v>
      </c>
      <c r="DL73" s="276">
        <v>0</v>
      </c>
      <c r="DM73" s="276">
        <v>0</v>
      </c>
      <c r="DN73" s="280">
        <v>0</v>
      </c>
      <c r="DO73" s="280">
        <v>0</v>
      </c>
      <c r="DP73" s="280">
        <v>1</v>
      </c>
      <c r="DQ73" s="280">
        <v>0</v>
      </c>
      <c r="DR73" s="280">
        <v>0</v>
      </c>
      <c r="DS73" s="280">
        <v>0</v>
      </c>
      <c r="DT73" s="280">
        <v>0</v>
      </c>
      <c r="DU73" s="280">
        <v>1</v>
      </c>
      <c r="DV73" s="280">
        <v>4</v>
      </c>
      <c r="DW73" s="280">
        <v>0</v>
      </c>
      <c r="DX73" s="276">
        <v>5</v>
      </c>
      <c r="DY73" s="276">
        <v>1</v>
      </c>
      <c r="DZ73" s="280">
        <v>2</v>
      </c>
      <c r="EA73" s="280">
        <v>8</v>
      </c>
      <c r="EB73" s="280">
        <v>0</v>
      </c>
      <c r="EC73" s="280">
        <v>0</v>
      </c>
      <c r="ED73" s="280">
        <v>0</v>
      </c>
      <c r="EE73" s="280">
        <v>0</v>
      </c>
      <c r="EF73" s="280">
        <v>2</v>
      </c>
      <c r="EG73" s="280">
        <v>2</v>
      </c>
      <c r="EH73" s="280">
        <v>1</v>
      </c>
      <c r="EI73" s="280">
        <v>2</v>
      </c>
      <c r="EJ73" s="276">
        <v>5</v>
      </c>
      <c r="EK73" s="276">
        <v>12</v>
      </c>
      <c r="EL73" s="277">
        <v>10</v>
      </c>
      <c r="EM73" s="277">
        <v>13</v>
      </c>
      <c r="EN73" s="280">
        <v>6</v>
      </c>
      <c r="EO73" s="280">
        <v>6</v>
      </c>
      <c r="EP73" s="280">
        <v>6</v>
      </c>
      <c r="EQ73" s="280">
        <v>6</v>
      </c>
      <c r="ER73" s="280">
        <v>0</v>
      </c>
      <c r="ES73" s="280">
        <v>0</v>
      </c>
      <c r="ET73" s="280">
        <v>0</v>
      </c>
      <c r="EU73" s="280">
        <v>0</v>
      </c>
      <c r="EV73" s="280">
        <v>0</v>
      </c>
      <c r="EW73" s="280">
        <v>0</v>
      </c>
      <c r="EX73" s="280">
        <v>0</v>
      </c>
      <c r="EY73" s="280">
        <v>0</v>
      </c>
      <c r="EZ73" s="280">
        <v>0</v>
      </c>
      <c r="FA73" s="280">
        <v>0</v>
      </c>
      <c r="FB73" s="280">
        <v>0</v>
      </c>
      <c r="FC73" s="280">
        <v>0</v>
      </c>
      <c r="FD73" s="280">
        <v>0</v>
      </c>
      <c r="FE73" s="280">
        <v>0</v>
      </c>
      <c r="FF73" s="280">
        <v>0</v>
      </c>
      <c r="FG73" s="280">
        <v>0</v>
      </c>
      <c r="FH73" s="281">
        <v>0</v>
      </c>
      <c r="FI73" s="281">
        <v>0</v>
      </c>
      <c r="FJ73" s="280">
        <v>34</v>
      </c>
      <c r="FK73" s="280">
        <v>55</v>
      </c>
      <c r="FL73" s="280">
        <v>22</v>
      </c>
      <c r="FM73" s="280">
        <v>45</v>
      </c>
      <c r="FN73" s="280">
        <v>2</v>
      </c>
      <c r="FO73" s="280">
        <v>4</v>
      </c>
      <c r="FP73" s="280">
        <v>15</v>
      </c>
      <c r="FQ73" s="280">
        <v>34</v>
      </c>
      <c r="FR73" s="280">
        <v>2</v>
      </c>
      <c r="FS73" s="280">
        <v>4</v>
      </c>
      <c r="FT73" s="280">
        <v>13</v>
      </c>
      <c r="FU73" s="280">
        <v>32</v>
      </c>
      <c r="FV73" s="280">
        <v>0</v>
      </c>
      <c r="FW73" s="280">
        <v>2</v>
      </c>
      <c r="FX73" s="280">
        <v>13</v>
      </c>
      <c r="FY73" s="280">
        <v>32</v>
      </c>
    </row>
    <row r="74" spans="1:181" x14ac:dyDescent="0.2">
      <c r="A74" s="448"/>
      <c r="B74" s="288" t="s">
        <v>254</v>
      </c>
      <c r="C74" s="161" t="s">
        <v>176</v>
      </c>
      <c r="D74" s="280">
        <v>18</v>
      </c>
      <c r="E74" s="280">
        <v>43</v>
      </c>
      <c r="F74" s="280">
        <v>2</v>
      </c>
      <c r="G74" s="280">
        <v>5</v>
      </c>
      <c r="H74" s="280">
        <v>0</v>
      </c>
      <c r="I74" s="280">
        <v>0</v>
      </c>
      <c r="J74" s="280">
        <v>0</v>
      </c>
      <c r="K74" s="280">
        <v>1</v>
      </c>
      <c r="L74" s="280">
        <v>0</v>
      </c>
      <c r="M74" s="280">
        <v>0</v>
      </c>
      <c r="N74" s="280">
        <v>0</v>
      </c>
      <c r="O74" s="280">
        <v>0</v>
      </c>
      <c r="P74" s="280">
        <v>0</v>
      </c>
      <c r="Q74" s="280">
        <v>0</v>
      </c>
      <c r="R74" s="216">
        <v>20</v>
      </c>
      <c r="S74" s="216">
        <v>49</v>
      </c>
      <c r="T74" s="280">
        <v>11</v>
      </c>
      <c r="U74" s="280">
        <v>15</v>
      </c>
      <c r="V74" s="280">
        <v>0</v>
      </c>
      <c r="W74" s="280">
        <v>0</v>
      </c>
      <c r="X74" s="280">
        <v>0</v>
      </c>
      <c r="Y74" s="280">
        <v>0</v>
      </c>
      <c r="Z74" s="280">
        <v>0</v>
      </c>
      <c r="AA74" s="280">
        <v>0</v>
      </c>
      <c r="AB74" s="280">
        <v>0</v>
      </c>
      <c r="AC74" s="280">
        <v>0</v>
      </c>
      <c r="AD74" s="280">
        <v>0</v>
      </c>
      <c r="AE74" s="280">
        <v>0</v>
      </c>
      <c r="AF74" s="216">
        <v>11</v>
      </c>
      <c r="AG74" s="216">
        <v>15</v>
      </c>
      <c r="AH74" s="280">
        <v>12</v>
      </c>
      <c r="AI74" s="280">
        <v>7</v>
      </c>
      <c r="AJ74" s="280">
        <v>0</v>
      </c>
      <c r="AK74" s="280">
        <v>0</v>
      </c>
      <c r="AL74" s="280">
        <v>0</v>
      </c>
      <c r="AM74" s="280">
        <v>0</v>
      </c>
      <c r="AN74" s="280">
        <v>0</v>
      </c>
      <c r="AO74" s="280">
        <v>0</v>
      </c>
      <c r="AP74" s="280">
        <v>0</v>
      </c>
      <c r="AQ74" s="280">
        <v>0</v>
      </c>
      <c r="AR74" s="280">
        <v>0</v>
      </c>
      <c r="AS74" s="280">
        <v>0</v>
      </c>
      <c r="AT74" s="216">
        <v>12</v>
      </c>
      <c r="AU74" s="216">
        <v>7</v>
      </c>
      <c r="AV74" s="278">
        <v>43</v>
      </c>
      <c r="AW74" s="278">
        <v>71</v>
      </c>
      <c r="AX74" s="280">
        <v>34</v>
      </c>
      <c r="AY74" s="280">
        <v>57</v>
      </c>
      <c r="AZ74" s="280">
        <v>2</v>
      </c>
      <c r="BA74" s="280">
        <v>6</v>
      </c>
      <c r="BB74" s="216">
        <v>36</v>
      </c>
      <c r="BC74" s="216">
        <v>63</v>
      </c>
      <c r="BD74" s="280">
        <v>5</v>
      </c>
      <c r="BE74" s="280">
        <v>6</v>
      </c>
      <c r="BF74" s="280">
        <v>1</v>
      </c>
      <c r="BG74" s="280">
        <v>0</v>
      </c>
      <c r="BH74" s="280">
        <v>0</v>
      </c>
      <c r="BI74" s="280">
        <v>3</v>
      </c>
      <c r="BJ74" s="216">
        <v>6</v>
      </c>
      <c r="BK74" s="216">
        <v>9</v>
      </c>
      <c r="BL74" s="278">
        <v>42</v>
      </c>
      <c r="BM74" s="278">
        <v>72</v>
      </c>
      <c r="BN74" s="277">
        <v>41</v>
      </c>
      <c r="BO74" s="277">
        <v>65</v>
      </c>
      <c r="BP74" s="280">
        <v>2</v>
      </c>
      <c r="BQ74" s="280">
        <v>1</v>
      </c>
      <c r="BR74" s="280">
        <v>4</v>
      </c>
      <c r="BS74" s="280">
        <v>9</v>
      </c>
      <c r="BT74" s="280">
        <v>10</v>
      </c>
      <c r="BU74" s="280">
        <v>15</v>
      </c>
      <c r="BV74" s="280">
        <v>11</v>
      </c>
      <c r="BW74" s="280">
        <v>10</v>
      </c>
      <c r="BX74" s="280">
        <v>8</v>
      </c>
      <c r="BY74" s="280">
        <v>7</v>
      </c>
      <c r="BZ74" s="280">
        <v>3</v>
      </c>
      <c r="CA74" s="280">
        <v>7</v>
      </c>
      <c r="CB74" s="280">
        <v>2</v>
      </c>
      <c r="CC74" s="280">
        <v>10</v>
      </c>
      <c r="CD74" s="280">
        <v>1</v>
      </c>
      <c r="CE74" s="280">
        <v>6</v>
      </c>
      <c r="CF74" s="276">
        <v>41</v>
      </c>
      <c r="CG74" s="276">
        <v>65</v>
      </c>
      <c r="CH74" s="277">
        <v>2</v>
      </c>
      <c r="CI74" s="277">
        <v>5</v>
      </c>
      <c r="CJ74" s="280">
        <v>0</v>
      </c>
      <c r="CK74" s="280">
        <v>0</v>
      </c>
      <c r="CL74" s="280">
        <v>0</v>
      </c>
      <c r="CM74" s="280">
        <v>0</v>
      </c>
      <c r="CN74" s="280">
        <v>1</v>
      </c>
      <c r="CO74" s="280">
        <v>0</v>
      </c>
      <c r="CP74" s="280">
        <v>0</v>
      </c>
      <c r="CQ74" s="280">
        <v>1</v>
      </c>
      <c r="CR74" s="280">
        <v>0</v>
      </c>
      <c r="CS74" s="280">
        <v>1</v>
      </c>
      <c r="CT74" s="280">
        <v>1</v>
      </c>
      <c r="CU74" s="280">
        <v>3</v>
      </c>
      <c r="CV74" s="280">
        <v>0</v>
      </c>
      <c r="CW74" s="280">
        <v>0</v>
      </c>
      <c r="CX74" s="280">
        <v>0</v>
      </c>
      <c r="CY74" s="280">
        <v>0</v>
      </c>
      <c r="CZ74" s="276">
        <v>2</v>
      </c>
      <c r="DA74" s="276">
        <v>5</v>
      </c>
      <c r="DB74" s="280">
        <v>8</v>
      </c>
      <c r="DC74" s="280">
        <v>5</v>
      </c>
      <c r="DD74" s="280">
        <v>1</v>
      </c>
      <c r="DE74" s="280">
        <v>2</v>
      </c>
      <c r="DF74" s="280">
        <v>0</v>
      </c>
      <c r="DG74" s="280">
        <v>1</v>
      </c>
      <c r="DH74" s="280">
        <v>1</v>
      </c>
      <c r="DI74" s="280">
        <v>2</v>
      </c>
      <c r="DJ74" s="280">
        <v>1</v>
      </c>
      <c r="DK74" s="280">
        <v>0</v>
      </c>
      <c r="DL74" s="276">
        <v>11</v>
      </c>
      <c r="DM74" s="276">
        <v>10</v>
      </c>
      <c r="DN74" s="280">
        <v>10</v>
      </c>
      <c r="DO74" s="280">
        <v>22</v>
      </c>
      <c r="DP74" s="280">
        <v>3</v>
      </c>
      <c r="DQ74" s="280">
        <v>2</v>
      </c>
      <c r="DR74" s="280">
        <v>0</v>
      </c>
      <c r="DS74" s="280">
        <v>1</v>
      </c>
      <c r="DT74" s="280">
        <v>5</v>
      </c>
      <c r="DU74" s="280">
        <v>11</v>
      </c>
      <c r="DV74" s="280">
        <v>9</v>
      </c>
      <c r="DW74" s="280">
        <v>8</v>
      </c>
      <c r="DX74" s="276">
        <v>27</v>
      </c>
      <c r="DY74" s="276">
        <v>44</v>
      </c>
      <c r="DZ74" s="280">
        <v>2</v>
      </c>
      <c r="EA74" s="280">
        <v>2</v>
      </c>
      <c r="EB74" s="280">
        <v>0</v>
      </c>
      <c r="EC74" s="280">
        <v>0</v>
      </c>
      <c r="ED74" s="280">
        <v>0</v>
      </c>
      <c r="EE74" s="280">
        <v>0</v>
      </c>
      <c r="EF74" s="280">
        <v>0</v>
      </c>
      <c r="EG74" s="280">
        <v>0</v>
      </c>
      <c r="EH74" s="280">
        <v>0</v>
      </c>
      <c r="EI74" s="280">
        <v>0</v>
      </c>
      <c r="EJ74" s="276">
        <v>2</v>
      </c>
      <c r="EK74" s="276">
        <v>2</v>
      </c>
      <c r="EL74" s="277">
        <v>40</v>
      </c>
      <c r="EM74" s="277">
        <v>56</v>
      </c>
      <c r="EN74" s="280">
        <v>25</v>
      </c>
      <c r="EO74" s="280">
        <v>42</v>
      </c>
      <c r="EP74" s="280">
        <v>25</v>
      </c>
      <c r="EQ74" s="280">
        <v>42</v>
      </c>
      <c r="ER74" s="280">
        <v>0</v>
      </c>
      <c r="ES74" s="280">
        <v>0</v>
      </c>
      <c r="ET74" s="280">
        <v>0</v>
      </c>
      <c r="EU74" s="280">
        <v>0</v>
      </c>
      <c r="EV74" s="280">
        <v>0</v>
      </c>
      <c r="EW74" s="280">
        <v>0</v>
      </c>
      <c r="EX74" s="280">
        <v>0</v>
      </c>
      <c r="EY74" s="280">
        <v>0</v>
      </c>
      <c r="EZ74" s="280">
        <v>0</v>
      </c>
      <c r="FA74" s="280">
        <v>0</v>
      </c>
      <c r="FB74" s="280">
        <v>0</v>
      </c>
      <c r="FC74" s="280">
        <v>0</v>
      </c>
      <c r="FD74" s="280">
        <v>0</v>
      </c>
      <c r="FE74" s="280">
        <v>0</v>
      </c>
      <c r="FF74" s="280">
        <v>0</v>
      </c>
      <c r="FG74" s="280">
        <v>0</v>
      </c>
      <c r="FH74" s="281">
        <v>0</v>
      </c>
      <c r="FI74" s="281">
        <v>0</v>
      </c>
      <c r="FJ74" s="280">
        <v>10</v>
      </c>
      <c r="FK74" s="280">
        <v>23</v>
      </c>
      <c r="FL74" s="280">
        <v>263</v>
      </c>
      <c r="FM74" s="280">
        <v>227</v>
      </c>
      <c r="FN74" s="280">
        <v>8</v>
      </c>
      <c r="FO74" s="280">
        <v>23</v>
      </c>
      <c r="FP74" s="280">
        <v>263</v>
      </c>
      <c r="FQ74" s="280">
        <v>227</v>
      </c>
      <c r="FR74" s="280">
        <v>7</v>
      </c>
      <c r="FS74" s="280">
        <v>22</v>
      </c>
      <c r="FT74" s="280">
        <v>223</v>
      </c>
      <c r="FU74" s="280">
        <v>181</v>
      </c>
      <c r="FV74" s="280">
        <v>4</v>
      </c>
      <c r="FW74" s="280">
        <v>5</v>
      </c>
      <c r="FX74" s="280">
        <v>81</v>
      </c>
      <c r="FY74" s="280">
        <v>103</v>
      </c>
    </row>
    <row r="75" spans="1:181" x14ac:dyDescent="0.2">
      <c r="A75" s="448"/>
      <c r="B75" s="288" t="s">
        <v>254</v>
      </c>
      <c r="C75" s="161" t="s">
        <v>177</v>
      </c>
      <c r="D75" s="280">
        <v>8</v>
      </c>
      <c r="E75" s="280">
        <v>16</v>
      </c>
      <c r="F75" s="280">
        <v>0</v>
      </c>
      <c r="G75" s="280">
        <v>3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80">
        <v>0</v>
      </c>
      <c r="N75" s="280">
        <v>0</v>
      </c>
      <c r="O75" s="280">
        <v>0</v>
      </c>
      <c r="P75" s="280">
        <v>2</v>
      </c>
      <c r="Q75" s="280">
        <v>1</v>
      </c>
      <c r="R75" s="216">
        <v>8</v>
      </c>
      <c r="S75" s="216">
        <v>19</v>
      </c>
      <c r="T75" s="280">
        <v>8</v>
      </c>
      <c r="U75" s="280">
        <v>12</v>
      </c>
      <c r="V75" s="280">
        <v>0</v>
      </c>
      <c r="W75" s="280">
        <v>0</v>
      </c>
      <c r="X75" s="280">
        <v>0</v>
      </c>
      <c r="Y75" s="280">
        <v>0</v>
      </c>
      <c r="Z75" s="280">
        <v>0</v>
      </c>
      <c r="AA75" s="280">
        <v>0</v>
      </c>
      <c r="AB75" s="280">
        <v>0</v>
      </c>
      <c r="AC75" s="280">
        <v>0</v>
      </c>
      <c r="AD75" s="280">
        <v>0</v>
      </c>
      <c r="AE75" s="280">
        <v>0</v>
      </c>
      <c r="AF75" s="216">
        <v>8</v>
      </c>
      <c r="AG75" s="216">
        <v>12</v>
      </c>
      <c r="AH75" s="280">
        <v>13</v>
      </c>
      <c r="AI75" s="280">
        <v>19</v>
      </c>
      <c r="AJ75" s="280">
        <v>0</v>
      </c>
      <c r="AK75" s="280">
        <v>0</v>
      </c>
      <c r="AL75" s="280">
        <v>0</v>
      </c>
      <c r="AM75" s="280">
        <v>0</v>
      </c>
      <c r="AN75" s="280">
        <v>0</v>
      </c>
      <c r="AO75" s="280">
        <v>0</v>
      </c>
      <c r="AP75" s="280">
        <v>0</v>
      </c>
      <c r="AQ75" s="280">
        <v>0</v>
      </c>
      <c r="AR75" s="280">
        <v>0</v>
      </c>
      <c r="AS75" s="280">
        <v>0</v>
      </c>
      <c r="AT75" s="216">
        <v>13</v>
      </c>
      <c r="AU75" s="216">
        <v>19</v>
      </c>
      <c r="AV75" s="278">
        <v>31</v>
      </c>
      <c r="AW75" s="278">
        <v>51</v>
      </c>
      <c r="AX75" s="280">
        <v>29</v>
      </c>
      <c r="AY75" s="280">
        <v>41</v>
      </c>
      <c r="AZ75" s="280">
        <v>0</v>
      </c>
      <c r="BA75" s="280">
        <v>5</v>
      </c>
      <c r="BB75" s="216">
        <v>29</v>
      </c>
      <c r="BC75" s="216">
        <v>46</v>
      </c>
      <c r="BD75" s="280">
        <v>2</v>
      </c>
      <c r="BE75" s="280">
        <v>5</v>
      </c>
      <c r="BF75" s="280">
        <v>0</v>
      </c>
      <c r="BG75" s="280">
        <v>0</v>
      </c>
      <c r="BH75" s="280">
        <v>0</v>
      </c>
      <c r="BI75" s="280">
        <v>0</v>
      </c>
      <c r="BJ75" s="216">
        <v>2</v>
      </c>
      <c r="BK75" s="216">
        <v>5</v>
      </c>
      <c r="BL75" s="278">
        <v>31</v>
      </c>
      <c r="BM75" s="278">
        <v>51</v>
      </c>
      <c r="BN75" s="277">
        <v>29</v>
      </c>
      <c r="BO75" s="277">
        <v>47</v>
      </c>
      <c r="BP75" s="280">
        <v>0</v>
      </c>
      <c r="BQ75" s="280">
        <v>0</v>
      </c>
      <c r="BR75" s="280">
        <v>3</v>
      </c>
      <c r="BS75" s="280">
        <v>7</v>
      </c>
      <c r="BT75" s="280">
        <v>8</v>
      </c>
      <c r="BU75" s="280">
        <v>11</v>
      </c>
      <c r="BV75" s="280">
        <v>3</v>
      </c>
      <c r="BW75" s="280">
        <v>7</v>
      </c>
      <c r="BX75" s="280">
        <v>3</v>
      </c>
      <c r="BY75" s="280">
        <v>5</v>
      </c>
      <c r="BZ75" s="280">
        <v>4</v>
      </c>
      <c r="CA75" s="280">
        <v>6</v>
      </c>
      <c r="CB75" s="280">
        <v>5</v>
      </c>
      <c r="CC75" s="280">
        <v>9</v>
      </c>
      <c r="CD75" s="280">
        <v>3</v>
      </c>
      <c r="CE75" s="280">
        <v>2</v>
      </c>
      <c r="CF75" s="276">
        <v>29</v>
      </c>
      <c r="CG75" s="276">
        <v>47</v>
      </c>
      <c r="CH75" s="277">
        <v>0</v>
      </c>
      <c r="CI75" s="277">
        <v>3</v>
      </c>
      <c r="CJ75" s="280">
        <v>0</v>
      </c>
      <c r="CK75" s="280">
        <v>1</v>
      </c>
      <c r="CL75" s="280">
        <v>0</v>
      </c>
      <c r="CM75" s="280">
        <v>0</v>
      </c>
      <c r="CN75" s="280">
        <v>0</v>
      </c>
      <c r="CO75" s="280">
        <v>0</v>
      </c>
      <c r="CP75" s="280">
        <v>0</v>
      </c>
      <c r="CQ75" s="280">
        <v>0</v>
      </c>
      <c r="CR75" s="280">
        <v>0</v>
      </c>
      <c r="CS75" s="280">
        <v>0</v>
      </c>
      <c r="CT75" s="280">
        <v>0</v>
      </c>
      <c r="CU75" s="280">
        <v>0</v>
      </c>
      <c r="CV75" s="280">
        <v>0</v>
      </c>
      <c r="CW75" s="280">
        <v>1</v>
      </c>
      <c r="CX75" s="280">
        <v>0</v>
      </c>
      <c r="CY75" s="280">
        <v>1</v>
      </c>
      <c r="CZ75" s="276">
        <v>0</v>
      </c>
      <c r="DA75" s="276">
        <v>3</v>
      </c>
      <c r="DB75" s="280">
        <v>0</v>
      </c>
      <c r="DC75" s="280">
        <v>0</v>
      </c>
      <c r="DD75" s="280">
        <v>0</v>
      </c>
      <c r="DE75" s="280">
        <v>0</v>
      </c>
      <c r="DF75" s="280">
        <v>0</v>
      </c>
      <c r="DG75" s="280">
        <v>0</v>
      </c>
      <c r="DH75" s="280">
        <v>0</v>
      </c>
      <c r="DI75" s="280">
        <v>0</v>
      </c>
      <c r="DJ75" s="280">
        <v>0</v>
      </c>
      <c r="DK75" s="280">
        <v>0</v>
      </c>
      <c r="DL75" s="276">
        <v>0</v>
      </c>
      <c r="DM75" s="276">
        <v>0</v>
      </c>
      <c r="DN75" s="280">
        <v>0</v>
      </c>
      <c r="DO75" s="280">
        <v>0</v>
      </c>
      <c r="DP75" s="280">
        <v>0</v>
      </c>
      <c r="DQ75" s="280">
        <v>0</v>
      </c>
      <c r="DR75" s="280">
        <v>0</v>
      </c>
      <c r="DS75" s="280">
        <v>0</v>
      </c>
      <c r="DT75" s="280">
        <v>0</v>
      </c>
      <c r="DU75" s="280">
        <v>0</v>
      </c>
      <c r="DV75" s="280">
        <v>0</v>
      </c>
      <c r="DW75" s="280">
        <v>0</v>
      </c>
      <c r="DX75" s="276">
        <v>0</v>
      </c>
      <c r="DY75" s="276">
        <v>0</v>
      </c>
      <c r="DZ75" s="280">
        <v>0</v>
      </c>
      <c r="EA75" s="280">
        <v>0</v>
      </c>
      <c r="EB75" s="280">
        <v>0</v>
      </c>
      <c r="EC75" s="280">
        <v>0</v>
      </c>
      <c r="ED75" s="280">
        <v>0</v>
      </c>
      <c r="EE75" s="280">
        <v>0</v>
      </c>
      <c r="EF75" s="280">
        <v>0</v>
      </c>
      <c r="EG75" s="280">
        <v>0</v>
      </c>
      <c r="EH75" s="280">
        <v>0</v>
      </c>
      <c r="EI75" s="280">
        <v>0</v>
      </c>
      <c r="EJ75" s="276">
        <v>0</v>
      </c>
      <c r="EK75" s="276">
        <v>0</v>
      </c>
      <c r="EL75" s="277">
        <v>0</v>
      </c>
      <c r="EM75" s="277">
        <v>0</v>
      </c>
      <c r="EN75" s="280">
        <v>14</v>
      </c>
      <c r="EO75" s="280">
        <v>25</v>
      </c>
      <c r="EP75" s="280">
        <v>13</v>
      </c>
      <c r="EQ75" s="280">
        <v>25</v>
      </c>
      <c r="ER75" s="280">
        <v>0</v>
      </c>
      <c r="ES75" s="280">
        <v>0</v>
      </c>
      <c r="ET75" s="280">
        <v>0</v>
      </c>
      <c r="EU75" s="280">
        <v>0</v>
      </c>
      <c r="EV75" s="280">
        <v>0</v>
      </c>
      <c r="EW75" s="280">
        <v>0</v>
      </c>
      <c r="EX75" s="280">
        <v>0</v>
      </c>
      <c r="EY75" s="280">
        <v>0</v>
      </c>
      <c r="EZ75" s="280">
        <v>0</v>
      </c>
      <c r="FA75" s="280">
        <v>0</v>
      </c>
      <c r="FB75" s="280">
        <v>0</v>
      </c>
      <c r="FC75" s="280">
        <v>0</v>
      </c>
      <c r="FD75" s="280">
        <v>0</v>
      </c>
      <c r="FE75" s="280">
        <v>0</v>
      </c>
      <c r="FF75" s="280">
        <v>0</v>
      </c>
      <c r="FG75" s="280">
        <v>0</v>
      </c>
      <c r="FH75" s="281">
        <v>0</v>
      </c>
      <c r="FI75" s="281">
        <v>0</v>
      </c>
      <c r="FJ75" s="280">
        <v>2</v>
      </c>
      <c r="FK75" s="280">
        <v>6</v>
      </c>
      <c r="FL75" s="280">
        <v>226</v>
      </c>
      <c r="FM75" s="280">
        <v>239</v>
      </c>
      <c r="FN75" s="280">
        <v>3</v>
      </c>
      <c r="FO75" s="280">
        <v>9</v>
      </c>
      <c r="FP75" s="280">
        <v>285</v>
      </c>
      <c r="FQ75" s="280">
        <v>367</v>
      </c>
      <c r="FR75" s="280">
        <v>2</v>
      </c>
      <c r="FS75" s="280">
        <v>6</v>
      </c>
      <c r="FT75" s="280">
        <v>278</v>
      </c>
      <c r="FU75" s="280">
        <v>369</v>
      </c>
      <c r="FV75" s="280">
        <v>0</v>
      </c>
      <c r="FW75" s="280">
        <v>1</v>
      </c>
      <c r="FX75" s="280">
        <v>27</v>
      </c>
      <c r="FY75" s="280">
        <v>32</v>
      </c>
    </row>
    <row r="76" spans="1:181" x14ac:dyDescent="0.2">
      <c r="A76" s="448"/>
      <c r="B76" s="288" t="s">
        <v>254</v>
      </c>
      <c r="C76" s="161" t="s">
        <v>178</v>
      </c>
      <c r="D76" s="280">
        <v>10</v>
      </c>
      <c r="E76" s="280">
        <v>25</v>
      </c>
      <c r="F76" s="280">
        <v>1</v>
      </c>
      <c r="G76" s="280">
        <v>2</v>
      </c>
      <c r="H76" s="280">
        <v>0</v>
      </c>
      <c r="I76" s="280">
        <v>0</v>
      </c>
      <c r="J76" s="280">
        <v>0</v>
      </c>
      <c r="K76" s="280">
        <v>1</v>
      </c>
      <c r="L76" s="280">
        <v>0</v>
      </c>
      <c r="M76" s="280">
        <v>0</v>
      </c>
      <c r="N76" s="280">
        <v>0</v>
      </c>
      <c r="O76" s="280">
        <v>0</v>
      </c>
      <c r="P76" s="280">
        <v>2</v>
      </c>
      <c r="Q76" s="280">
        <v>1</v>
      </c>
      <c r="R76" s="216">
        <v>11</v>
      </c>
      <c r="S76" s="216">
        <v>28</v>
      </c>
      <c r="T76" s="280">
        <v>5</v>
      </c>
      <c r="U76" s="280">
        <v>8</v>
      </c>
      <c r="V76" s="280">
        <v>0</v>
      </c>
      <c r="W76" s="280">
        <v>1</v>
      </c>
      <c r="X76" s="280">
        <v>0</v>
      </c>
      <c r="Y76" s="280">
        <v>0</v>
      </c>
      <c r="Z76" s="280">
        <v>0</v>
      </c>
      <c r="AA76" s="280">
        <v>1</v>
      </c>
      <c r="AB76" s="280">
        <v>0</v>
      </c>
      <c r="AC76" s="280">
        <v>1</v>
      </c>
      <c r="AD76" s="280">
        <v>0</v>
      </c>
      <c r="AE76" s="280">
        <v>0</v>
      </c>
      <c r="AF76" s="216">
        <v>5</v>
      </c>
      <c r="AG76" s="216">
        <v>11</v>
      </c>
      <c r="AH76" s="280">
        <v>19</v>
      </c>
      <c r="AI76" s="280">
        <v>26</v>
      </c>
      <c r="AJ76" s="280">
        <v>0</v>
      </c>
      <c r="AK76" s="280">
        <v>1</v>
      </c>
      <c r="AL76" s="280">
        <v>0</v>
      </c>
      <c r="AM76" s="280">
        <v>1</v>
      </c>
      <c r="AN76" s="280">
        <v>0</v>
      </c>
      <c r="AO76" s="280">
        <v>0</v>
      </c>
      <c r="AP76" s="280">
        <v>0</v>
      </c>
      <c r="AQ76" s="280">
        <v>0</v>
      </c>
      <c r="AR76" s="280">
        <v>0</v>
      </c>
      <c r="AS76" s="280">
        <v>1</v>
      </c>
      <c r="AT76" s="216">
        <v>19</v>
      </c>
      <c r="AU76" s="216">
        <v>28</v>
      </c>
      <c r="AV76" s="278">
        <v>37</v>
      </c>
      <c r="AW76" s="278">
        <v>69</v>
      </c>
      <c r="AX76" s="280">
        <v>33</v>
      </c>
      <c r="AY76" s="280">
        <v>54</v>
      </c>
      <c r="AZ76" s="280">
        <v>1</v>
      </c>
      <c r="BA76" s="280">
        <v>8</v>
      </c>
      <c r="BB76" s="216">
        <v>34</v>
      </c>
      <c r="BC76" s="216">
        <v>62</v>
      </c>
      <c r="BD76" s="280">
        <v>4</v>
      </c>
      <c r="BE76" s="280">
        <v>5</v>
      </c>
      <c r="BF76" s="280">
        <v>0</v>
      </c>
      <c r="BG76" s="280">
        <v>0</v>
      </c>
      <c r="BH76" s="280">
        <v>0</v>
      </c>
      <c r="BI76" s="280">
        <v>0</v>
      </c>
      <c r="BJ76" s="216">
        <v>4</v>
      </c>
      <c r="BK76" s="216">
        <v>5</v>
      </c>
      <c r="BL76" s="278">
        <v>38</v>
      </c>
      <c r="BM76" s="278">
        <v>67</v>
      </c>
      <c r="BN76" s="277">
        <v>34</v>
      </c>
      <c r="BO76" s="277">
        <v>59</v>
      </c>
      <c r="BP76" s="280">
        <v>0</v>
      </c>
      <c r="BQ76" s="280">
        <v>2</v>
      </c>
      <c r="BR76" s="280">
        <v>3</v>
      </c>
      <c r="BS76" s="280">
        <v>4</v>
      </c>
      <c r="BT76" s="280">
        <v>9</v>
      </c>
      <c r="BU76" s="280">
        <v>13</v>
      </c>
      <c r="BV76" s="280">
        <v>5</v>
      </c>
      <c r="BW76" s="280">
        <v>13</v>
      </c>
      <c r="BX76" s="280">
        <v>7</v>
      </c>
      <c r="BY76" s="280">
        <v>7</v>
      </c>
      <c r="BZ76" s="280">
        <v>5</v>
      </c>
      <c r="CA76" s="280">
        <v>4</v>
      </c>
      <c r="CB76" s="280">
        <v>2</v>
      </c>
      <c r="CC76" s="280">
        <v>9</v>
      </c>
      <c r="CD76" s="280">
        <v>3</v>
      </c>
      <c r="CE76" s="280">
        <v>7</v>
      </c>
      <c r="CF76" s="276">
        <v>34</v>
      </c>
      <c r="CG76" s="276">
        <v>59</v>
      </c>
      <c r="CH76" s="277">
        <v>1</v>
      </c>
      <c r="CI76" s="277">
        <v>4</v>
      </c>
      <c r="CJ76" s="280">
        <v>0</v>
      </c>
      <c r="CK76" s="280">
        <v>0</v>
      </c>
      <c r="CL76" s="280">
        <v>0</v>
      </c>
      <c r="CM76" s="280">
        <v>0</v>
      </c>
      <c r="CN76" s="280">
        <v>0</v>
      </c>
      <c r="CO76" s="280">
        <v>0</v>
      </c>
      <c r="CP76" s="280">
        <v>0</v>
      </c>
      <c r="CQ76" s="280">
        <v>3</v>
      </c>
      <c r="CR76" s="280">
        <v>1</v>
      </c>
      <c r="CS76" s="280">
        <v>1</v>
      </c>
      <c r="CT76" s="280">
        <v>0</v>
      </c>
      <c r="CU76" s="280">
        <v>1</v>
      </c>
      <c r="CV76" s="280">
        <v>0</v>
      </c>
      <c r="CW76" s="280">
        <v>0</v>
      </c>
      <c r="CX76" s="280">
        <v>0</v>
      </c>
      <c r="CY76" s="280">
        <v>0</v>
      </c>
      <c r="CZ76" s="276">
        <v>1</v>
      </c>
      <c r="DA76" s="276">
        <v>5</v>
      </c>
      <c r="DB76" s="280">
        <v>0</v>
      </c>
      <c r="DC76" s="280">
        <v>1</v>
      </c>
      <c r="DD76" s="280">
        <v>0</v>
      </c>
      <c r="DE76" s="280">
        <v>0</v>
      </c>
      <c r="DF76" s="280">
        <v>0</v>
      </c>
      <c r="DG76" s="280">
        <v>0</v>
      </c>
      <c r="DH76" s="280">
        <v>0</v>
      </c>
      <c r="DI76" s="280">
        <v>0</v>
      </c>
      <c r="DJ76" s="280">
        <v>0</v>
      </c>
      <c r="DK76" s="280">
        <v>0</v>
      </c>
      <c r="DL76" s="276">
        <v>0</v>
      </c>
      <c r="DM76" s="276">
        <v>1</v>
      </c>
      <c r="DN76" s="280">
        <v>0</v>
      </c>
      <c r="DO76" s="280">
        <v>1</v>
      </c>
      <c r="DP76" s="280">
        <v>0</v>
      </c>
      <c r="DQ76" s="280">
        <v>0</v>
      </c>
      <c r="DR76" s="280">
        <v>0</v>
      </c>
      <c r="DS76" s="280">
        <v>0</v>
      </c>
      <c r="DT76" s="280">
        <v>0</v>
      </c>
      <c r="DU76" s="280">
        <v>0</v>
      </c>
      <c r="DV76" s="280">
        <v>2</v>
      </c>
      <c r="DW76" s="280">
        <v>0</v>
      </c>
      <c r="DX76" s="276">
        <v>2</v>
      </c>
      <c r="DY76" s="276">
        <v>1</v>
      </c>
      <c r="DZ76" s="280">
        <v>0</v>
      </c>
      <c r="EA76" s="280">
        <v>0</v>
      </c>
      <c r="EB76" s="280">
        <v>0</v>
      </c>
      <c r="EC76" s="280">
        <v>0</v>
      </c>
      <c r="ED76" s="280">
        <v>0</v>
      </c>
      <c r="EE76" s="280">
        <v>0</v>
      </c>
      <c r="EF76" s="280">
        <v>0</v>
      </c>
      <c r="EG76" s="280">
        <v>0</v>
      </c>
      <c r="EH76" s="280">
        <v>0</v>
      </c>
      <c r="EI76" s="280">
        <v>0</v>
      </c>
      <c r="EJ76" s="276">
        <v>0</v>
      </c>
      <c r="EK76" s="276">
        <v>0</v>
      </c>
      <c r="EL76" s="277">
        <v>2</v>
      </c>
      <c r="EM76" s="277">
        <v>2</v>
      </c>
      <c r="EN76" s="280">
        <v>26</v>
      </c>
      <c r="EO76" s="280">
        <v>53</v>
      </c>
      <c r="EP76" s="280">
        <v>26</v>
      </c>
      <c r="EQ76" s="280">
        <v>53</v>
      </c>
      <c r="ER76" s="280">
        <v>0</v>
      </c>
      <c r="ES76" s="280">
        <v>1</v>
      </c>
      <c r="ET76" s="280">
        <v>0</v>
      </c>
      <c r="EU76" s="280">
        <v>1</v>
      </c>
      <c r="EV76" s="280">
        <v>0</v>
      </c>
      <c r="EW76" s="280">
        <v>0</v>
      </c>
      <c r="EX76" s="280">
        <v>0</v>
      </c>
      <c r="EY76" s="280">
        <v>0</v>
      </c>
      <c r="EZ76" s="280">
        <v>0</v>
      </c>
      <c r="FA76" s="280">
        <v>0</v>
      </c>
      <c r="FB76" s="280">
        <v>0</v>
      </c>
      <c r="FC76" s="280">
        <v>0</v>
      </c>
      <c r="FD76" s="280">
        <v>0</v>
      </c>
      <c r="FE76" s="280">
        <v>1</v>
      </c>
      <c r="FF76" s="280">
        <v>0</v>
      </c>
      <c r="FG76" s="280">
        <v>0</v>
      </c>
      <c r="FH76" s="281">
        <v>0</v>
      </c>
      <c r="FI76" s="281">
        <v>1</v>
      </c>
      <c r="FJ76" s="280">
        <v>9</v>
      </c>
      <c r="FK76" s="280">
        <v>13</v>
      </c>
      <c r="FL76" s="280">
        <v>289</v>
      </c>
      <c r="FM76" s="280">
        <v>298</v>
      </c>
      <c r="FN76" s="280">
        <v>9</v>
      </c>
      <c r="FO76" s="280">
        <v>13</v>
      </c>
      <c r="FP76" s="280">
        <v>289</v>
      </c>
      <c r="FQ76" s="280">
        <v>298</v>
      </c>
      <c r="FR76" s="280">
        <v>9</v>
      </c>
      <c r="FS76" s="280">
        <v>13</v>
      </c>
      <c r="FT76" s="280">
        <v>236</v>
      </c>
      <c r="FU76" s="280">
        <v>238</v>
      </c>
      <c r="FV76" s="280">
        <v>2</v>
      </c>
      <c r="FW76" s="280">
        <v>5</v>
      </c>
      <c r="FX76" s="280">
        <v>41</v>
      </c>
      <c r="FY76" s="280">
        <v>64</v>
      </c>
    </row>
    <row r="77" spans="1:181" x14ac:dyDescent="0.2">
      <c r="A77" s="448"/>
      <c r="B77" s="288" t="s">
        <v>254</v>
      </c>
      <c r="C77" s="163" t="s">
        <v>179</v>
      </c>
      <c r="D77" s="280">
        <v>6</v>
      </c>
      <c r="E77" s="280">
        <v>8</v>
      </c>
      <c r="F77" s="280">
        <v>0</v>
      </c>
      <c r="G77" s="280">
        <v>1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0</v>
      </c>
      <c r="N77" s="280">
        <v>0</v>
      </c>
      <c r="O77" s="280">
        <v>0</v>
      </c>
      <c r="P77" s="280">
        <v>2</v>
      </c>
      <c r="Q77" s="280">
        <v>0</v>
      </c>
      <c r="R77" s="216">
        <v>6</v>
      </c>
      <c r="S77" s="216">
        <v>9</v>
      </c>
      <c r="T77" s="280">
        <v>3</v>
      </c>
      <c r="U77" s="280">
        <v>9</v>
      </c>
      <c r="V77" s="280">
        <v>0</v>
      </c>
      <c r="W77" s="280">
        <v>0</v>
      </c>
      <c r="X77" s="280">
        <v>0</v>
      </c>
      <c r="Y77" s="280">
        <v>0</v>
      </c>
      <c r="Z77" s="280">
        <v>0</v>
      </c>
      <c r="AA77" s="280">
        <v>0</v>
      </c>
      <c r="AB77" s="280">
        <v>0</v>
      </c>
      <c r="AC77" s="280">
        <v>0</v>
      </c>
      <c r="AD77" s="280">
        <v>3</v>
      </c>
      <c r="AE77" s="280">
        <v>1</v>
      </c>
      <c r="AF77" s="216">
        <v>3</v>
      </c>
      <c r="AG77" s="216">
        <v>9</v>
      </c>
      <c r="AH77" s="280">
        <v>9</v>
      </c>
      <c r="AI77" s="280">
        <v>11</v>
      </c>
      <c r="AJ77" s="280">
        <v>0</v>
      </c>
      <c r="AK77" s="280">
        <v>0</v>
      </c>
      <c r="AL77" s="280">
        <v>0</v>
      </c>
      <c r="AM77" s="280">
        <v>0</v>
      </c>
      <c r="AN77" s="280">
        <v>0</v>
      </c>
      <c r="AO77" s="280">
        <v>0</v>
      </c>
      <c r="AP77" s="280">
        <v>0</v>
      </c>
      <c r="AQ77" s="280">
        <v>0</v>
      </c>
      <c r="AR77" s="280">
        <v>1</v>
      </c>
      <c r="AS77" s="280">
        <v>3</v>
      </c>
      <c r="AT77" s="216">
        <v>9</v>
      </c>
      <c r="AU77" s="216">
        <v>11</v>
      </c>
      <c r="AV77" s="278">
        <v>24</v>
      </c>
      <c r="AW77" s="278">
        <v>33</v>
      </c>
      <c r="AX77" s="280">
        <v>22</v>
      </c>
      <c r="AY77" s="280">
        <v>30</v>
      </c>
      <c r="AZ77" s="280">
        <v>0</v>
      </c>
      <c r="BA77" s="280">
        <v>1</v>
      </c>
      <c r="BB77" s="216">
        <v>22</v>
      </c>
      <c r="BC77" s="216">
        <v>31</v>
      </c>
      <c r="BD77" s="280">
        <v>2</v>
      </c>
      <c r="BE77" s="280">
        <v>2</v>
      </c>
      <c r="BF77" s="280">
        <v>0</v>
      </c>
      <c r="BG77" s="280">
        <v>0</v>
      </c>
      <c r="BH77" s="280">
        <v>0</v>
      </c>
      <c r="BI77" s="280">
        <v>0</v>
      </c>
      <c r="BJ77" s="216">
        <v>2</v>
      </c>
      <c r="BK77" s="216">
        <v>2</v>
      </c>
      <c r="BL77" s="278">
        <v>24</v>
      </c>
      <c r="BM77" s="278">
        <v>33</v>
      </c>
      <c r="BN77" s="277">
        <v>18</v>
      </c>
      <c r="BO77" s="277">
        <v>28</v>
      </c>
      <c r="BP77" s="280">
        <v>0</v>
      </c>
      <c r="BQ77" s="280">
        <v>0</v>
      </c>
      <c r="BR77" s="280">
        <v>2</v>
      </c>
      <c r="BS77" s="280">
        <v>3</v>
      </c>
      <c r="BT77" s="280">
        <v>5</v>
      </c>
      <c r="BU77" s="280">
        <v>4</v>
      </c>
      <c r="BV77" s="280">
        <v>4</v>
      </c>
      <c r="BW77" s="280">
        <v>8</v>
      </c>
      <c r="BX77" s="280">
        <v>0</v>
      </c>
      <c r="BY77" s="280">
        <v>2</v>
      </c>
      <c r="BZ77" s="280">
        <v>1</v>
      </c>
      <c r="CA77" s="280">
        <v>4</v>
      </c>
      <c r="CB77" s="280">
        <v>5</v>
      </c>
      <c r="CC77" s="280">
        <v>2</v>
      </c>
      <c r="CD77" s="280">
        <v>1</v>
      </c>
      <c r="CE77" s="280">
        <v>6</v>
      </c>
      <c r="CF77" s="276">
        <v>18</v>
      </c>
      <c r="CG77" s="276">
        <v>29</v>
      </c>
      <c r="CH77" s="277">
        <v>0</v>
      </c>
      <c r="CI77" s="277">
        <v>1</v>
      </c>
      <c r="CJ77" s="280">
        <v>0</v>
      </c>
      <c r="CK77" s="280">
        <v>0</v>
      </c>
      <c r="CL77" s="280">
        <v>0</v>
      </c>
      <c r="CM77" s="280">
        <v>0</v>
      </c>
      <c r="CN77" s="280">
        <v>0</v>
      </c>
      <c r="CO77" s="280">
        <v>0</v>
      </c>
      <c r="CP77" s="280">
        <v>0</v>
      </c>
      <c r="CQ77" s="280">
        <v>0</v>
      </c>
      <c r="CR77" s="280">
        <v>0</v>
      </c>
      <c r="CS77" s="280">
        <v>1</v>
      </c>
      <c r="CT77" s="280">
        <v>0</v>
      </c>
      <c r="CU77" s="280">
        <v>0</v>
      </c>
      <c r="CV77" s="280">
        <v>0</v>
      </c>
      <c r="CW77" s="280">
        <v>0</v>
      </c>
      <c r="CX77" s="280">
        <v>0</v>
      </c>
      <c r="CY77" s="280">
        <v>0</v>
      </c>
      <c r="CZ77" s="276">
        <v>0</v>
      </c>
      <c r="DA77" s="276">
        <v>1</v>
      </c>
      <c r="DB77" s="280">
        <v>2</v>
      </c>
      <c r="DC77" s="280">
        <v>5</v>
      </c>
      <c r="DD77" s="280">
        <v>0</v>
      </c>
      <c r="DE77" s="280">
        <v>1</v>
      </c>
      <c r="DF77" s="280">
        <v>0</v>
      </c>
      <c r="DG77" s="280">
        <v>0</v>
      </c>
      <c r="DH77" s="280">
        <v>1</v>
      </c>
      <c r="DI77" s="280">
        <v>5</v>
      </c>
      <c r="DJ77" s="280">
        <v>2</v>
      </c>
      <c r="DK77" s="280">
        <v>3</v>
      </c>
      <c r="DL77" s="276">
        <v>5</v>
      </c>
      <c r="DM77" s="276">
        <v>14</v>
      </c>
      <c r="DN77" s="280">
        <v>1</v>
      </c>
      <c r="DO77" s="280">
        <v>1</v>
      </c>
      <c r="DP77" s="280">
        <v>0</v>
      </c>
      <c r="DQ77" s="280">
        <v>0</v>
      </c>
      <c r="DR77" s="280">
        <v>0</v>
      </c>
      <c r="DS77" s="280">
        <v>0</v>
      </c>
      <c r="DT77" s="280">
        <v>3</v>
      </c>
      <c r="DU77" s="280">
        <v>2</v>
      </c>
      <c r="DV77" s="280">
        <v>8</v>
      </c>
      <c r="DW77" s="280">
        <v>4</v>
      </c>
      <c r="DX77" s="276">
        <v>12</v>
      </c>
      <c r="DY77" s="276">
        <v>7</v>
      </c>
      <c r="DZ77" s="280">
        <v>0</v>
      </c>
      <c r="EA77" s="280">
        <v>0</v>
      </c>
      <c r="EB77" s="280">
        <v>0</v>
      </c>
      <c r="EC77" s="280">
        <v>0</v>
      </c>
      <c r="ED77" s="280">
        <v>0</v>
      </c>
      <c r="EE77" s="280">
        <v>0</v>
      </c>
      <c r="EF77" s="280">
        <v>0</v>
      </c>
      <c r="EG77" s="280">
        <v>0</v>
      </c>
      <c r="EH77" s="280">
        <v>0</v>
      </c>
      <c r="EI77" s="280">
        <v>0</v>
      </c>
      <c r="EJ77" s="276">
        <v>0</v>
      </c>
      <c r="EK77" s="276">
        <v>0</v>
      </c>
      <c r="EL77" s="277">
        <v>17</v>
      </c>
      <c r="EM77" s="277">
        <v>21</v>
      </c>
      <c r="EN77" s="280">
        <v>19</v>
      </c>
      <c r="EO77" s="280">
        <v>26</v>
      </c>
      <c r="EP77" s="280">
        <v>19</v>
      </c>
      <c r="EQ77" s="280">
        <v>26</v>
      </c>
      <c r="ER77" s="280">
        <v>0</v>
      </c>
      <c r="ES77" s="280">
        <v>0</v>
      </c>
      <c r="ET77" s="280">
        <v>0</v>
      </c>
      <c r="EU77" s="280">
        <v>0</v>
      </c>
      <c r="EV77" s="280">
        <v>0</v>
      </c>
      <c r="EW77" s="280">
        <v>0</v>
      </c>
      <c r="EX77" s="280">
        <v>0</v>
      </c>
      <c r="EY77" s="280">
        <v>0</v>
      </c>
      <c r="EZ77" s="280">
        <v>0</v>
      </c>
      <c r="FA77" s="280">
        <v>0</v>
      </c>
      <c r="FB77" s="280">
        <v>0</v>
      </c>
      <c r="FC77" s="280">
        <v>0</v>
      </c>
      <c r="FD77" s="280">
        <v>0</v>
      </c>
      <c r="FE77" s="280">
        <v>0</v>
      </c>
      <c r="FF77" s="280">
        <v>0</v>
      </c>
      <c r="FG77" s="280">
        <v>0</v>
      </c>
      <c r="FH77" s="281">
        <v>0</v>
      </c>
      <c r="FI77" s="281">
        <v>0</v>
      </c>
      <c r="FJ77" s="280">
        <v>5</v>
      </c>
      <c r="FK77" s="280">
        <v>6</v>
      </c>
      <c r="FL77" s="280">
        <v>142</v>
      </c>
      <c r="FM77" s="280">
        <v>146</v>
      </c>
      <c r="FN77" s="280">
        <v>5</v>
      </c>
      <c r="FO77" s="280">
        <v>6</v>
      </c>
      <c r="FP77" s="280">
        <v>142</v>
      </c>
      <c r="FQ77" s="280">
        <v>146</v>
      </c>
      <c r="FR77" s="280">
        <v>5</v>
      </c>
      <c r="FS77" s="280">
        <v>6</v>
      </c>
      <c r="FT77" s="280">
        <v>127</v>
      </c>
      <c r="FU77" s="280">
        <v>133</v>
      </c>
      <c r="FV77" s="280">
        <v>1</v>
      </c>
      <c r="FW77" s="280">
        <v>1</v>
      </c>
      <c r="FX77" s="280">
        <v>31</v>
      </c>
      <c r="FY77" s="280">
        <v>23</v>
      </c>
    </row>
    <row r="78" spans="1:181" x14ac:dyDescent="0.2">
      <c r="A78" s="448"/>
      <c r="B78" s="288" t="s">
        <v>254</v>
      </c>
      <c r="C78" s="164" t="s">
        <v>238</v>
      </c>
      <c r="D78" s="280">
        <v>33</v>
      </c>
      <c r="E78" s="280">
        <v>49</v>
      </c>
      <c r="F78" s="280">
        <v>4</v>
      </c>
      <c r="G78" s="280">
        <v>12</v>
      </c>
      <c r="H78" s="280">
        <v>0</v>
      </c>
      <c r="I78" s="280">
        <v>0</v>
      </c>
      <c r="J78" s="280">
        <v>0</v>
      </c>
      <c r="K78" s="280">
        <v>2</v>
      </c>
      <c r="L78" s="280">
        <v>0</v>
      </c>
      <c r="M78" s="280">
        <v>0</v>
      </c>
      <c r="N78" s="280">
        <v>0</v>
      </c>
      <c r="O78" s="280">
        <v>0</v>
      </c>
      <c r="P78" s="280">
        <v>0</v>
      </c>
      <c r="Q78" s="280">
        <v>0</v>
      </c>
      <c r="R78" s="216">
        <v>37</v>
      </c>
      <c r="S78" s="216">
        <v>63</v>
      </c>
      <c r="T78" s="280">
        <v>15</v>
      </c>
      <c r="U78" s="280">
        <v>24</v>
      </c>
      <c r="V78" s="280">
        <v>0</v>
      </c>
      <c r="W78" s="280">
        <v>1</v>
      </c>
      <c r="X78" s="280">
        <v>0</v>
      </c>
      <c r="Y78" s="280">
        <v>0</v>
      </c>
      <c r="Z78" s="280">
        <v>0</v>
      </c>
      <c r="AA78" s="280">
        <v>0</v>
      </c>
      <c r="AB78" s="280">
        <v>0</v>
      </c>
      <c r="AC78" s="280">
        <v>0</v>
      </c>
      <c r="AD78" s="280">
        <v>0</v>
      </c>
      <c r="AE78" s="280">
        <v>0</v>
      </c>
      <c r="AF78" s="216">
        <v>15</v>
      </c>
      <c r="AG78" s="216">
        <v>25</v>
      </c>
      <c r="AH78" s="280">
        <v>14</v>
      </c>
      <c r="AI78" s="280">
        <v>24</v>
      </c>
      <c r="AJ78" s="280">
        <v>1</v>
      </c>
      <c r="AK78" s="280">
        <v>5</v>
      </c>
      <c r="AL78" s="280">
        <v>0</v>
      </c>
      <c r="AM78" s="280">
        <v>0</v>
      </c>
      <c r="AN78" s="280">
        <v>0</v>
      </c>
      <c r="AO78" s="280">
        <v>0</v>
      </c>
      <c r="AP78" s="280">
        <v>0</v>
      </c>
      <c r="AQ78" s="280">
        <v>0</v>
      </c>
      <c r="AR78" s="280">
        <v>0</v>
      </c>
      <c r="AS78" s="280">
        <v>0</v>
      </c>
      <c r="AT78" s="216">
        <v>15</v>
      </c>
      <c r="AU78" s="216">
        <v>29</v>
      </c>
      <c r="AV78" s="278">
        <v>67</v>
      </c>
      <c r="AW78" s="278">
        <v>117</v>
      </c>
      <c r="AX78" s="280">
        <v>56</v>
      </c>
      <c r="AY78" s="280">
        <v>82</v>
      </c>
      <c r="AZ78" s="280">
        <v>5</v>
      </c>
      <c r="BA78" s="280">
        <v>20</v>
      </c>
      <c r="BB78" s="216">
        <v>61</v>
      </c>
      <c r="BC78" s="216">
        <v>102</v>
      </c>
      <c r="BD78" s="280">
        <v>5</v>
      </c>
      <c r="BE78" s="280">
        <v>4</v>
      </c>
      <c r="BF78" s="280">
        <v>0</v>
      </c>
      <c r="BG78" s="280">
        <v>1</v>
      </c>
      <c r="BH78" s="280">
        <v>1</v>
      </c>
      <c r="BI78" s="280">
        <v>10</v>
      </c>
      <c r="BJ78" s="216">
        <v>6</v>
      </c>
      <c r="BK78" s="216">
        <v>15</v>
      </c>
      <c r="BL78" s="278">
        <v>67</v>
      </c>
      <c r="BM78" s="278">
        <v>117</v>
      </c>
      <c r="BN78" s="277">
        <v>62</v>
      </c>
      <c r="BO78" s="277">
        <v>97</v>
      </c>
      <c r="BP78" s="280">
        <v>0</v>
      </c>
      <c r="BQ78" s="280">
        <v>4</v>
      </c>
      <c r="BR78" s="280">
        <v>6</v>
      </c>
      <c r="BS78" s="280">
        <v>11</v>
      </c>
      <c r="BT78" s="280">
        <v>10</v>
      </c>
      <c r="BU78" s="280">
        <v>16</v>
      </c>
      <c r="BV78" s="280">
        <v>16</v>
      </c>
      <c r="BW78" s="280">
        <v>22</v>
      </c>
      <c r="BX78" s="280">
        <v>10</v>
      </c>
      <c r="BY78" s="280">
        <v>9</v>
      </c>
      <c r="BZ78" s="280">
        <v>8</v>
      </c>
      <c r="CA78" s="280">
        <v>12</v>
      </c>
      <c r="CB78" s="280">
        <v>10</v>
      </c>
      <c r="CC78" s="280">
        <v>12</v>
      </c>
      <c r="CD78" s="280">
        <v>2</v>
      </c>
      <c r="CE78" s="280">
        <v>11</v>
      </c>
      <c r="CF78" s="276">
        <v>62</v>
      </c>
      <c r="CG78" s="276">
        <v>97</v>
      </c>
      <c r="CH78" s="277">
        <v>5</v>
      </c>
      <c r="CI78" s="277">
        <v>18</v>
      </c>
      <c r="CJ78" s="280">
        <v>0</v>
      </c>
      <c r="CK78" s="280">
        <v>0</v>
      </c>
      <c r="CL78" s="280">
        <v>0</v>
      </c>
      <c r="CM78" s="280">
        <v>0</v>
      </c>
      <c r="CN78" s="280">
        <v>0</v>
      </c>
      <c r="CO78" s="280">
        <v>3</v>
      </c>
      <c r="CP78" s="280">
        <v>1</v>
      </c>
      <c r="CQ78" s="280">
        <v>4</v>
      </c>
      <c r="CR78" s="280">
        <v>1</v>
      </c>
      <c r="CS78" s="280">
        <v>1</v>
      </c>
      <c r="CT78" s="280">
        <v>2</v>
      </c>
      <c r="CU78" s="280">
        <v>2</v>
      </c>
      <c r="CV78" s="280">
        <v>0</v>
      </c>
      <c r="CW78" s="280">
        <v>4</v>
      </c>
      <c r="CX78" s="280">
        <v>1</v>
      </c>
      <c r="CY78" s="280">
        <v>4</v>
      </c>
      <c r="CZ78" s="276">
        <v>5</v>
      </c>
      <c r="DA78" s="276">
        <v>18</v>
      </c>
      <c r="DB78" s="280">
        <v>14</v>
      </c>
      <c r="DC78" s="280">
        <v>18</v>
      </c>
      <c r="DD78" s="280">
        <v>0</v>
      </c>
      <c r="DE78" s="280">
        <v>2</v>
      </c>
      <c r="DF78" s="280">
        <v>0</v>
      </c>
      <c r="DG78" s="280">
        <v>0</v>
      </c>
      <c r="DH78" s="280">
        <v>1</v>
      </c>
      <c r="DI78" s="280">
        <v>2</v>
      </c>
      <c r="DJ78" s="280">
        <v>0</v>
      </c>
      <c r="DK78" s="280">
        <v>0</v>
      </c>
      <c r="DL78" s="276">
        <v>15</v>
      </c>
      <c r="DM78" s="276">
        <v>22</v>
      </c>
      <c r="DN78" s="280">
        <v>2</v>
      </c>
      <c r="DO78" s="280">
        <v>3</v>
      </c>
      <c r="DP78" s="280">
        <v>0</v>
      </c>
      <c r="DQ78" s="280">
        <v>0</v>
      </c>
      <c r="DR78" s="280">
        <v>0</v>
      </c>
      <c r="DS78" s="280">
        <v>0</v>
      </c>
      <c r="DT78" s="280">
        <v>0</v>
      </c>
      <c r="DU78" s="280">
        <v>1</v>
      </c>
      <c r="DV78" s="280">
        <v>1</v>
      </c>
      <c r="DW78" s="280">
        <v>1</v>
      </c>
      <c r="DX78" s="276">
        <v>3</v>
      </c>
      <c r="DY78" s="276">
        <v>5</v>
      </c>
      <c r="DZ78" s="280">
        <v>1</v>
      </c>
      <c r="EA78" s="280">
        <v>0</v>
      </c>
      <c r="EB78" s="280">
        <v>0</v>
      </c>
      <c r="EC78" s="280">
        <v>0</v>
      </c>
      <c r="ED78" s="280">
        <v>0</v>
      </c>
      <c r="EE78" s="280">
        <v>0</v>
      </c>
      <c r="EF78" s="280">
        <v>0</v>
      </c>
      <c r="EG78" s="280">
        <v>0</v>
      </c>
      <c r="EH78" s="280">
        <v>0</v>
      </c>
      <c r="EI78" s="280">
        <v>0</v>
      </c>
      <c r="EJ78" s="276">
        <v>1</v>
      </c>
      <c r="EK78" s="276">
        <v>0</v>
      </c>
      <c r="EL78" s="277">
        <v>19</v>
      </c>
      <c r="EM78" s="277">
        <v>27</v>
      </c>
      <c r="EN78" s="280">
        <v>58</v>
      </c>
      <c r="EO78" s="280">
        <v>109</v>
      </c>
      <c r="EP78" s="280">
        <v>58</v>
      </c>
      <c r="EQ78" s="280">
        <v>109</v>
      </c>
      <c r="ER78" s="280">
        <v>0</v>
      </c>
      <c r="ES78" s="280">
        <v>0</v>
      </c>
      <c r="ET78" s="280">
        <v>0</v>
      </c>
      <c r="EU78" s="280">
        <v>0</v>
      </c>
      <c r="EV78" s="280">
        <v>0</v>
      </c>
      <c r="EW78" s="280">
        <v>0</v>
      </c>
      <c r="EX78" s="280">
        <v>0</v>
      </c>
      <c r="EY78" s="280">
        <v>0</v>
      </c>
      <c r="EZ78" s="280">
        <v>0</v>
      </c>
      <c r="FA78" s="280">
        <v>0</v>
      </c>
      <c r="FB78" s="280">
        <v>0</v>
      </c>
      <c r="FC78" s="280">
        <v>0</v>
      </c>
      <c r="FD78" s="280">
        <v>0</v>
      </c>
      <c r="FE78" s="280">
        <v>0</v>
      </c>
      <c r="FF78" s="280">
        <v>0</v>
      </c>
      <c r="FG78" s="280">
        <v>0</v>
      </c>
      <c r="FH78" s="281">
        <v>0</v>
      </c>
      <c r="FI78" s="281">
        <v>0</v>
      </c>
      <c r="FJ78" s="280">
        <v>30</v>
      </c>
      <c r="FK78" s="280">
        <v>60</v>
      </c>
      <c r="FL78" s="280">
        <v>531</v>
      </c>
      <c r="FM78" s="280">
        <v>600</v>
      </c>
      <c r="FN78" s="280">
        <v>30</v>
      </c>
      <c r="FO78" s="280">
        <v>60</v>
      </c>
      <c r="FP78" s="280">
        <v>531</v>
      </c>
      <c r="FQ78" s="280">
        <v>600</v>
      </c>
      <c r="FR78" s="280">
        <v>27</v>
      </c>
      <c r="FS78" s="280">
        <v>57</v>
      </c>
      <c r="FT78" s="280">
        <v>516</v>
      </c>
      <c r="FU78" s="280">
        <v>580</v>
      </c>
      <c r="FV78" s="280">
        <v>2</v>
      </c>
      <c r="FW78" s="280">
        <v>8</v>
      </c>
      <c r="FX78" s="280">
        <v>114</v>
      </c>
      <c r="FY78" s="280">
        <v>149</v>
      </c>
    </row>
    <row r="79" spans="1:181" x14ac:dyDescent="0.2">
      <c r="A79" s="448"/>
      <c r="B79" s="288" t="s">
        <v>254</v>
      </c>
      <c r="C79" s="164" t="s">
        <v>182</v>
      </c>
      <c r="D79" s="280">
        <v>37</v>
      </c>
      <c r="E79" s="280">
        <v>64</v>
      </c>
      <c r="F79" s="280">
        <v>9</v>
      </c>
      <c r="G79" s="280">
        <v>24</v>
      </c>
      <c r="H79" s="280">
        <v>0</v>
      </c>
      <c r="I79" s="280">
        <v>0</v>
      </c>
      <c r="J79" s="280">
        <v>0</v>
      </c>
      <c r="K79" s="280">
        <v>1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16">
        <v>46</v>
      </c>
      <c r="S79" s="216">
        <v>89</v>
      </c>
      <c r="T79" s="280">
        <v>8</v>
      </c>
      <c r="U79" s="280">
        <v>23</v>
      </c>
      <c r="V79" s="280">
        <v>0</v>
      </c>
      <c r="W79" s="280">
        <v>2</v>
      </c>
      <c r="X79" s="280">
        <v>0</v>
      </c>
      <c r="Y79" s="280">
        <v>0</v>
      </c>
      <c r="Z79" s="280">
        <v>0</v>
      </c>
      <c r="AA79" s="280">
        <v>0</v>
      </c>
      <c r="AB79" s="280">
        <v>0</v>
      </c>
      <c r="AC79" s="280">
        <v>0</v>
      </c>
      <c r="AD79" s="280">
        <v>0</v>
      </c>
      <c r="AE79" s="280">
        <v>0</v>
      </c>
      <c r="AF79" s="216">
        <v>8</v>
      </c>
      <c r="AG79" s="216">
        <v>25</v>
      </c>
      <c r="AH79" s="280">
        <v>34</v>
      </c>
      <c r="AI79" s="280">
        <v>44</v>
      </c>
      <c r="AJ79" s="280">
        <v>2</v>
      </c>
      <c r="AK79" s="280">
        <v>1</v>
      </c>
      <c r="AL79" s="280">
        <v>0</v>
      </c>
      <c r="AM79" s="280">
        <v>0</v>
      </c>
      <c r="AN79" s="280">
        <v>0</v>
      </c>
      <c r="AO79" s="280">
        <v>1</v>
      </c>
      <c r="AP79" s="280">
        <v>0</v>
      </c>
      <c r="AQ79" s="280">
        <v>0</v>
      </c>
      <c r="AR79" s="280">
        <v>1</v>
      </c>
      <c r="AS79" s="280">
        <v>1</v>
      </c>
      <c r="AT79" s="216">
        <v>36</v>
      </c>
      <c r="AU79" s="216">
        <v>46</v>
      </c>
      <c r="AV79" s="278">
        <v>91</v>
      </c>
      <c r="AW79" s="278">
        <v>161</v>
      </c>
      <c r="AX79" s="280">
        <v>72</v>
      </c>
      <c r="AY79" s="280">
        <v>118</v>
      </c>
      <c r="AZ79" s="280">
        <v>7</v>
      </c>
      <c r="BA79" s="280">
        <v>29</v>
      </c>
      <c r="BB79" s="216">
        <v>79</v>
      </c>
      <c r="BC79" s="216">
        <v>147</v>
      </c>
      <c r="BD79" s="280">
        <v>12</v>
      </c>
      <c r="BE79" s="280">
        <v>13</v>
      </c>
      <c r="BF79" s="280">
        <v>0</v>
      </c>
      <c r="BG79" s="280">
        <v>0</v>
      </c>
      <c r="BH79" s="280">
        <v>0</v>
      </c>
      <c r="BI79" s="280">
        <v>1</v>
      </c>
      <c r="BJ79" s="216">
        <v>12</v>
      </c>
      <c r="BK79" s="216">
        <v>14</v>
      </c>
      <c r="BL79" s="278">
        <v>91</v>
      </c>
      <c r="BM79" s="278">
        <v>161</v>
      </c>
      <c r="BN79" s="277">
        <v>79</v>
      </c>
      <c r="BO79" s="277">
        <v>131</v>
      </c>
      <c r="BP79" s="280">
        <v>6</v>
      </c>
      <c r="BQ79" s="280">
        <v>6</v>
      </c>
      <c r="BR79" s="280">
        <v>6</v>
      </c>
      <c r="BS79" s="280">
        <v>7</v>
      </c>
      <c r="BT79" s="280">
        <v>21</v>
      </c>
      <c r="BU79" s="280">
        <v>19</v>
      </c>
      <c r="BV79" s="280">
        <v>10</v>
      </c>
      <c r="BW79" s="280">
        <v>20</v>
      </c>
      <c r="BX79" s="280">
        <v>10</v>
      </c>
      <c r="BY79" s="280">
        <v>12</v>
      </c>
      <c r="BZ79" s="280">
        <v>9</v>
      </c>
      <c r="CA79" s="280">
        <v>19</v>
      </c>
      <c r="CB79" s="280">
        <v>7</v>
      </c>
      <c r="CC79" s="280">
        <v>19</v>
      </c>
      <c r="CD79" s="280">
        <v>10</v>
      </c>
      <c r="CE79" s="280">
        <v>29</v>
      </c>
      <c r="CF79" s="276">
        <v>79</v>
      </c>
      <c r="CG79" s="276">
        <v>131</v>
      </c>
      <c r="CH79" s="277">
        <v>11</v>
      </c>
      <c r="CI79" s="277">
        <v>27</v>
      </c>
      <c r="CJ79" s="280">
        <v>0</v>
      </c>
      <c r="CK79" s="280">
        <v>0</v>
      </c>
      <c r="CL79" s="280">
        <v>0</v>
      </c>
      <c r="CM79" s="280">
        <v>0</v>
      </c>
      <c r="CN79" s="280">
        <v>2</v>
      </c>
      <c r="CO79" s="280">
        <v>3</v>
      </c>
      <c r="CP79" s="280">
        <v>2</v>
      </c>
      <c r="CQ79" s="280">
        <v>1</v>
      </c>
      <c r="CR79" s="280">
        <v>0</v>
      </c>
      <c r="CS79" s="280">
        <v>1</v>
      </c>
      <c r="CT79" s="280">
        <v>2</v>
      </c>
      <c r="CU79" s="280">
        <v>9</v>
      </c>
      <c r="CV79" s="280">
        <v>1</v>
      </c>
      <c r="CW79" s="280">
        <v>8</v>
      </c>
      <c r="CX79" s="280">
        <v>4</v>
      </c>
      <c r="CY79" s="280">
        <v>5</v>
      </c>
      <c r="CZ79" s="276">
        <v>11</v>
      </c>
      <c r="DA79" s="276">
        <v>27</v>
      </c>
      <c r="DB79" s="280">
        <v>7</v>
      </c>
      <c r="DC79" s="280">
        <v>27</v>
      </c>
      <c r="DD79" s="280">
        <v>2</v>
      </c>
      <c r="DE79" s="280">
        <v>3</v>
      </c>
      <c r="DF79" s="280">
        <v>0</v>
      </c>
      <c r="DG79" s="280">
        <v>0</v>
      </c>
      <c r="DH79" s="280">
        <v>0</v>
      </c>
      <c r="DI79" s="280">
        <v>1</v>
      </c>
      <c r="DJ79" s="280">
        <v>9</v>
      </c>
      <c r="DK79" s="280">
        <v>6</v>
      </c>
      <c r="DL79" s="276">
        <v>18</v>
      </c>
      <c r="DM79" s="276">
        <v>37</v>
      </c>
      <c r="DN79" s="280">
        <v>3</v>
      </c>
      <c r="DO79" s="280">
        <v>8</v>
      </c>
      <c r="DP79" s="280">
        <v>0</v>
      </c>
      <c r="DQ79" s="280">
        <v>2</v>
      </c>
      <c r="DR79" s="280">
        <v>0</v>
      </c>
      <c r="DS79" s="280">
        <v>0</v>
      </c>
      <c r="DT79" s="280">
        <v>1</v>
      </c>
      <c r="DU79" s="280">
        <v>4</v>
      </c>
      <c r="DV79" s="280">
        <v>7</v>
      </c>
      <c r="DW79" s="280">
        <v>13</v>
      </c>
      <c r="DX79" s="276">
        <v>11</v>
      </c>
      <c r="DY79" s="276">
        <v>27</v>
      </c>
      <c r="DZ79" s="280">
        <v>0</v>
      </c>
      <c r="EA79" s="280">
        <v>0</v>
      </c>
      <c r="EB79" s="280">
        <v>0</v>
      </c>
      <c r="EC79" s="280">
        <v>0</v>
      </c>
      <c r="ED79" s="280">
        <v>0</v>
      </c>
      <c r="EE79" s="280">
        <v>0</v>
      </c>
      <c r="EF79" s="280">
        <v>0</v>
      </c>
      <c r="EG79" s="280">
        <v>0</v>
      </c>
      <c r="EH79" s="280">
        <v>1</v>
      </c>
      <c r="EI79" s="280">
        <v>0</v>
      </c>
      <c r="EJ79" s="276">
        <v>1</v>
      </c>
      <c r="EK79" s="276">
        <v>0</v>
      </c>
      <c r="EL79" s="277">
        <v>30</v>
      </c>
      <c r="EM79" s="277">
        <v>64</v>
      </c>
      <c r="EN79" s="280">
        <v>52</v>
      </c>
      <c r="EO79" s="280">
        <v>113</v>
      </c>
      <c r="EP79" s="280">
        <v>52</v>
      </c>
      <c r="EQ79" s="280">
        <v>113</v>
      </c>
      <c r="ER79" s="280">
        <v>0</v>
      </c>
      <c r="ES79" s="280">
        <v>0</v>
      </c>
      <c r="ET79" s="280">
        <v>0</v>
      </c>
      <c r="EU79" s="280">
        <v>0</v>
      </c>
      <c r="EV79" s="280">
        <v>0</v>
      </c>
      <c r="EW79" s="280">
        <v>0</v>
      </c>
      <c r="EX79" s="280">
        <v>0</v>
      </c>
      <c r="EY79" s="280">
        <v>0</v>
      </c>
      <c r="EZ79" s="280">
        <v>0</v>
      </c>
      <c r="FA79" s="280">
        <v>0</v>
      </c>
      <c r="FB79" s="280">
        <v>0</v>
      </c>
      <c r="FC79" s="280">
        <v>0</v>
      </c>
      <c r="FD79" s="280">
        <v>0</v>
      </c>
      <c r="FE79" s="280">
        <v>0</v>
      </c>
      <c r="FF79" s="280">
        <v>0</v>
      </c>
      <c r="FG79" s="280">
        <v>0</v>
      </c>
      <c r="FH79" s="281">
        <v>0</v>
      </c>
      <c r="FI79" s="281">
        <v>0</v>
      </c>
      <c r="FJ79" s="280">
        <v>16</v>
      </c>
      <c r="FK79" s="280">
        <v>39</v>
      </c>
      <c r="FL79" s="280">
        <v>970</v>
      </c>
      <c r="FM79" s="280">
        <v>791</v>
      </c>
      <c r="FN79" s="280">
        <v>16</v>
      </c>
      <c r="FO79" s="280">
        <v>36</v>
      </c>
      <c r="FP79" s="280">
        <v>970</v>
      </c>
      <c r="FQ79" s="280">
        <v>783</v>
      </c>
      <c r="FR79" s="280">
        <v>16</v>
      </c>
      <c r="FS79" s="280">
        <v>38</v>
      </c>
      <c r="FT79" s="280">
        <v>868</v>
      </c>
      <c r="FU79" s="280">
        <v>765</v>
      </c>
      <c r="FV79" s="280">
        <v>8</v>
      </c>
      <c r="FW79" s="280">
        <v>13</v>
      </c>
      <c r="FX79" s="280">
        <v>63</v>
      </c>
      <c r="FY79" s="280">
        <v>168</v>
      </c>
    </row>
    <row r="80" spans="1:181" x14ac:dyDescent="0.2">
      <c r="A80" s="449"/>
      <c r="B80" s="288" t="s">
        <v>254</v>
      </c>
      <c r="C80" s="165" t="s">
        <v>183</v>
      </c>
      <c r="D80" s="280">
        <v>58</v>
      </c>
      <c r="E80" s="280">
        <v>150</v>
      </c>
      <c r="F80" s="280">
        <v>2</v>
      </c>
      <c r="G80" s="280">
        <v>25</v>
      </c>
      <c r="H80" s="280">
        <v>3</v>
      </c>
      <c r="I80" s="280">
        <v>4</v>
      </c>
      <c r="J80" s="280">
        <v>0</v>
      </c>
      <c r="K80" s="280">
        <v>2</v>
      </c>
      <c r="L80" s="280">
        <v>0</v>
      </c>
      <c r="M80" s="280">
        <v>0</v>
      </c>
      <c r="N80" s="280">
        <v>0</v>
      </c>
      <c r="O80" s="280">
        <v>0</v>
      </c>
      <c r="P80" s="280">
        <v>0</v>
      </c>
      <c r="Q80" s="280">
        <v>0</v>
      </c>
      <c r="R80" s="216">
        <v>63</v>
      </c>
      <c r="S80" s="216">
        <v>181</v>
      </c>
      <c r="T80" s="280">
        <v>34</v>
      </c>
      <c r="U80" s="280">
        <v>70</v>
      </c>
      <c r="V80" s="280">
        <v>0</v>
      </c>
      <c r="W80" s="280">
        <v>6</v>
      </c>
      <c r="X80" s="280">
        <v>0</v>
      </c>
      <c r="Y80" s="280">
        <v>0</v>
      </c>
      <c r="Z80" s="280">
        <v>1</v>
      </c>
      <c r="AA80" s="280">
        <v>3</v>
      </c>
      <c r="AB80" s="280">
        <v>1</v>
      </c>
      <c r="AC80" s="280">
        <v>2</v>
      </c>
      <c r="AD80" s="280">
        <v>1</v>
      </c>
      <c r="AE80" s="280">
        <v>3</v>
      </c>
      <c r="AF80" s="216">
        <v>36</v>
      </c>
      <c r="AG80" s="216">
        <v>81</v>
      </c>
      <c r="AH80" s="280">
        <v>97</v>
      </c>
      <c r="AI80" s="280">
        <v>115</v>
      </c>
      <c r="AJ80" s="280">
        <v>4</v>
      </c>
      <c r="AK80" s="280">
        <v>1</v>
      </c>
      <c r="AL80" s="280">
        <v>0</v>
      </c>
      <c r="AM80" s="280">
        <v>0</v>
      </c>
      <c r="AN80" s="280">
        <v>6</v>
      </c>
      <c r="AO80" s="280">
        <v>3</v>
      </c>
      <c r="AP80" s="280">
        <v>0</v>
      </c>
      <c r="AQ80" s="280">
        <v>1</v>
      </c>
      <c r="AR80" s="280">
        <v>1</v>
      </c>
      <c r="AS80" s="280">
        <v>0</v>
      </c>
      <c r="AT80" s="216">
        <v>107</v>
      </c>
      <c r="AU80" s="216">
        <v>120</v>
      </c>
      <c r="AV80" s="278">
        <v>208</v>
      </c>
      <c r="AW80" s="278">
        <v>385</v>
      </c>
      <c r="AX80" s="280">
        <v>154</v>
      </c>
      <c r="AY80" s="280">
        <v>280</v>
      </c>
      <c r="AZ80" s="280">
        <v>9</v>
      </c>
      <c r="BA80" s="280">
        <v>41</v>
      </c>
      <c r="BB80" s="216">
        <v>163</v>
      </c>
      <c r="BC80" s="216">
        <v>321</v>
      </c>
      <c r="BD80" s="280">
        <v>45</v>
      </c>
      <c r="BE80" s="280">
        <v>63</v>
      </c>
      <c r="BF80" s="280">
        <v>0</v>
      </c>
      <c r="BG80" s="280">
        <v>0</v>
      </c>
      <c r="BH80" s="280">
        <v>0</v>
      </c>
      <c r="BI80" s="280">
        <v>1</v>
      </c>
      <c r="BJ80" s="216">
        <v>45</v>
      </c>
      <c r="BK80" s="216">
        <v>64</v>
      </c>
      <c r="BL80" s="278">
        <v>208</v>
      </c>
      <c r="BM80" s="278">
        <v>385</v>
      </c>
      <c r="BN80" s="277">
        <v>189</v>
      </c>
      <c r="BO80" s="277">
        <v>335</v>
      </c>
      <c r="BP80" s="280">
        <v>18</v>
      </c>
      <c r="BQ80" s="280">
        <v>34</v>
      </c>
      <c r="BR80" s="280">
        <v>17</v>
      </c>
      <c r="BS80" s="280">
        <v>26</v>
      </c>
      <c r="BT80" s="280">
        <v>40</v>
      </c>
      <c r="BU80" s="280">
        <v>55</v>
      </c>
      <c r="BV80" s="280">
        <v>39</v>
      </c>
      <c r="BW80" s="280">
        <v>54</v>
      </c>
      <c r="BX80" s="280">
        <v>23</v>
      </c>
      <c r="BY80" s="280">
        <v>32</v>
      </c>
      <c r="BZ80" s="280">
        <v>21</v>
      </c>
      <c r="CA80" s="280">
        <v>37</v>
      </c>
      <c r="CB80" s="280">
        <v>13</v>
      </c>
      <c r="CC80" s="280">
        <v>52</v>
      </c>
      <c r="CD80" s="280">
        <v>18</v>
      </c>
      <c r="CE80" s="280">
        <v>45</v>
      </c>
      <c r="CF80" s="276">
        <v>189</v>
      </c>
      <c r="CG80" s="276">
        <v>335</v>
      </c>
      <c r="CH80" s="277">
        <v>6</v>
      </c>
      <c r="CI80" s="277">
        <v>32</v>
      </c>
      <c r="CJ80" s="280">
        <v>0</v>
      </c>
      <c r="CK80" s="280">
        <v>0</v>
      </c>
      <c r="CL80" s="280">
        <v>0</v>
      </c>
      <c r="CM80" s="280">
        <v>0</v>
      </c>
      <c r="CN80" s="280">
        <v>0</v>
      </c>
      <c r="CO80" s="280">
        <v>1</v>
      </c>
      <c r="CP80" s="280">
        <v>3</v>
      </c>
      <c r="CQ80" s="280">
        <v>1</v>
      </c>
      <c r="CR80" s="280">
        <v>0</v>
      </c>
      <c r="CS80" s="280">
        <v>10</v>
      </c>
      <c r="CT80" s="280">
        <v>0</v>
      </c>
      <c r="CU80" s="280">
        <v>3</v>
      </c>
      <c r="CV80" s="280">
        <v>1</v>
      </c>
      <c r="CW80" s="280">
        <v>7</v>
      </c>
      <c r="CX80" s="280">
        <v>2</v>
      </c>
      <c r="CY80" s="280">
        <v>10</v>
      </c>
      <c r="CZ80" s="276">
        <v>6</v>
      </c>
      <c r="DA80" s="276">
        <v>32</v>
      </c>
      <c r="DB80" s="280">
        <v>8</v>
      </c>
      <c r="DC80" s="280">
        <v>12</v>
      </c>
      <c r="DD80" s="280">
        <v>0</v>
      </c>
      <c r="DE80" s="280">
        <v>0</v>
      </c>
      <c r="DF80" s="280">
        <v>0</v>
      </c>
      <c r="DG80" s="280">
        <v>0</v>
      </c>
      <c r="DH80" s="280">
        <v>0</v>
      </c>
      <c r="DI80" s="280">
        <v>1</v>
      </c>
      <c r="DJ80" s="280">
        <v>2</v>
      </c>
      <c r="DK80" s="280">
        <v>1</v>
      </c>
      <c r="DL80" s="276">
        <v>10</v>
      </c>
      <c r="DM80" s="276">
        <v>14</v>
      </c>
      <c r="DN80" s="280">
        <v>18</v>
      </c>
      <c r="DO80" s="280">
        <v>41</v>
      </c>
      <c r="DP80" s="280">
        <v>0</v>
      </c>
      <c r="DQ80" s="280">
        <v>2</v>
      </c>
      <c r="DR80" s="280">
        <v>1</v>
      </c>
      <c r="DS80" s="280">
        <v>1</v>
      </c>
      <c r="DT80" s="280">
        <v>17</v>
      </c>
      <c r="DU80" s="280">
        <v>35</v>
      </c>
      <c r="DV80" s="280">
        <v>58</v>
      </c>
      <c r="DW80" s="280">
        <v>64</v>
      </c>
      <c r="DX80" s="276">
        <v>94</v>
      </c>
      <c r="DY80" s="276">
        <v>143</v>
      </c>
      <c r="DZ80" s="280">
        <v>5</v>
      </c>
      <c r="EA80" s="280">
        <v>2</v>
      </c>
      <c r="EB80" s="280">
        <v>0</v>
      </c>
      <c r="EC80" s="280">
        <v>0</v>
      </c>
      <c r="ED80" s="280">
        <v>0</v>
      </c>
      <c r="EE80" s="280">
        <v>0</v>
      </c>
      <c r="EF80" s="280">
        <v>0</v>
      </c>
      <c r="EG80" s="280">
        <v>2</v>
      </c>
      <c r="EH80" s="280">
        <v>2</v>
      </c>
      <c r="EI80" s="280">
        <v>0</v>
      </c>
      <c r="EJ80" s="276">
        <v>7</v>
      </c>
      <c r="EK80" s="276">
        <v>4</v>
      </c>
      <c r="EL80" s="277">
        <v>111</v>
      </c>
      <c r="EM80" s="277">
        <v>161</v>
      </c>
      <c r="EN80" s="280">
        <v>40</v>
      </c>
      <c r="EO80" s="280">
        <v>73</v>
      </c>
      <c r="EP80" s="280">
        <v>40</v>
      </c>
      <c r="EQ80" s="280">
        <v>73</v>
      </c>
      <c r="ER80" s="280">
        <v>3</v>
      </c>
      <c r="ES80" s="280">
        <v>2</v>
      </c>
      <c r="ET80" s="280">
        <v>3</v>
      </c>
      <c r="EU80" s="280">
        <v>2</v>
      </c>
      <c r="EV80" s="280">
        <v>0</v>
      </c>
      <c r="EW80" s="280">
        <v>1</v>
      </c>
      <c r="EX80" s="280">
        <v>9</v>
      </c>
      <c r="EY80" s="280">
        <v>19</v>
      </c>
      <c r="EZ80" s="280">
        <v>0</v>
      </c>
      <c r="FA80" s="280">
        <v>0</v>
      </c>
      <c r="FB80" s="280">
        <v>0</v>
      </c>
      <c r="FC80" s="280">
        <v>0</v>
      </c>
      <c r="FD80" s="280">
        <v>42</v>
      </c>
      <c r="FE80" s="280">
        <v>41</v>
      </c>
      <c r="FF80" s="280">
        <v>10</v>
      </c>
      <c r="FG80" s="280">
        <v>13</v>
      </c>
      <c r="FH80" s="281">
        <v>61</v>
      </c>
      <c r="FI80" s="281">
        <v>73</v>
      </c>
      <c r="FJ80" s="280">
        <v>29</v>
      </c>
      <c r="FK80" s="280">
        <v>112</v>
      </c>
      <c r="FL80" s="280">
        <v>938</v>
      </c>
      <c r="FM80" s="280">
        <v>1228</v>
      </c>
      <c r="FN80" s="280">
        <v>28</v>
      </c>
      <c r="FO80" s="280">
        <v>111</v>
      </c>
      <c r="FP80" s="280">
        <v>932</v>
      </c>
      <c r="FQ80" s="280">
        <v>1217</v>
      </c>
      <c r="FR80" s="280">
        <v>28</v>
      </c>
      <c r="FS80" s="280">
        <v>108</v>
      </c>
      <c r="FT80" s="280">
        <v>920</v>
      </c>
      <c r="FU80" s="280">
        <v>1194</v>
      </c>
      <c r="FV80" s="280">
        <v>7</v>
      </c>
      <c r="FW80" s="280">
        <v>26</v>
      </c>
      <c r="FX80" s="280">
        <v>200</v>
      </c>
      <c r="FY80" s="280">
        <v>498</v>
      </c>
    </row>
    <row r="81" spans="1:181" x14ac:dyDescent="0.2">
      <c r="A81" s="299"/>
      <c r="B81" s="299"/>
      <c r="C81" s="300" t="s">
        <v>254</v>
      </c>
      <c r="D81" s="296">
        <f>SUM(D71:D80)</f>
        <v>194</v>
      </c>
      <c r="E81" s="296">
        <f t="shared" ref="E81:BP81" si="15">SUM(E71:E80)</f>
        <v>442</v>
      </c>
      <c r="F81" s="296">
        <f t="shared" si="15"/>
        <v>23</v>
      </c>
      <c r="G81" s="296">
        <f t="shared" si="15"/>
        <v>77</v>
      </c>
      <c r="H81" s="296">
        <f t="shared" si="15"/>
        <v>3</v>
      </c>
      <c r="I81" s="296">
        <f t="shared" si="15"/>
        <v>4</v>
      </c>
      <c r="J81" s="296">
        <f t="shared" si="15"/>
        <v>0</v>
      </c>
      <c r="K81" s="296">
        <f t="shared" si="15"/>
        <v>7</v>
      </c>
      <c r="L81" s="296">
        <f t="shared" si="15"/>
        <v>0</v>
      </c>
      <c r="M81" s="296">
        <f t="shared" si="15"/>
        <v>0</v>
      </c>
      <c r="N81" s="296">
        <f t="shared" si="15"/>
        <v>0</v>
      </c>
      <c r="O81" s="296">
        <f t="shared" si="15"/>
        <v>0</v>
      </c>
      <c r="P81" s="296">
        <f t="shared" si="15"/>
        <v>8</v>
      </c>
      <c r="Q81" s="296">
        <f t="shared" si="15"/>
        <v>6</v>
      </c>
      <c r="R81" s="296">
        <f t="shared" si="15"/>
        <v>220</v>
      </c>
      <c r="S81" s="296">
        <f t="shared" si="15"/>
        <v>530</v>
      </c>
      <c r="T81" s="296">
        <f t="shared" si="15"/>
        <v>97</v>
      </c>
      <c r="U81" s="296">
        <f t="shared" si="15"/>
        <v>179</v>
      </c>
      <c r="V81" s="296">
        <f t="shared" si="15"/>
        <v>0</v>
      </c>
      <c r="W81" s="296">
        <f t="shared" si="15"/>
        <v>10</v>
      </c>
      <c r="X81" s="296">
        <f t="shared" si="15"/>
        <v>0</v>
      </c>
      <c r="Y81" s="296">
        <f t="shared" si="15"/>
        <v>0</v>
      </c>
      <c r="Z81" s="296">
        <f t="shared" si="15"/>
        <v>1</v>
      </c>
      <c r="AA81" s="296">
        <f t="shared" si="15"/>
        <v>4</v>
      </c>
      <c r="AB81" s="296">
        <f t="shared" si="15"/>
        <v>1</v>
      </c>
      <c r="AC81" s="296">
        <f t="shared" si="15"/>
        <v>3</v>
      </c>
      <c r="AD81" s="296">
        <f t="shared" si="15"/>
        <v>5</v>
      </c>
      <c r="AE81" s="296">
        <f t="shared" si="15"/>
        <v>9</v>
      </c>
      <c r="AF81" s="296">
        <f t="shared" si="15"/>
        <v>99</v>
      </c>
      <c r="AG81" s="296">
        <f t="shared" si="15"/>
        <v>196</v>
      </c>
      <c r="AH81" s="296">
        <f t="shared" si="15"/>
        <v>254</v>
      </c>
      <c r="AI81" s="296">
        <f t="shared" si="15"/>
        <v>304</v>
      </c>
      <c r="AJ81" s="296">
        <f t="shared" si="15"/>
        <v>7</v>
      </c>
      <c r="AK81" s="296">
        <f t="shared" si="15"/>
        <v>9</v>
      </c>
      <c r="AL81" s="296">
        <f t="shared" si="15"/>
        <v>0</v>
      </c>
      <c r="AM81" s="296">
        <f t="shared" si="15"/>
        <v>1</v>
      </c>
      <c r="AN81" s="296">
        <f t="shared" si="15"/>
        <v>6</v>
      </c>
      <c r="AO81" s="296">
        <f t="shared" si="15"/>
        <v>4</v>
      </c>
      <c r="AP81" s="296">
        <f t="shared" si="15"/>
        <v>0</v>
      </c>
      <c r="AQ81" s="296">
        <f t="shared" si="15"/>
        <v>1</v>
      </c>
      <c r="AR81" s="296">
        <f t="shared" si="15"/>
        <v>8</v>
      </c>
      <c r="AS81" s="296">
        <f t="shared" si="15"/>
        <v>12</v>
      </c>
      <c r="AT81" s="296">
        <f t="shared" si="15"/>
        <v>267</v>
      </c>
      <c r="AU81" s="296">
        <f t="shared" si="15"/>
        <v>319</v>
      </c>
      <c r="AV81" s="296">
        <f t="shared" si="15"/>
        <v>607</v>
      </c>
      <c r="AW81" s="296">
        <f t="shared" si="15"/>
        <v>1072</v>
      </c>
      <c r="AX81" s="296">
        <f t="shared" si="15"/>
        <v>472</v>
      </c>
      <c r="AY81" s="296">
        <f t="shared" si="15"/>
        <v>808</v>
      </c>
      <c r="AZ81" s="296">
        <f t="shared" si="15"/>
        <v>35</v>
      </c>
      <c r="BA81" s="296">
        <f t="shared" si="15"/>
        <v>124</v>
      </c>
      <c r="BB81" s="296">
        <f t="shared" si="15"/>
        <v>507</v>
      </c>
      <c r="BC81" s="296">
        <f t="shared" si="15"/>
        <v>932</v>
      </c>
      <c r="BD81" s="296">
        <f t="shared" si="15"/>
        <v>81</v>
      </c>
      <c r="BE81" s="296">
        <f t="shared" si="15"/>
        <v>105</v>
      </c>
      <c r="BF81" s="296">
        <f t="shared" si="15"/>
        <v>1</v>
      </c>
      <c r="BG81" s="296">
        <f t="shared" si="15"/>
        <v>2</v>
      </c>
      <c r="BH81" s="296">
        <f t="shared" si="15"/>
        <v>18</v>
      </c>
      <c r="BI81" s="296">
        <f t="shared" si="15"/>
        <v>32</v>
      </c>
      <c r="BJ81" s="296">
        <f t="shared" si="15"/>
        <v>100</v>
      </c>
      <c r="BK81" s="296">
        <f t="shared" si="15"/>
        <v>139</v>
      </c>
      <c r="BL81" s="296">
        <f t="shared" si="15"/>
        <v>607</v>
      </c>
      <c r="BM81" s="296">
        <f t="shared" si="15"/>
        <v>1071</v>
      </c>
      <c r="BN81" s="296">
        <f t="shared" si="15"/>
        <v>545</v>
      </c>
      <c r="BO81" s="296">
        <f t="shared" si="15"/>
        <v>925</v>
      </c>
      <c r="BP81" s="296">
        <f t="shared" si="15"/>
        <v>31</v>
      </c>
      <c r="BQ81" s="296">
        <f t="shared" ref="BQ81:EB81" si="16">SUM(BQ71:BQ80)</f>
        <v>54</v>
      </c>
      <c r="BR81" s="296">
        <f t="shared" si="16"/>
        <v>58</v>
      </c>
      <c r="BS81" s="296">
        <f t="shared" si="16"/>
        <v>81</v>
      </c>
      <c r="BT81" s="296">
        <f t="shared" si="16"/>
        <v>119</v>
      </c>
      <c r="BU81" s="296">
        <f t="shared" si="16"/>
        <v>161</v>
      </c>
      <c r="BV81" s="296">
        <f t="shared" si="16"/>
        <v>102</v>
      </c>
      <c r="BW81" s="296">
        <f t="shared" si="16"/>
        <v>168</v>
      </c>
      <c r="BX81" s="296">
        <f t="shared" si="16"/>
        <v>78</v>
      </c>
      <c r="BY81" s="296">
        <f t="shared" si="16"/>
        <v>97</v>
      </c>
      <c r="BZ81" s="296">
        <f t="shared" si="16"/>
        <v>62</v>
      </c>
      <c r="CA81" s="296">
        <f t="shared" si="16"/>
        <v>108</v>
      </c>
      <c r="CB81" s="296">
        <f t="shared" si="16"/>
        <v>52</v>
      </c>
      <c r="CC81" s="296">
        <f t="shared" si="16"/>
        <v>128</v>
      </c>
      <c r="CD81" s="296">
        <f t="shared" si="16"/>
        <v>43</v>
      </c>
      <c r="CE81" s="296">
        <f t="shared" si="16"/>
        <v>129</v>
      </c>
      <c r="CF81" s="296">
        <f t="shared" si="16"/>
        <v>545</v>
      </c>
      <c r="CG81" s="296">
        <f t="shared" si="16"/>
        <v>926</v>
      </c>
      <c r="CH81" s="296">
        <f t="shared" si="16"/>
        <v>30</v>
      </c>
      <c r="CI81" s="296">
        <f t="shared" si="16"/>
        <v>96</v>
      </c>
      <c r="CJ81" s="296">
        <f t="shared" si="16"/>
        <v>0</v>
      </c>
      <c r="CK81" s="296">
        <f t="shared" si="16"/>
        <v>1</v>
      </c>
      <c r="CL81" s="296">
        <f t="shared" si="16"/>
        <v>0</v>
      </c>
      <c r="CM81" s="296">
        <f t="shared" si="16"/>
        <v>0</v>
      </c>
      <c r="CN81" s="296">
        <f t="shared" si="16"/>
        <v>3</v>
      </c>
      <c r="CO81" s="296">
        <f t="shared" si="16"/>
        <v>8</v>
      </c>
      <c r="CP81" s="296">
        <f t="shared" si="16"/>
        <v>7</v>
      </c>
      <c r="CQ81" s="296">
        <f t="shared" si="16"/>
        <v>11</v>
      </c>
      <c r="CR81" s="296">
        <f t="shared" si="16"/>
        <v>3</v>
      </c>
      <c r="CS81" s="296">
        <f t="shared" si="16"/>
        <v>17</v>
      </c>
      <c r="CT81" s="296">
        <f t="shared" si="16"/>
        <v>6</v>
      </c>
      <c r="CU81" s="296">
        <f t="shared" si="16"/>
        <v>19</v>
      </c>
      <c r="CV81" s="296">
        <f t="shared" si="16"/>
        <v>3</v>
      </c>
      <c r="CW81" s="296">
        <f t="shared" si="16"/>
        <v>21</v>
      </c>
      <c r="CX81" s="296">
        <f t="shared" si="16"/>
        <v>8</v>
      </c>
      <c r="CY81" s="296">
        <f t="shared" si="16"/>
        <v>20</v>
      </c>
      <c r="CZ81" s="296">
        <f t="shared" si="16"/>
        <v>30</v>
      </c>
      <c r="DA81" s="296">
        <f t="shared" si="16"/>
        <v>97</v>
      </c>
      <c r="DB81" s="296">
        <f t="shared" si="16"/>
        <v>39</v>
      </c>
      <c r="DC81" s="296">
        <f t="shared" si="16"/>
        <v>70</v>
      </c>
      <c r="DD81" s="296">
        <f t="shared" si="16"/>
        <v>3</v>
      </c>
      <c r="DE81" s="296">
        <f t="shared" si="16"/>
        <v>8</v>
      </c>
      <c r="DF81" s="296">
        <f t="shared" si="16"/>
        <v>0</v>
      </c>
      <c r="DG81" s="296">
        <f t="shared" si="16"/>
        <v>1</v>
      </c>
      <c r="DH81" s="296">
        <f t="shared" si="16"/>
        <v>4</v>
      </c>
      <c r="DI81" s="296">
        <f t="shared" si="16"/>
        <v>11</v>
      </c>
      <c r="DJ81" s="296">
        <f t="shared" si="16"/>
        <v>14</v>
      </c>
      <c r="DK81" s="296">
        <f t="shared" si="16"/>
        <v>10</v>
      </c>
      <c r="DL81" s="296">
        <f t="shared" si="16"/>
        <v>60</v>
      </c>
      <c r="DM81" s="296">
        <f t="shared" si="16"/>
        <v>100</v>
      </c>
      <c r="DN81" s="296">
        <f t="shared" si="16"/>
        <v>37</v>
      </c>
      <c r="DO81" s="296">
        <f t="shared" si="16"/>
        <v>86</v>
      </c>
      <c r="DP81" s="296">
        <f t="shared" si="16"/>
        <v>4</v>
      </c>
      <c r="DQ81" s="296">
        <f t="shared" si="16"/>
        <v>6</v>
      </c>
      <c r="DR81" s="296">
        <f t="shared" si="16"/>
        <v>1</v>
      </c>
      <c r="DS81" s="296">
        <f t="shared" si="16"/>
        <v>2</v>
      </c>
      <c r="DT81" s="296">
        <f t="shared" si="16"/>
        <v>32</v>
      </c>
      <c r="DU81" s="296">
        <f t="shared" si="16"/>
        <v>62</v>
      </c>
      <c r="DV81" s="296">
        <f t="shared" si="16"/>
        <v>125</v>
      </c>
      <c r="DW81" s="296">
        <f t="shared" si="16"/>
        <v>137</v>
      </c>
      <c r="DX81" s="296">
        <f t="shared" si="16"/>
        <v>199</v>
      </c>
      <c r="DY81" s="296">
        <f t="shared" si="16"/>
        <v>293</v>
      </c>
      <c r="DZ81" s="296">
        <f t="shared" si="16"/>
        <v>11</v>
      </c>
      <c r="EA81" s="296">
        <f t="shared" si="16"/>
        <v>12</v>
      </c>
      <c r="EB81" s="296">
        <f t="shared" si="16"/>
        <v>0</v>
      </c>
      <c r="EC81" s="296">
        <f t="shared" ref="EC81:FY81" si="17">SUM(EC71:EC80)</f>
        <v>0</v>
      </c>
      <c r="ED81" s="296">
        <f t="shared" si="17"/>
        <v>0</v>
      </c>
      <c r="EE81" s="296">
        <f t="shared" si="17"/>
        <v>0</v>
      </c>
      <c r="EF81" s="296">
        <f t="shared" si="17"/>
        <v>2</v>
      </c>
      <c r="EG81" s="296">
        <f t="shared" si="17"/>
        <v>4</v>
      </c>
      <c r="EH81" s="296">
        <f t="shared" si="17"/>
        <v>4</v>
      </c>
      <c r="EI81" s="296">
        <f t="shared" si="17"/>
        <v>4</v>
      </c>
      <c r="EJ81" s="296">
        <f t="shared" si="17"/>
        <v>17</v>
      </c>
      <c r="EK81" s="296">
        <f t="shared" si="17"/>
        <v>20</v>
      </c>
      <c r="EL81" s="296">
        <f t="shared" si="17"/>
        <v>276</v>
      </c>
      <c r="EM81" s="296">
        <f t="shared" si="17"/>
        <v>413</v>
      </c>
      <c r="EN81" s="296">
        <f t="shared" si="17"/>
        <v>305</v>
      </c>
      <c r="EO81" s="296">
        <f t="shared" si="17"/>
        <v>569</v>
      </c>
      <c r="EP81" s="296">
        <f t="shared" si="17"/>
        <v>304</v>
      </c>
      <c r="EQ81" s="296">
        <f t="shared" si="17"/>
        <v>569</v>
      </c>
      <c r="ER81" s="296">
        <f t="shared" si="17"/>
        <v>3</v>
      </c>
      <c r="ES81" s="296">
        <f t="shared" si="17"/>
        <v>3</v>
      </c>
      <c r="ET81" s="296">
        <f t="shared" si="17"/>
        <v>3</v>
      </c>
      <c r="EU81" s="296">
        <f t="shared" si="17"/>
        <v>3</v>
      </c>
      <c r="EV81" s="296">
        <f t="shared" si="17"/>
        <v>0</v>
      </c>
      <c r="EW81" s="296">
        <f t="shared" si="17"/>
        <v>1</v>
      </c>
      <c r="EX81" s="296">
        <f t="shared" si="17"/>
        <v>9</v>
      </c>
      <c r="EY81" s="296">
        <f t="shared" si="17"/>
        <v>19</v>
      </c>
      <c r="EZ81" s="296">
        <f t="shared" si="17"/>
        <v>0</v>
      </c>
      <c r="FA81" s="296">
        <f t="shared" si="17"/>
        <v>0</v>
      </c>
      <c r="FB81" s="296">
        <f t="shared" si="17"/>
        <v>0</v>
      </c>
      <c r="FC81" s="296">
        <f t="shared" si="17"/>
        <v>0</v>
      </c>
      <c r="FD81" s="296">
        <f t="shared" si="17"/>
        <v>42</v>
      </c>
      <c r="FE81" s="296">
        <f t="shared" si="17"/>
        <v>42</v>
      </c>
      <c r="FF81" s="296">
        <f t="shared" si="17"/>
        <v>10</v>
      </c>
      <c r="FG81" s="296">
        <f t="shared" si="17"/>
        <v>13</v>
      </c>
      <c r="FH81" s="296">
        <f t="shared" si="17"/>
        <v>61</v>
      </c>
      <c r="FI81" s="296">
        <f t="shared" si="17"/>
        <v>74</v>
      </c>
      <c r="FJ81" s="296">
        <f t="shared" si="17"/>
        <v>150</v>
      </c>
      <c r="FK81" s="296">
        <f t="shared" si="17"/>
        <v>365</v>
      </c>
      <c r="FL81" s="296">
        <f t="shared" si="17"/>
        <v>3940</v>
      </c>
      <c r="FM81" s="296">
        <f t="shared" si="17"/>
        <v>4127</v>
      </c>
      <c r="FN81" s="296">
        <f t="shared" si="17"/>
        <v>114</v>
      </c>
      <c r="FO81" s="296">
        <f t="shared" si="17"/>
        <v>305</v>
      </c>
      <c r="FP81" s="296">
        <f t="shared" si="17"/>
        <v>3983</v>
      </c>
      <c r="FQ81" s="296">
        <f t="shared" si="17"/>
        <v>4222</v>
      </c>
      <c r="FR81" s="296">
        <f t="shared" si="17"/>
        <v>109</v>
      </c>
      <c r="FS81" s="296">
        <f t="shared" si="17"/>
        <v>295</v>
      </c>
      <c r="FT81" s="296">
        <f t="shared" si="17"/>
        <v>3659</v>
      </c>
      <c r="FU81" s="296">
        <f t="shared" si="17"/>
        <v>3972</v>
      </c>
      <c r="FV81" s="296">
        <f t="shared" si="17"/>
        <v>32</v>
      </c>
      <c r="FW81" s="296">
        <f t="shared" si="17"/>
        <v>71</v>
      </c>
      <c r="FX81" s="296">
        <f t="shared" si="17"/>
        <v>652</v>
      </c>
      <c r="FY81" s="296">
        <f t="shared" si="17"/>
        <v>1231</v>
      </c>
    </row>
    <row r="82" spans="1:181" x14ac:dyDescent="0.2">
      <c r="A82" s="444" t="s">
        <v>255</v>
      </c>
      <c r="B82" s="287" t="s">
        <v>255</v>
      </c>
      <c r="C82" s="156" t="s">
        <v>184</v>
      </c>
      <c r="D82" s="280">
        <v>38</v>
      </c>
      <c r="E82" s="280">
        <v>75</v>
      </c>
      <c r="F82" s="280">
        <v>3</v>
      </c>
      <c r="G82" s="280">
        <v>15</v>
      </c>
      <c r="H82" s="280">
        <v>1</v>
      </c>
      <c r="I82" s="280">
        <v>2</v>
      </c>
      <c r="J82" s="280">
        <v>2</v>
      </c>
      <c r="K82" s="280">
        <v>5</v>
      </c>
      <c r="L82" s="280">
        <v>1</v>
      </c>
      <c r="M82" s="280">
        <v>8</v>
      </c>
      <c r="N82" s="280">
        <v>0</v>
      </c>
      <c r="O82" s="280">
        <v>4</v>
      </c>
      <c r="P82" s="280">
        <v>0</v>
      </c>
      <c r="Q82" s="280">
        <v>4</v>
      </c>
      <c r="R82" s="216">
        <v>45</v>
      </c>
      <c r="S82" s="216">
        <v>109</v>
      </c>
      <c r="T82" s="280">
        <v>5</v>
      </c>
      <c r="U82" s="280">
        <v>5</v>
      </c>
      <c r="V82" s="280">
        <v>0</v>
      </c>
      <c r="W82" s="280">
        <v>0</v>
      </c>
      <c r="X82" s="280">
        <v>0</v>
      </c>
      <c r="Y82" s="280">
        <v>0</v>
      </c>
      <c r="Z82" s="280">
        <v>0</v>
      </c>
      <c r="AA82" s="280">
        <v>0</v>
      </c>
      <c r="AB82" s="280">
        <v>3</v>
      </c>
      <c r="AC82" s="280">
        <v>2</v>
      </c>
      <c r="AD82" s="280">
        <v>0</v>
      </c>
      <c r="AE82" s="280">
        <v>1</v>
      </c>
      <c r="AF82" s="216">
        <v>8</v>
      </c>
      <c r="AG82" s="216">
        <v>7</v>
      </c>
      <c r="AH82" s="280">
        <v>16</v>
      </c>
      <c r="AI82" s="280">
        <v>18</v>
      </c>
      <c r="AJ82" s="280">
        <v>1</v>
      </c>
      <c r="AK82" s="280">
        <v>0</v>
      </c>
      <c r="AL82" s="280">
        <v>0</v>
      </c>
      <c r="AM82" s="280">
        <v>0</v>
      </c>
      <c r="AN82" s="280">
        <v>0</v>
      </c>
      <c r="AO82" s="280">
        <v>1</v>
      </c>
      <c r="AP82" s="280">
        <v>4</v>
      </c>
      <c r="AQ82" s="280">
        <v>2</v>
      </c>
      <c r="AR82" s="280">
        <v>1</v>
      </c>
      <c r="AS82" s="280">
        <v>2</v>
      </c>
      <c r="AT82" s="216">
        <v>21</v>
      </c>
      <c r="AU82" s="216">
        <v>21</v>
      </c>
      <c r="AV82" s="278">
        <v>75</v>
      </c>
      <c r="AW82" s="278">
        <v>144</v>
      </c>
      <c r="AX82" s="280">
        <v>63</v>
      </c>
      <c r="AY82" s="280">
        <v>106</v>
      </c>
      <c r="AZ82" s="280">
        <v>6</v>
      </c>
      <c r="BA82" s="280">
        <v>31</v>
      </c>
      <c r="BB82" s="216">
        <v>69</v>
      </c>
      <c r="BC82" s="216">
        <v>137</v>
      </c>
      <c r="BD82" s="280">
        <v>5</v>
      </c>
      <c r="BE82" s="280">
        <v>6</v>
      </c>
      <c r="BF82" s="280">
        <v>0</v>
      </c>
      <c r="BG82" s="280">
        <v>0</v>
      </c>
      <c r="BH82" s="280">
        <v>1</v>
      </c>
      <c r="BI82" s="280">
        <v>1</v>
      </c>
      <c r="BJ82" s="216">
        <v>6</v>
      </c>
      <c r="BK82" s="216">
        <v>7</v>
      </c>
      <c r="BL82" s="278">
        <v>75</v>
      </c>
      <c r="BM82" s="278">
        <v>144</v>
      </c>
      <c r="BN82" s="277">
        <v>59</v>
      </c>
      <c r="BO82" s="277">
        <v>98</v>
      </c>
      <c r="BP82" s="280">
        <v>1</v>
      </c>
      <c r="BQ82" s="280">
        <v>1</v>
      </c>
      <c r="BR82" s="280">
        <v>2</v>
      </c>
      <c r="BS82" s="280">
        <v>1</v>
      </c>
      <c r="BT82" s="280">
        <v>12</v>
      </c>
      <c r="BU82" s="280">
        <v>14</v>
      </c>
      <c r="BV82" s="280">
        <v>1</v>
      </c>
      <c r="BW82" s="280">
        <v>20</v>
      </c>
      <c r="BX82" s="280">
        <v>14</v>
      </c>
      <c r="BY82" s="280">
        <v>22</v>
      </c>
      <c r="BZ82" s="280">
        <v>8</v>
      </c>
      <c r="CA82" s="280">
        <v>15</v>
      </c>
      <c r="CB82" s="280">
        <v>7</v>
      </c>
      <c r="CC82" s="280">
        <v>16</v>
      </c>
      <c r="CD82" s="280">
        <v>14</v>
      </c>
      <c r="CE82" s="280">
        <v>9</v>
      </c>
      <c r="CF82" s="276">
        <v>59</v>
      </c>
      <c r="CG82" s="276">
        <v>98</v>
      </c>
      <c r="CH82" s="277">
        <v>4</v>
      </c>
      <c r="CI82" s="277">
        <v>15</v>
      </c>
      <c r="CJ82" s="280">
        <v>0</v>
      </c>
      <c r="CK82" s="280">
        <v>0</v>
      </c>
      <c r="CL82" s="280">
        <v>0</v>
      </c>
      <c r="CM82" s="280">
        <v>0</v>
      </c>
      <c r="CN82" s="280">
        <v>0</v>
      </c>
      <c r="CO82" s="280">
        <v>0</v>
      </c>
      <c r="CP82" s="280">
        <v>0</v>
      </c>
      <c r="CQ82" s="280">
        <v>2</v>
      </c>
      <c r="CR82" s="280">
        <v>1</v>
      </c>
      <c r="CS82" s="280">
        <v>4</v>
      </c>
      <c r="CT82" s="280">
        <v>1</v>
      </c>
      <c r="CU82" s="280">
        <v>4</v>
      </c>
      <c r="CV82" s="280">
        <v>1</v>
      </c>
      <c r="CW82" s="280">
        <v>4</v>
      </c>
      <c r="CX82" s="280">
        <v>1</v>
      </c>
      <c r="CY82" s="280">
        <v>1</v>
      </c>
      <c r="CZ82" s="276">
        <v>4</v>
      </c>
      <c r="DA82" s="276">
        <v>15</v>
      </c>
      <c r="DB82" s="280">
        <v>0</v>
      </c>
      <c r="DC82" s="280">
        <v>2</v>
      </c>
      <c r="DD82" s="280">
        <v>0</v>
      </c>
      <c r="DE82" s="280">
        <v>0</v>
      </c>
      <c r="DF82" s="280">
        <v>0</v>
      </c>
      <c r="DG82" s="280">
        <v>0</v>
      </c>
      <c r="DH82" s="280">
        <v>0</v>
      </c>
      <c r="DI82" s="280">
        <v>0</v>
      </c>
      <c r="DJ82" s="280">
        <v>0</v>
      </c>
      <c r="DK82" s="280">
        <v>0</v>
      </c>
      <c r="DL82" s="276">
        <v>0</v>
      </c>
      <c r="DM82" s="276">
        <v>2</v>
      </c>
      <c r="DN82" s="280">
        <v>8</v>
      </c>
      <c r="DO82" s="280">
        <v>14</v>
      </c>
      <c r="DP82" s="280">
        <v>1</v>
      </c>
      <c r="DQ82" s="280">
        <v>0</v>
      </c>
      <c r="DR82" s="280">
        <v>2</v>
      </c>
      <c r="DS82" s="280">
        <v>4</v>
      </c>
      <c r="DT82" s="280">
        <v>2</v>
      </c>
      <c r="DU82" s="280">
        <v>1</v>
      </c>
      <c r="DV82" s="280">
        <v>4</v>
      </c>
      <c r="DW82" s="280">
        <v>7</v>
      </c>
      <c r="DX82" s="276">
        <v>17</v>
      </c>
      <c r="DY82" s="276">
        <v>26</v>
      </c>
      <c r="DZ82" s="280">
        <v>1</v>
      </c>
      <c r="EA82" s="280">
        <v>2</v>
      </c>
      <c r="EB82" s="280">
        <v>0</v>
      </c>
      <c r="EC82" s="280">
        <v>1</v>
      </c>
      <c r="ED82" s="280">
        <v>0</v>
      </c>
      <c r="EE82" s="280">
        <v>0</v>
      </c>
      <c r="EF82" s="280">
        <v>0</v>
      </c>
      <c r="EG82" s="280">
        <v>0</v>
      </c>
      <c r="EH82" s="280">
        <v>0</v>
      </c>
      <c r="EI82" s="280">
        <v>0</v>
      </c>
      <c r="EJ82" s="276">
        <v>1</v>
      </c>
      <c r="EK82" s="276">
        <v>3</v>
      </c>
      <c r="EL82" s="277">
        <v>18</v>
      </c>
      <c r="EM82" s="277">
        <v>31</v>
      </c>
      <c r="EN82" s="280">
        <v>61</v>
      </c>
      <c r="EO82" s="280">
        <v>112</v>
      </c>
      <c r="EP82" s="280">
        <v>61</v>
      </c>
      <c r="EQ82" s="280">
        <v>112</v>
      </c>
      <c r="ER82" s="280">
        <v>3</v>
      </c>
      <c r="ES82" s="280">
        <v>6</v>
      </c>
      <c r="ET82" s="280">
        <v>3</v>
      </c>
      <c r="EU82" s="280">
        <v>5</v>
      </c>
      <c r="EV82" s="280">
        <v>3</v>
      </c>
      <c r="EW82" s="280">
        <v>3</v>
      </c>
      <c r="EX82" s="280">
        <v>47</v>
      </c>
      <c r="EY82" s="280">
        <v>111</v>
      </c>
      <c r="EZ82" s="280">
        <v>4</v>
      </c>
      <c r="FA82" s="280">
        <v>12</v>
      </c>
      <c r="FB82" s="280">
        <v>0</v>
      </c>
      <c r="FC82" s="280">
        <v>4</v>
      </c>
      <c r="FD82" s="280">
        <v>164</v>
      </c>
      <c r="FE82" s="280">
        <v>244</v>
      </c>
      <c r="FF82" s="280">
        <v>8</v>
      </c>
      <c r="FG82" s="280">
        <v>5</v>
      </c>
      <c r="FH82" s="281">
        <v>223</v>
      </c>
      <c r="FI82" s="281">
        <v>376</v>
      </c>
      <c r="FJ82" s="280">
        <v>33</v>
      </c>
      <c r="FK82" s="280">
        <v>72</v>
      </c>
      <c r="FL82" s="280">
        <v>1682</v>
      </c>
      <c r="FM82" s="280">
        <v>1218</v>
      </c>
      <c r="FN82" s="280">
        <v>33</v>
      </c>
      <c r="FO82" s="280">
        <v>72</v>
      </c>
      <c r="FP82" s="280">
        <v>1682</v>
      </c>
      <c r="FQ82" s="280">
        <v>1218</v>
      </c>
      <c r="FR82" s="280">
        <v>24</v>
      </c>
      <c r="FS82" s="280">
        <v>70</v>
      </c>
      <c r="FT82" s="280">
        <v>1606</v>
      </c>
      <c r="FU82" s="280">
        <v>1172</v>
      </c>
      <c r="FV82" s="280">
        <v>4</v>
      </c>
      <c r="FW82" s="280">
        <v>12</v>
      </c>
      <c r="FX82" s="280">
        <v>89</v>
      </c>
      <c r="FY82" s="280">
        <v>179</v>
      </c>
    </row>
    <row r="83" spans="1:181" x14ac:dyDescent="0.2">
      <c r="A83" s="445"/>
      <c r="B83" s="287" t="s">
        <v>255</v>
      </c>
      <c r="C83" s="158" t="s">
        <v>185</v>
      </c>
      <c r="D83" s="280">
        <v>27</v>
      </c>
      <c r="E83" s="280">
        <v>73</v>
      </c>
      <c r="F83" s="280">
        <v>6</v>
      </c>
      <c r="G83" s="280">
        <v>19</v>
      </c>
      <c r="H83" s="280">
        <v>0</v>
      </c>
      <c r="I83" s="280">
        <v>0</v>
      </c>
      <c r="J83" s="280">
        <v>0</v>
      </c>
      <c r="K83" s="280">
        <v>0</v>
      </c>
      <c r="L83" s="280">
        <v>0</v>
      </c>
      <c r="M83" s="280">
        <v>0</v>
      </c>
      <c r="N83" s="280">
        <v>0</v>
      </c>
      <c r="O83" s="280">
        <v>0</v>
      </c>
      <c r="P83" s="280">
        <v>0</v>
      </c>
      <c r="Q83" s="280">
        <v>0</v>
      </c>
      <c r="R83" s="216">
        <v>33</v>
      </c>
      <c r="S83" s="216">
        <v>92</v>
      </c>
      <c r="T83" s="280">
        <v>9</v>
      </c>
      <c r="U83" s="280">
        <v>10</v>
      </c>
      <c r="V83" s="280">
        <v>0</v>
      </c>
      <c r="W83" s="280">
        <v>1</v>
      </c>
      <c r="X83" s="280">
        <v>0</v>
      </c>
      <c r="Y83" s="280">
        <v>0</v>
      </c>
      <c r="Z83" s="280">
        <v>0</v>
      </c>
      <c r="AA83" s="280">
        <v>0</v>
      </c>
      <c r="AB83" s="280">
        <v>0</v>
      </c>
      <c r="AC83" s="280">
        <v>1</v>
      </c>
      <c r="AD83" s="280">
        <v>0</v>
      </c>
      <c r="AE83" s="280">
        <v>2</v>
      </c>
      <c r="AF83" s="216">
        <v>9</v>
      </c>
      <c r="AG83" s="216">
        <v>12</v>
      </c>
      <c r="AH83" s="280">
        <v>17</v>
      </c>
      <c r="AI83" s="280">
        <v>16</v>
      </c>
      <c r="AJ83" s="280">
        <v>0</v>
      </c>
      <c r="AK83" s="280">
        <v>0</v>
      </c>
      <c r="AL83" s="280">
        <v>0</v>
      </c>
      <c r="AM83" s="280">
        <v>0</v>
      </c>
      <c r="AN83" s="280">
        <v>0</v>
      </c>
      <c r="AO83" s="280">
        <v>0</v>
      </c>
      <c r="AP83" s="280">
        <v>0</v>
      </c>
      <c r="AQ83" s="280">
        <v>0</v>
      </c>
      <c r="AR83" s="280">
        <v>1</v>
      </c>
      <c r="AS83" s="280">
        <v>0</v>
      </c>
      <c r="AT83" s="216">
        <v>17</v>
      </c>
      <c r="AU83" s="216">
        <v>16</v>
      </c>
      <c r="AV83" s="278">
        <v>60</v>
      </c>
      <c r="AW83" s="278">
        <v>122</v>
      </c>
      <c r="AX83" s="280">
        <v>51</v>
      </c>
      <c r="AY83" s="280">
        <v>100</v>
      </c>
      <c r="AZ83" s="280">
        <v>6</v>
      </c>
      <c r="BA83" s="280">
        <v>20</v>
      </c>
      <c r="BB83" s="216">
        <v>57</v>
      </c>
      <c r="BC83" s="216">
        <v>120</v>
      </c>
      <c r="BD83" s="280">
        <v>4</v>
      </c>
      <c r="BE83" s="280">
        <v>2</v>
      </c>
      <c r="BF83" s="280">
        <v>0</v>
      </c>
      <c r="BG83" s="280">
        <v>0</v>
      </c>
      <c r="BH83" s="280">
        <v>0</v>
      </c>
      <c r="BI83" s="280">
        <v>0</v>
      </c>
      <c r="BJ83" s="216">
        <v>4</v>
      </c>
      <c r="BK83" s="216">
        <v>2</v>
      </c>
      <c r="BL83" s="278">
        <v>61</v>
      </c>
      <c r="BM83" s="278">
        <v>122</v>
      </c>
      <c r="BN83" s="277">
        <v>53</v>
      </c>
      <c r="BO83" s="277">
        <v>99</v>
      </c>
      <c r="BP83" s="280">
        <v>0</v>
      </c>
      <c r="BQ83" s="280">
        <v>1</v>
      </c>
      <c r="BR83" s="280">
        <v>1</v>
      </c>
      <c r="BS83" s="280">
        <v>1</v>
      </c>
      <c r="BT83" s="280">
        <v>10</v>
      </c>
      <c r="BU83" s="280">
        <v>12</v>
      </c>
      <c r="BV83" s="280">
        <v>5</v>
      </c>
      <c r="BW83" s="280">
        <v>14</v>
      </c>
      <c r="BX83" s="280">
        <v>12</v>
      </c>
      <c r="BY83" s="280">
        <v>20</v>
      </c>
      <c r="BZ83" s="280">
        <v>14</v>
      </c>
      <c r="CA83" s="280">
        <v>31</v>
      </c>
      <c r="CB83" s="280">
        <v>6</v>
      </c>
      <c r="CC83" s="280">
        <v>12</v>
      </c>
      <c r="CD83" s="280">
        <v>5</v>
      </c>
      <c r="CE83" s="280">
        <v>8</v>
      </c>
      <c r="CF83" s="276">
        <v>53</v>
      </c>
      <c r="CG83" s="276">
        <v>99</v>
      </c>
      <c r="CH83" s="277">
        <v>6</v>
      </c>
      <c r="CI83" s="277">
        <v>20</v>
      </c>
      <c r="CJ83" s="280">
        <v>0</v>
      </c>
      <c r="CK83" s="280">
        <v>0</v>
      </c>
      <c r="CL83" s="280">
        <v>0</v>
      </c>
      <c r="CM83" s="280">
        <v>0</v>
      </c>
      <c r="CN83" s="280">
        <v>0</v>
      </c>
      <c r="CO83" s="280">
        <v>0</v>
      </c>
      <c r="CP83" s="280">
        <v>0</v>
      </c>
      <c r="CQ83" s="280">
        <v>3</v>
      </c>
      <c r="CR83" s="280">
        <v>0</v>
      </c>
      <c r="CS83" s="280">
        <v>3</v>
      </c>
      <c r="CT83" s="280">
        <v>2</v>
      </c>
      <c r="CU83" s="280">
        <v>5</v>
      </c>
      <c r="CV83" s="280">
        <v>4</v>
      </c>
      <c r="CW83" s="280">
        <v>5</v>
      </c>
      <c r="CX83" s="280">
        <v>0</v>
      </c>
      <c r="CY83" s="280">
        <v>4</v>
      </c>
      <c r="CZ83" s="276">
        <v>6</v>
      </c>
      <c r="DA83" s="276">
        <v>20</v>
      </c>
      <c r="DB83" s="280">
        <v>2</v>
      </c>
      <c r="DC83" s="280">
        <v>7</v>
      </c>
      <c r="DD83" s="280">
        <v>3</v>
      </c>
      <c r="DE83" s="280">
        <v>0</v>
      </c>
      <c r="DF83" s="280">
        <v>0</v>
      </c>
      <c r="DG83" s="280">
        <v>0</v>
      </c>
      <c r="DH83" s="280">
        <v>0</v>
      </c>
      <c r="DI83" s="280">
        <v>0</v>
      </c>
      <c r="DJ83" s="280">
        <v>0</v>
      </c>
      <c r="DK83" s="280">
        <v>0</v>
      </c>
      <c r="DL83" s="276">
        <v>5</v>
      </c>
      <c r="DM83" s="276">
        <v>7</v>
      </c>
      <c r="DN83" s="280">
        <v>0</v>
      </c>
      <c r="DO83" s="280">
        <v>0</v>
      </c>
      <c r="DP83" s="280">
        <v>0</v>
      </c>
      <c r="DQ83" s="280">
        <v>0</v>
      </c>
      <c r="DR83" s="280">
        <v>0</v>
      </c>
      <c r="DS83" s="280">
        <v>0</v>
      </c>
      <c r="DT83" s="280">
        <v>0</v>
      </c>
      <c r="DU83" s="280">
        <v>0</v>
      </c>
      <c r="DV83" s="280">
        <v>0</v>
      </c>
      <c r="DW83" s="280">
        <v>0</v>
      </c>
      <c r="DX83" s="276">
        <v>0</v>
      </c>
      <c r="DY83" s="276">
        <v>0</v>
      </c>
      <c r="DZ83" s="280">
        <v>0</v>
      </c>
      <c r="EA83" s="280">
        <v>1</v>
      </c>
      <c r="EB83" s="280">
        <v>0</v>
      </c>
      <c r="EC83" s="280">
        <v>0</v>
      </c>
      <c r="ED83" s="280">
        <v>0</v>
      </c>
      <c r="EE83" s="280">
        <v>0</v>
      </c>
      <c r="EF83" s="280">
        <v>0</v>
      </c>
      <c r="EG83" s="280">
        <v>0</v>
      </c>
      <c r="EH83" s="280">
        <v>0</v>
      </c>
      <c r="EI83" s="280">
        <v>0</v>
      </c>
      <c r="EJ83" s="276">
        <v>0</v>
      </c>
      <c r="EK83" s="276">
        <v>1</v>
      </c>
      <c r="EL83" s="277">
        <v>5</v>
      </c>
      <c r="EM83" s="277">
        <v>8</v>
      </c>
      <c r="EN83" s="280">
        <v>53</v>
      </c>
      <c r="EO83" s="280">
        <v>110</v>
      </c>
      <c r="EP83" s="280">
        <v>53</v>
      </c>
      <c r="EQ83" s="280">
        <v>110</v>
      </c>
      <c r="ER83" s="280">
        <v>0</v>
      </c>
      <c r="ES83" s="280">
        <v>0</v>
      </c>
      <c r="ET83" s="280">
        <v>0</v>
      </c>
      <c r="EU83" s="280">
        <v>0</v>
      </c>
      <c r="EV83" s="280">
        <v>0</v>
      </c>
      <c r="EW83" s="280">
        <v>0</v>
      </c>
      <c r="EX83" s="280">
        <v>0</v>
      </c>
      <c r="EY83" s="280">
        <v>0</v>
      </c>
      <c r="EZ83" s="280">
        <v>0</v>
      </c>
      <c r="FA83" s="280">
        <v>0</v>
      </c>
      <c r="FB83" s="280">
        <v>0</v>
      </c>
      <c r="FC83" s="280">
        <v>0</v>
      </c>
      <c r="FD83" s="280">
        <v>0</v>
      </c>
      <c r="FE83" s="280">
        <v>0</v>
      </c>
      <c r="FF83" s="280">
        <v>0</v>
      </c>
      <c r="FG83" s="280">
        <v>0</v>
      </c>
      <c r="FH83" s="281">
        <v>0</v>
      </c>
      <c r="FI83" s="281">
        <v>0</v>
      </c>
      <c r="FJ83" s="280">
        <v>12</v>
      </c>
      <c r="FK83" s="280">
        <v>48</v>
      </c>
      <c r="FL83" s="280">
        <v>553</v>
      </c>
      <c r="FM83" s="280">
        <v>604</v>
      </c>
      <c r="FN83" s="280">
        <v>12</v>
      </c>
      <c r="FO83" s="280">
        <v>48</v>
      </c>
      <c r="FP83" s="280">
        <v>582</v>
      </c>
      <c r="FQ83" s="280">
        <v>638</v>
      </c>
      <c r="FR83" s="280">
        <v>12</v>
      </c>
      <c r="FS83" s="280">
        <v>48</v>
      </c>
      <c r="FT83" s="280">
        <v>527</v>
      </c>
      <c r="FU83" s="280">
        <v>588</v>
      </c>
      <c r="FV83" s="280">
        <v>5</v>
      </c>
      <c r="FW83" s="280">
        <v>3</v>
      </c>
      <c r="FX83" s="280">
        <v>62</v>
      </c>
      <c r="FY83" s="280">
        <v>156</v>
      </c>
    </row>
    <row r="84" spans="1:181" x14ac:dyDescent="0.2">
      <c r="A84" s="445"/>
      <c r="B84" s="287" t="s">
        <v>255</v>
      </c>
      <c r="C84" s="156" t="s">
        <v>186</v>
      </c>
      <c r="D84" s="280">
        <v>28</v>
      </c>
      <c r="E84" s="280">
        <v>29</v>
      </c>
      <c r="F84" s="280">
        <v>6</v>
      </c>
      <c r="G84" s="280">
        <v>6</v>
      </c>
      <c r="H84" s="280">
        <v>0</v>
      </c>
      <c r="I84" s="280">
        <v>1</v>
      </c>
      <c r="J84" s="280">
        <v>0</v>
      </c>
      <c r="K84" s="280">
        <v>1</v>
      </c>
      <c r="L84" s="280">
        <v>2</v>
      </c>
      <c r="M84" s="280">
        <v>4</v>
      </c>
      <c r="N84" s="280">
        <v>0</v>
      </c>
      <c r="O84" s="280">
        <v>0</v>
      </c>
      <c r="P84" s="280">
        <v>2</v>
      </c>
      <c r="Q84" s="280">
        <v>0</v>
      </c>
      <c r="R84" s="216">
        <v>36</v>
      </c>
      <c r="S84" s="216">
        <v>41</v>
      </c>
      <c r="T84" s="280">
        <v>6</v>
      </c>
      <c r="U84" s="280">
        <v>11</v>
      </c>
      <c r="V84" s="280">
        <v>0</v>
      </c>
      <c r="W84" s="280">
        <v>0</v>
      </c>
      <c r="X84" s="280">
        <v>0</v>
      </c>
      <c r="Y84" s="280">
        <v>0</v>
      </c>
      <c r="Z84" s="280">
        <v>0</v>
      </c>
      <c r="AA84" s="280">
        <v>0</v>
      </c>
      <c r="AB84" s="280">
        <v>0</v>
      </c>
      <c r="AC84" s="280">
        <v>0</v>
      </c>
      <c r="AD84" s="280">
        <v>0</v>
      </c>
      <c r="AE84" s="280">
        <v>0</v>
      </c>
      <c r="AF84" s="216">
        <v>6</v>
      </c>
      <c r="AG84" s="216">
        <v>11</v>
      </c>
      <c r="AH84" s="280">
        <v>23</v>
      </c>
      <c r="AI84" s="280">
        <v>29</v>
      </c>
      <c r="AJ84" s="280">
        <v>1</v>
      </c>
      <c r="AK84" s="280">
        <v>0</v>
      </c>
      <c r="AL84" s="280">
        <v>0</v>
      </c>
      <c r="AM84" s="280">
        <v>0</v>
      </c>
      <c r="AN84" s="280">
        <v>0</v>
      </c>
      <c r="AO84" s="280">
        <v>0</v>
      </c>
      <c r="AP84" s="280">
        <v>0</v>
      </c>
      <c r="AQ84" s="280">
        <v>0</v>
      </c>
      <c r="AR84" s="280">
        <v>1</v>
      </c>
      <c r="AS84" s="280">
        <v>2</v>
      </c>
      <c r="AT84" s="216">
        <v>24</v>
      </c>
      <c r="AU84" s="216">
        <v>29</v>
      </c>
      <c r="AV84" s="278">
        <v>69</v>
      </c>
      <c r="AW84" s="278">
        <v>83</v>
      </c>
      <c r="AX84" s="280">
        <v>59</v>
      </c>
      <c r="AY84" s="280">
        <v>64</v>
      </c>
      <c r="AZ84" s="280">
        <v>9</v>
      </c>
      <c r="BA84" s="280">
        <v>10</v>
      </c>
      <c r="BB84" s="216">
        <v>68</v>
      </c>
      <c r="BC84" s="216">
        <v>74</v>
      </c>
      <c r="BD84" s="280">
        <v>1</v>
      </c>
      <c r="BE84" s="280">
        <v>7</v>
      </c>
      <c r="BF84" s="280">
        <v>0</v>
      </c>
      <c r="BG84" s="280">
        <v>1</v>
      </c>
      <c r="BH84" s="280">
        <v>0</v>
      </c>
      <c r="BI84" s="280">
        <v>1</v>
      </c>
      <c r="BJ84" s="216">
        <v>1</v>
      </c>
      <c r="BK84" s="216">
        <v>9</v>
      </c>
      <c r="BL84" s="278">
        <v>69</v>
      </c>
      <c r="BM84" s="278">
        <v>83</v>
      </c>
      <c r="BN84" s="277">
        <v>57</v>
      </c>
      <c r="BO84" s="277">
        <v>69</v>
      </c>
      <c r="BP84" s="280">
        <v>0</v>
      </c>
      <c r="BQ84" s="280">
        <v>1</v>
      </c>
      <c r="BR84" s="280">
        <v>3</v>
      </c>
      <c r="BS84" s="280">
        <v>6</v>
      </c>
      <c r="BT84" s="280">
        <v>11</v>
      </c>
      <c r="BU84" s="280">
        <v>14</v>
      </c>
      <c r="BV84" s="280">
        <v>11</v>
      </c>
      <c r="BW84" s="280">
        <v>6</v>
      </c>
      <c r="BX84" s="280">
        <v>10</v>
      </c>
      <c r="BY84" s="280">
        <v>19</v>
      </c>
      <c r="BZ84" s="280">
        <v>11</v>
      </c>
      <c r="CA84" s="280">
        <v>13</v>
      </c>
      <c r="CB84" s="280">
        <v>9</v>
      </c>
      <c r="CC84" s="280">
        <v>8</v>
      </c>
      <c r="CD84" s="280">
        <v>2</v>
      </c>
      <c r="CE84" s="280">
        <v>2</v>
      </c>
      <c r="CF84" s="276">
        <v>57</v>
      </c>
      <c r="CG84" s="276">
        <v>69</v>
      </c>
      <c r="CH84" s="277">
        <v>7</v>
      </c>
      <c r="CI84" s="277">
        <v>6</v>
      </c>
      <c r="CJ84" s="280">
        <v>0</v>
      </c>
      <c r="CK84" s="280">
        <v>0</v>
      </c>
      <c r="CL84" s="280">
        <v>0</v>
      </c>
      <c r="CM84" s="280">
        <v>0</v>
      </c>
      <c r="CN84" s="280">
        <v>0</v>
      </c>
      <c r="CO84" s="280">
        <v>0</v>
      </c>
      <c r="CP84" s="280">
        <v>3</v>
      </c>
      <c r="CQ84" s="280">
        <v>2</v>
      </c>
      <c r="CR84" s="280">
        <v>1</v>
      </c>
      <c r="CS84" s="280">
        <v>1</v>
      </c>
      <c r="CT84" s="280">
        <v>3</v>
      </c>
      <c r="CU84" s="280">
        <v>1</v>
      </c>
      <c r="CV84" s="280">
        <v>0</v>
      </c>
      <c r="CW84" s="280">
        <v>2</v>
      </c>
      <c r="CX84" s="280">
        <v>0</v>
      </c>
      <c r="CY84" s="280">
        <v>0</v>
      </c>
      <c r="CZ84" s="276">
        <v>7</v>
      </c>
      <c r="DA84" s="276">
        <v>6</v>
      </c>
      <c r="DB84" s="280">
        <v>0</v>
      </c>
      <c r="DC84" s="280">
        <v>0</v>
      </c>
      <c r="DD84" s="280">
        <v>0</v>
      </c>
      <c r="DE84" s="280">
        <v>0</v>
      </c>
      <c r="DF84" s="280">
        <v>0</v>
      </c>
      <c r="DG84" s="280">
        <v>0</v>
      </c>
      <c r="DH84" s="280">
        <v>0</v>
      </c>
      <c r="DI84" s="280">
        <v>0</v>
      </c>
      <c r="DJ84" s="280">
        <v>0</v>
      </c>
      <c r="DK84" s="280">
        <v>0</v>
      </c>
      <c r="DL84" s="276">
        <v>0</v>
      </c>
      <c r="DM84" s="276">
        <v>0</v>
      </c>
      <c r="DN84" s="280">
        <v>0</v>
      </c>
      <c r="DO84" s="280">
        <v>0</v>
      </c>
      <c r="DP84" s="280">
        <v>0</v>
      </c>
      <c r="DQ84" s="280">
        <v>0</v>
      </c>
      <c r="DR84" s="280">
        <v>0</v>
      </c>
      <c r="DS84" s="280">
        <v>0</v>
      </c>
      <c r="DT84" s="280">
        <v>0</v>
      </c>
      <c r="DU84" s="280">
        <v>0</v>
      </c>
      <c r="DV84" s="280">
        <v>0</v>
      </c>
      <c r="DW84" s="280">
        <v>0</v>
      </c>
      <c r="DX84" s="276">
        <v>0</v>
      </c>
      <c r="DY84" s="276">
        <v>0</v>
      </c>
      <c r="DZ84" s="280">
        <v>0</v>
      </c>
      <c r="EA84" s="280">
        <v>0</v>
      </c>
      <c r="EB84" s="280">
        <v>0</v>
      </c>
      <c r="EC84" s="280">
        <v>0</v>
      </c>
      <c r="ED84" s="280">
        <v>0</v>
      </c>
      <c r="EE84" s="280">
        <v>0</v>
      </c>
      <c r="EF84" s="280">
        <v>0</v>
      </c>
      <c r="EG84" s="280">
        <v>0</v>
      </c>
      <c r="EH84" s="280">
        <v>0</v>
      </c>
      <c r="EI84" s="280">
        <v>0</v>
      </c>
      <c r="EJ84" s="276">
        <v>0</v>
      </c>
      <c r="EK84" s="276">
        <v>0</v>
      </c>
      <c r="EL84" s="277">
        <v>0</v>
      </c>
      <c r="EM84" s="277">
        <v>0</v>
      </c>
      <c r="EN84" s="280">
        <v>62</v>
      </c>
      <c r="EO84" s="280">
        <v>72</v>
      </c>
      <c r="EP84" s="280">
        <v>62</v>
      </c>
      <c r="EQ84" s="280">
        <v>72</v>
      </c>
      <c r="ER84" s="280">
        <v>0</v>
      </c>
      <c r="ES84" s="280">
        <v>0</v>
      </c>
      <c r="ET84" s="280">
        <v>0</v>
      </c>
      <c r="EU84" s="280">
        <v>0</v>
      </c>
      <c r="EV84" s="280">
        <v>0</v>
      </c>
      <c r="EW84" s="280">
        <v>0</v>
      </c>
      <c r="EX84" s="280">
        <v>0</v>
      </c>
      <c r="EY84" s="280">
        <v>0</v>
      </c>
      <c r="EZ84" s="280">
        <v>0</v>
      </c>
      <c r="FA84" s="280">
        <v>0</v>
      </c>
      <c r="FB84" s="280">
        <v>0</v>
      </c>
      <c r="FC84" s="280">
        <v>0</v>
      </c>
      <c r="FD84" s="280">
        <v>0</v>
      </c>
      <c r="FE84" s="280">
        <v>0</v>
      </c>
      <c r="FF84" s="280">
        <v>0</v>
      </c>
      <c r="FG84" s="280">
        <v>0</v>
      </c>
      <c r="FH84" s="281">
        <v>0</v>
      </c>
      <c r="FI84" s="281">
        <v>0</v>
      </c>
      <c r="FJ84" s="280">
        <v>28</v>
      </c>
      <c r="FK84" s="280">
        <v>22</v>
      </c>
      <c r="FL84" s="280">
        <v>663</v>
      </c>
      <c r="FM84" s="280">
        <v>606</v>
      </c>
      <c r="FN84" s="280">
        <v>21</v>
      </c>
      <c r="FO84" s="280">
        <v>19</v>
      </c>
      <c r="FP84" s="280">
        <v>648</v>
      </c>
      <c r="FQ84" s="280">
        <v>609</v>
      </c>
      <c r="FR84" s="280">
        <v>26</v>
      </c>
      <c r="FS84" s="280">
        <v>20</v>
      </c>
      <c r="FT84" s="280">
        <v>499</v>
      </c>
      <c r="FU84" s="280">
        <v>504</v>
      </c>
      <c r="FV84" s="280">
        <v>2</v>
      </c>
      <c r="FW84" s="280">
        <v>4</v>
      </c>
      <c r="FX84" s="280">
        <v>138</v>
      </c>
      <c r="FY84" s="280">
        <v>134</v>
      </c>
    </row>
    <row r="85" spans="1:181" x14ac:dyDescent="0.2">
      <c r="A85" s="445"/>
      <c r="B85" s="289" t="s">
        <v>255</v>
      </c>
      <c r="C85" s="290" t="s">
        <v>187</v>
      </c>
      <c r="D85" s="280">
        <v>26</v>
      </c>
      <c r="E85" s="280">
        <v>42</v>
      </c>
      <c r="F85" s="280">
        <v>8</v>
      </c>
      <c r="G85" s="280">
        <v>12</v>
      </c>
      <c r="H85" s="280">
        <v>1</v>
      </c>
      <c r="I85" s="280">
        <v>3</v>
      </c>
      <c r="J85" s="280">
        <v>0</v>
      </c>
      <c r="K85" s="280">
        <v>1</v>
      </c>
      <c r="L85" s="280">
        <v>0</v>
      </c>
      <c r="M85" s="280">
        <v>0</v>
      </c>
      <c r="N85" s="280">
        <v>0</v>
      </c>
      <c r="O85" s="280">
        <v>0</v>
      </c>
      <c r="P85" s="280">
        <v>0</v>
      </c>
      <c r="Q85" s="280">
        <v>2</v>
      </c>
      <c r="R85" s="216">
        <v>35</v>
      </c>
      <c r="S85" s="216">
        <v>58</v>
      </c>
      <c r="T85" s="280">
        <v>1</v>
      </c>
      <c r="U85" s="280">
        <v>7</v>
      </c>
      <c r="V85" s="280">
        <v>0</v>
      </c>
      <c r="W85" s="280">
        <v>0</v>
      </c>
      <c r="X85" s="280">
        <v>0</v>
      </c>
      <c r="Y85" s="280">
        <v>0</v>
      </c>
      <c r="Z85" s="280">
        <v>0</v>
      </c>
      <c r="AA85" s="280">
        <v>0</v>
      </c>
      <c r="AB85" s="280">
        <v>0</v>
      </c>
      <c r="AC85" s="280">
        <v>0</v>
      </c>
      <c r="AD85" s="280">
        <v>0</v>
      </c>
      <c r="AE85" s="280">
        <v>1</v>
      </c>
      <c r="AF85" s="216">
        <v>1</v>
      </c>
      <c r="AG85" s="216">
        <v>7</v>
      </c>
      <c r="AH85" s="280">
        <v>19</v>
      </c>
      <c r="AI85" s="280">
        <v>21</v>
      </c>
      <c r="AJ85" s="280">
        <v>1</v>
      </c>
      <c r="AK85" s="280">
        <v>0</v>
      </c>
      <c r="AL85" s="280">
        <v>0</v>
      </c>
      <c r="AM85" s="280">
        <v>0</v>
      </c>
      <c r="AN85" s="280">
        <v>0</v>
      </c>
      <c r="AO85" s="280">
        <v>1</v>
      </c>
      <c r="AP85" s="280">
        <v>1</v>
      </c>
      <c r="AQ85" s="280">
        <v>0</v>
      </c>
      <c r="AR85" s="280">
        <v>0</v>
      </c>
      <c r="AS85" s="280">
        <v>1</v>
      </c>
      <c r="AT85" s="216">
        <v>21</v>
      </c>
      <c r="AU85" s="216">
        <v>22</v>
      </c>
      <c r="AV85" s="278">
        <v>57</v>
      </c>
      <c r="AW85" s="278">
        <v>91</v>
      </c>
      <c r="AX85" s="280">
        <v>43</v>
      </c>
      <c r="AY85" s="280">
        <v>75</v>
      </c>
      <c r="AZ85" s="280">
        <v>10</v>
      </c>
      <c r="BA85" s="280">
        <v>15</v>
      </c>
      <c r="BB85" s="216">
        <v>53</v>
      </c>
      <c r="BC85" s="216">
        <v>90</v>
      </c>
      <c r="BD85" s="280">
        <v>4</v>
      </c>
      <c r="BE85" s="280">
        <v>1</v>
      </c>
      <c r="BF85" s="280">
        <v>0</v>
      </c>
      <c r="BG85" s="280">
        <v>0</v>
      </c>
      <c r="BH85" s="280">
        <v>0</v>
      </c>
      <c r="BI85" s="280">
        <v>0</v>
      </c>
      <c r="BJ85" s="216">
        <v>4</v>
      </c>
      <c r="BK85" s="216">
        <v>1</v>
      </c>
      <c r="BL85" s="278">
        <v>57</v>
      </c>
      <c r="BM85" s="278">
        <v>91</v>
      </c>
      <c r="BN85" s="277">
        <v>46</v>
      </c>
      <c r="BO85" s="277">
        <v>70</v>
      </c>
      <c r="BP85" s="280">
        <v>0</v>
      </c>
      <c r="BQ85" s="280">
        <v>0</v>
      </c>
      <c r="BR85" s="280">
        <v>4</v>
      </c>
      <c r="BS85" s="280">
        <v>1</v>
      </c>
      <c r="BT85" s="280">
        <v>8</v>
      </c>
      <c r="BU85" s="280">
        <v>18</v>
      </c>
      <c r="BV85" s="280">
        <v>13</v>
      </c>
      <c r="BW85" s="280">
        <v>15</v>
      </c>
      <c r="BX85" s="280">
        <v>6</v>
      </c>
      <c r="BY85" s="280">
        <v>11</v>
      </c>
      <c r="BZ85" s="280">
        <v>8</v>
      </c>
      <c r="CA85" s="280">
        <v>9</v>
      </c>
      <c r="CB85" s="280">
        <v>5</v>
      </c>
      <c r="CC85" s="280">
        <v>12</v>
      </c>
      <c r="CD85" s="280">
        <v>2</v>
      </c>
      <c r="CE85" s="280">
        <v>4</v>
      </c>
      <c r="CF85" s="276">
        <v>46</v>
      </c>
      <c r="CG85" s="276">
        <v>70</v>
      </c>
      <c r="CH85" s="277">
        <v>9</v>
      </c>
      <c r="CI85" s="277">
        <v>12</v>
      </c>
      <c r="CJ85" s="280">
        <v>0</v>
      </c>
      <c r="CK85" s="280">
        <v>0</v>
      </c>
      <c r="CL85" s="280">
        <v>0</v>
      </c>
      <c r="CM85" s="280">
        <v>0</v>
      </c>
      <c r="CN85" s="280">
        <v>0</v>
      </c>
      <c r="CO85" s="280">
        <v>0</v>
      </c>
      <c r="CP85" s="280">
        <v>3</v>
      </c>
      <c r="CQ85" s="280">
        <v>1</v>
      </c>
      <c r="CR85" s="280">
        <v>4</v>
      </c>
      <c r="CS85" s="280">
        <v>2</v>
      </c>
      <c r="CT85" s="280">
        <v>2</v>
      </c>
      <c r="CU85" s="280">
        <v>3</v>
      </c>
      <c r="CV85" s="280">
        <v>0</v>
      </c>
      <c r="CW85" s="280">
        <v>4</v>
      </c>
      <c r="CX85" s="280">
        <v>0</v>
      </c>
      <c r="CY85" s="280">
        <v>2</v>
      </c>
      <c r="CZ85" s="276">
        <v>9</v>
      </c>
      <c r="DA85" s="276">
        <v>12</v>
      </c>
      <c r="DB85" s="280">
        <v>8</v>
      </c>
      <c r="DC85" s="280">
        <v>11</v>
      </c>
      <c r="DD85" s="280">
        <v>3</v>
      </c>
      <c r="DE85" s="280">
        <v>1</v>
      </c>
      <c r="DF85" s="280">
        <v>0</v>
      </c>
      <c r="DG85" s="280">
        <v>1</v>
      </c>
      <c r="DH85" s="280">
        <v>1</v>
      </c>
      <c r="DI85" s="280">
        <v>1</v>
      </c>
      <c r="DJ85" s="280">
        <v>7</v>
      </c>
      <c r="DK85" s="280">
        <v>5</v>
      </c>
      <c r="DL85" s="276">
        <v>19</v>
      </c>
      <c r="DM85" s="276">
        <v>19</v>
      </c>
      <c r="DN85" s="280">
        <v>11</v>
      </c>
      <c r="DO85" s="280">
        <v>16</v>
      </c>
      <c r="DP85" s="280">
        <v>1</v>
      </c>
      <c r="DQ85" s="280">
        <v>10</v>
      </c>
      <c r="DR85" s="280">
        <v>1</v>
      </c>
      <c r="DS85" s="280">
        <v>0</v>
      </c>
      <c r="DT85" s="280">
        <v>0</v>
      </c>
      <c r="DU85" s="280">
        <v>2</v>
      </c>
      <c r="DV85" s="280">
        <v>6</v>
      </c>
      <c r="DW85" s="280">
        <v>9</v>
      </c>
      <c r="DX85" s="276">
        <v>19</v>
      </c>
      <c r="DY85" s="276">
        <v>37</v>
      </c>
      <c r="DZ85" s="280">
        <v>0</v>
      </c>
      <c r="EA85" s="280">
        <v>5</v>
      </c>
      <c r="EB85" s="280">
        <v>1</v>
      </c>
      <c r="EC85" s="280">
        <v>0</v>
      </c>
      <c r="ED85" s="280">
        <v>0</v>
      </c>
      <c r="EE85" s="280">
        <v>0</v>
      </c>
      <c r="EF85" s="280">
        <v>0</v>
      </c>
      <c r="EG85" s="280">
        <v>0</v>
      </c>
      <c r="EH85" s="280">
        <v>1</v>
      </c>
      <c r="EI85" s="280">
        <v>1</v>
      </c>
      <c r="EJ85" s="276">
        <v>2</v>
      </c>
      <c r="EK85" s="276">
        <v>6</v>
      </c>
      <c r="EL85" s="277">
        <v>40</v>
      </c>
      <c r="EM85" s="277">
        <v>62</v>
      </c>
      <c r="EN85" s="280">
        <v>56</v>
      </c>
      <c r="EO85" s="280">
        <v>87</v>
      </c>
      <c r="EP85" s="280">
        <v>56</v>
      </c>
      <c r="EQ85" s="280">
        <v>87</v>
      </c>
      <c r="ER85" s="280">
        <v>0</v>
      </c>
      <c r="ES85" s="280">
        <v>1</v>
      </c>
      <c r="ET85" s="280">
        <v>0</v>
      </c>
      <c r="EU85" s="280">
        <v>1</v>
      </c>
      <c r="EV85" s="280">
        <v>0</v>
      </c>
      <c r="EW85" s="280">
        <v>0</v>
      </c>
      <c r="EX85" s="280">
        <v>3</v>
      </c>
      <c r="EY85" s="280">
        <v>9</v>
      </c>
      <c r="EZ85" s="280">
        <v>0</v>
      </c>
      <c r="FA85" s="280">
        <v>0</v>
      </c>
      <c r="FB85" s="280">
        <v>0</v>
      </c>
      <c r="FC85" s="280">
        <v>0</v>
      </c>
      <c r="FD85" s="280">
        <v>0</v>
      </c>
      <c r="FE85" s="280">
        <v>0</v>
      </c>
      <c r="FF85" s="280">
        <v>0</v>
      </c>
      <c r="FG85" s="280">
        <v>0</v>
      </c>
      <c r="FH85" s="281">
        <v>3</v>
      </c>
      <c r="FI85" s="281">
        <v>9</v>
      </c>
      <c r="FJ85" s="280">
        <v>14</v>
      </c>
      <c r="FK85" s="280">
        <v>22</v>
      </c>
      <c r="FL85" s="280">
        <v>349</v>
      </c>
      <c r="FM85" s="280">
        <v>338</v>
      </c>
      <c r="FN85" s="280">
        <v>14</v>
      </c>
      <c r="FO85" s="280">
        <v>22</v>
      </c>
      <c r="FP85" s="280">
        <v>346</v>
      </c>
      <c r="FQ85" s="280">
        <v>338</v>
      </c>
      <c r="FR85" s="280">
        <v>13</v>
      </c>
      <c r="FS85" s="280">
        <v>19</v>
      </c>
      <c r="FT85" s="280">
        <v>339</v>
      </c>
      <c r="FU85" s="280">
        <v>331</v>
      </c>
      <c r="FV85" s="280">
        <v>7</v>
      </c>
      <c r="FW85" s="280">
        <v>4</v>
      </c>
      <c r="FX85" s="280">
        <v>68</v>
      </c>
      <c r="FY85" s="280">
        <v>72</v>
      </c>
    </row>
    <row r="86" spans="1:181" x14ac:dyDescent="0.2">
      <c r="A86" s="445"/>
      <c r="B86" s="287" t="s">
        <v>255</v>
      </c>
      <c r="C86" s="156" t="s">
        <v>188</v>
      </c>
      <c r="D86" s="280">
        <v>21</v>
      </c>
      <c r="E86" s="280">
        <v>48</v>
      </c>
      <c r="F86" s="280">
        <v>0</v>
      </c>
      <c r="G86" s="280">
        <v>6</v>
      </c>
      <c r="H86" s="280">
        <v>0</v>
      </c>
      <c r="I86" s="280">
        <v>0</v>
      </c>
      <c r="J86" s="280">
        <v>0</v>
      </c>
      <c r="K86" s="280">
        <v>1</v>
      </c>
      <c r="L86" s="280">
        <v>0</v>
      </c>
      <c r="M86" s="280">
        <v>0</v>
      </c>
      <c r="N86" s="280">
        <v>1</v>
      </c>
      <c r="O86" s="280">
        <v>0</v>
      </c>
      <c r="P86" s="280">
        <v>0</v>
      </c>
      <c r="Q86" s="280">
        <v>0</v>
      </c>
      <c r="R86" s="216">
        <v>22</v>
      </c>
      <c r="S86" s="216">
        <v>55</v>
      </c>
      <c r="T86" s="280">
        <v>4</v>
      </c>
      <c r="U86" s="280">
        <v>10</v>
      </c>
      <c r="V86" s="280">
        <v>0</v>
      </c>
      <c r="W86" s="280">
        <v>2</v>
      </c>
      <c r="X86" s="280">
        <v>0</v>
      </c>
      <c r="Y86" s="280">
        <v>0</v>
      </c>
      <c r="Z86" s="280">
        <v>0</v>
      </c>
      <c r="AA86" s="280">
        <v>0</v>
      </c>
      <c r="AB86" s="280">
        <v>0</v>
      </c>
      <c r="AC86" s="280">
        <v>0</v>
      </c>
      <c r="AD86" s="280">
        <v>0</v>
      </c>
      <c r="AE86" s="280">
        <v>0</v>
      </c>
      <c r="AF86" s="216">
        <v>4</v>
      </c>
      <c r="AG86" s="216">
        <v>12</v>
      </c>
      <c r="AH86" s="280">
        <v>10</v>
      </c>
      <c r="AI86" s="280">
        <v>27</v>
      </c>
      <c r="AJ86" s="280">
        <v>0</v>
      </c>
      <c r="AK86" s="280">
        <v>0</v>
      </c>
      <c r="AL86" s="280">
        <v>0</v>
      </c>
      <c r="AM86" s="280">
        <v>0</v>
      </c>
      <c r="AN86" s="280">
        <v>0</v>
      </c>
      <c r="AO86" s="280">
        <v>0</v>
      </c>
      <c r="AP86" s="280">
        <v>1</v>
      </c>
      <c r="AQ86" s="280">
        <v>0</v>
      </c>
      <c r="AR86" s="280">
        <v>0</v>
      </c>
      <c r="AS86" s="280">
        <v>2</v>
      </c>
      <c r="AT86" s="216">
        <v>11</v>
      </c>
      <c r="AU86" s="216">
        <v>27</v>
      </c>
      <c r="AV86" s="278">
        <v>37</v>
      </c>
      <c r="AW86" s="278">
        <v>96</v>
      </c>
      <c r="AX86" s="280">
        <v>33</v>
      </c>
      <c r="AY86" s="280">
        <v>76</v>
      </c>
      <c r="AZ86" s="280">
        <v>0</v>
      </c>
      <c r="BA86" s="280">
        <v>12</v>
      </c>
      <c r="BB86" s="216">
        <v>33</v>
      </c>
      <c r="BC86" s="216">
        <v>88</v>
      </c>
      <c r="BD86" s="280">
        <v>3</v>
      </c>
      <c r="BE86" s="280">
        <v>7</v>
      </c>
      <c r="BF86" s="280">
        <v>0</v>
      </c>
      <c r="BG86" s="280">
        <v>0</v>
      </c>
      <c r="BH86" s="280">
        <v>1</v>
      </c>
      <c r="BI86" s="280">
        <v>1</v>
      </c>
      <c r="BJ86" s="216">
        <v>4</v>
      </c>
      <c r="BK86" s="216">
        <v>8</v>
      </c>
      <c r="BL86" s="278">
        <v>37</v>
      </c>
      <c r="BM86" s="278">
        <v>96</v>
      </c>
      <c r="BN86" s="277">
        <v>35</v>
      </c>
      <c r="BO86" s="277">
        <v>85</v>
      </c>
      <c r="BP86" s="280">
        <v>1</v>
      </c>
      <c r="BQ86" s="280">
        <v>2</v>
      </c>
      <c r="BR86" s="280">
        <v>2</v>
      </c>
      <c r="BS86" s="280">
        <v>4</v>
      </c>
      <c r="BT86" s="280">
        <v>10</v>
      </c>
      <c r="BU86" s="280">
        <v>18</v>
      </c>
      <c r="BV86" s="280">
        <v>7</v>
      </c>
      <c r="BW86" s="280">
        <v>20</v>
      </c>
      <c r="BX86" s="280">
        <v>10</v>
      </c>
      <c r="BY86" s="280">
        <v>17</v>
      </c>
      <c r="BZ86" s="280">
        <v>3</v>
      </c>
      <c r="CA86" s="280">
        <v>9</v>
      </c>
      <c r="CB86" s="280">
        <v>1</v>
      </c>
      <c r="CC86" s="280">
        <v>4</v>
      </c>
      <c r="CD86" s="280">
        <v>1</v>
      </c>
      <c r="CE86" s="280">
        <v>11</v>
      </c>
      <c r="CF86" s="276">
        <v>35</v>
      </c>
      <c r="CG86" s="276">
        <v>85</v>
      </c>
      <c r="CH86" s="277">
        <v>0</v>
      </c>
      <c r="CI86" s="277">
        <v>8</v>
      </c>
      <c r="CJ86" s="280">
        <v>0</v>
      </c>
      <c r="CK86" s="280">
        <v>0</v>
      </c>
      <c r="CL86" s="280">
        <v>0</v>
      </c>
      <c r="CM86" s="280">
        <v>0</v>
      </c>
      <c r="CN86" s="280">
        <v>0</v>
      </c>
      <c r="CO86" s="280">
        <v>1</v>
      </c>
      <c r="CP86" s="280">
        <v>0</v>
      </c>
      <c r="CQ86" s="280">
        <v>0</v>
      </c>
      <c r="CR86" s="280">
        <v>0</v>
      </c>
      <c r="CS86" s="280">
        <v>0</v>
      </c>
      <c r="CT86" s="280">
        <v>0</v>
      </c>
      <c r="CU86" s="280">
        <v>1</v>
      </c>
      <c r="CV86" s="280">
        <v>0</v>
      </c>
      <c r="CW86" s="280">
        <v>2</v>
      </c>
      <c r="CX86" s="280">
        <v>0</v>
      </c>
      <c r="CY86" s="280">
        <v>4</v>
      </c>
      <c r="CZ86" s="276">
        <v>0</v>
      </c>
      <c r="DA86" s="276">
        <v>8</v>
      </c>
      <c r="DB86" s="280">
        <v>0</v>
      </c>
      <c r="DC86" s="280">
        <v>0</v>
      </c>
      <c r="DD86" s="280">
        <v>0</v>
      </c>
      <c r="DE86" s="280">
        <v>0</v>
      </c>
      <c r="DF86" s="280">
        <v>0</v>
      </c>
      <c r="DG86" s="280">
        <v>0</v>
      </c>
      <c r="DH86" s="280">
        <v>0</v>
      </c>
      <c r="DI86" s="280">
        <v>0</v>
      </c>
      <c r="DJ86" s="280">
        <v>0</v>
      </c>
      <c r="DK86" s="280">
        <v>0</v>
      </c>
      <c r="DL86" s="276">
        <v>0</v>
      </c>
      <c r="DM86" s="276">
        <v>0</v>
      </c>
      <c r="DN86" s="280">
        <v>0</v>
      </c>
      <c r="DO86" s="280">
        <v>0</v>
      </c>
      <c r="DP86" s="280">
        <v>0</v>
      </c>
      <c r="DQ86" s="280">
        <v>0</v>
      </c>
      <c r="DR86" s="280">
        <v>0</v>
      </c>
      <c r="DS86" s="280">
        <v>0</v>
      </c>
      <c r="DT86" s="280">
        <v>0</v>
      </c>
      <c r="DU86" s="280">
        <v>4</v>
      </c>
      <c r="DV86" s="280">
        <v>0</v>
      </c>
      <c r="DW86" s="280">
        <v>5</v>
      </c>
      <c r="DX86" s="276">
        <v>0</v>
      </c>
      <c r="DY86" s="276">
        <v>9</v>
      </c>
      <c r="DZ86" s="280">
        <v>0</v>
      </c>
      <c r="EA86" s="280">
        <v>1</v>
      </c>
      <c r="EB86" s="280">
        <v>0</v>
      </c>
      <c r="EC86" s="280">
        <v>0</v>
      </c>
      <c r="ED86" s="280">
        <v>0</v>
      </c>
      <c r="EE86" s="280">
        <v>0</v>
      </c>
      <c r="EF86" s="280">
        <v>0</v>
      </c>
      <c r="EG86" s="280">
        <v>0</v>
      </c>
      <c r="EH86" s="280">
        <v>0</v>
      </c>
      <c r="EI86" s="280">
        <v>0</v>
      </c>
      <c r="EJ86" s="276">
        <v>0</v>
      </c>
      <c r="EK86" s="276">
        <v>1</v>
      </c>
      <c r="EL86" s="277">
        <v>0</v>
      </c>
      <c r="EM86" s="277">
        <v>10</v>
      </c>
      <c r="EN86" s="280">
        <v>31</v>
      </c>
      <c r="EO86" s="280">
        <v>83</v>
      </c>
      <c r="EP86" s="280">
        <v>31</v>
      </c>
      <c r="EQ86" s="280">
        <v>83</v>
      </c>
      <c r="ER86" s="280">
        <v>0</v>
      </c>
      <c r="ES86" s="280">
        <v>0</v>
      </c>
      <c r="ET86" s="280">
        <v>0</v>
      </c>
      <c r="EU86" s="280">
        <v>0</v>
      </c>
      <c r="EV86" s="280">
        <v>0</v>
      </c>
      <c r="EW86" s="280">
        <v>0</v>
      </c>
      <c r="EX86" s="280">
        <v>17</v>
      </c>
      <c r="EY86" s="280">
        <v>73</v>
      </c>
      <c r="EZ86" s="280">
        <v>0</v>
      </c>
      <c r="FA86" s="280">
        <v>2</v>
      </c>
      <c r="FB86" s="280">
        <v>0</v>
      </c>
      <c r="FC86" s="280">
        <v>0</v>
      </c>
      <c r="FD86" s="280">
        <v>67</v>
      </c>
      <c r="FE86" s="280">
        <v>115</v>
      </c>
      <c r="FF86" s="280">
        <v>2</v>
      </c>
      <c r="FG86" s="280">
        <v>8</v>
      </c>
      <c r="FH86" s="281">
        <v>86</v>
      </c>
      <c r="FI86" s="281">
        <v>198</v>
      </c>
      <c r="FJ86" s="280">
        <v>23</v>
      </c>
      <c r="FK86" s="280">
        <v>63</v>
      </c>
      <c r="FL86" s="280">
        <v>642</v>
      </c>
      <c r="FM86" s="280">
        <v>731</v>
      </c>
      <c r="FN86" s="280">
        <v>23</v>
      </c>
      <c r="FO86" s="280">
        <v>59</v>
      </c>
      <c r="FP86" s="280">
        <v>642</v>
      </c>
      <c r="FQ86" s="280">
        <v>735</v>
      </c>
      <c r="FR86" s="280">
        <v>21</v>
      </c>
      <c r="FS86" s="280">
        <v>57</v>
      </c>
      <c r="FT86" s="280">
        <v>597</v>
      </c>
      <c r="FU86" s="280">
        <v>714</v>
      </c>
      <c r="FV86" s="280">
        <v>2</v>
      </c>
      <c r="FW86" s="280">
        <v>13</v>
      </c>
      <c r="FX86" s="280">
        <v>110</v>
      </c>
      <c r="FY86" s="280">
        <v>232</v>
      </c>
    </row>
    <row r="87" spans="1:181" x14ac:dyDescent="0.2">
      <c r="A87" s="445"/>
      <c r="B87" s="287" t="s">
        <v>255</v>
      </c>
      <c r="C87" s="156" t="s">
        <v>189</v>
      </c>
      <c r="D87" s="280">
        <v>23</v>
      </c>
      <c r="E87" s="280">
        <v>36</v>
      </c>
      <c r="F87" s="280">
        <v>4</v>
      </c>
      <c r="G87" s="280">
        <v>8</v>
      </c>
      <c r="H87" s="280">
        <v>0</v>
      </c>
      <c r="I87" s="280">
        <v>0</v>
      </c>
      <c r="J87" s="280">
        <v>1</v>
      </c>
      <c r="K87" s="280">
        <v>1</v>
      </c>
      <c r="L87" s="280">
        <v>0</v>
      </c>
      <c r="M87" s="280">
        <v>0</v>
      </c>
      <c r="N87" s="280">
        <v>0</v>
      </c>
      <c r="O87" s="280">
        <v>0</v>
      </c>
      <c r="P87" s="280">
        <v>0</v>
      </c>
      <c r="Q87" s="280">
        <v>1</v>
      </c>
      <c r="R87" s="216">
        <v>28</v>
      </c>
      <c r="S87" s="216">
        <v>45</v>
      </c>
      <c r="T87" s="280">
        <v>7</v>
      </c>
      <c r="U87" s="280">
        <v>20</v>
      </c>
      <c r="V87" s="280">
        <v>0</v>
      </c>
      <c r="W87" s="280">
        <v>0</v>
      </c>
      <c r="X87" s="280">
        <v>0</v>
      </c>
      <c r="Y87" s="280">
        <v>0</v>
      </c>
      <c r="Z87" s="280">
        <v>0</v>
      </c>
      <c r="AA87" s="280">
        <v>0</v>
      </c>
      <c r="AB87" s="280">
        <v>0</v>
      </c>
      <c r="AC87" s="280">
        <v>0</v>
      </c>
      <c r="AD87" s="280">
        <v>0</v>
      </c>
      <c r="AE87" s="280">
        <v>0</v>
      </c>
      <c r="AF87" s="216">
        <v>7</v>
      </c>
      <c r="AG87" s="216">
        <v>20</v>
      </c>
      <c r="AH87" s="280">
        <v>10</v>
      </c>
      <c r="AI87" s="280">
        <v>8</v>
      </c>
      <c r="AJ87" s="280">
        <v>1</v>
      </c>
      <c r="AK87" s="280">
        <v>0</v>
      </c>
      <c r="AL87" s="280">
        <v>0</v>
      </c>
      <c r="AM87" s="280">
        <v>0</v>
      </c>
      <c r="AN87" s="280">
        <v>0</v>
      </c>
      <c r="AO87" s="280">
        <v>0</v>
      </c>
      <c r="AP87" s="280">
        <v>0</v>
      </c>
      <c r="AQ87" s="280">
        <v>0</v>
      </c>
      <c r="AR87" s="280">
        <v>0</v>
      </c>
      <c r="AS87" s="280">
        <v>0</v>
      </c>
      <c r="AT87" s="216">
        <v>11</v>
      </c>
      <c r="AU87" s="216">
        <v>8</v>
      </c>
      <c r="AV87" s="278">
        <v>46</v>
      </c>
      <c r="AW87" s="278">
        <v>74</v>
      </c>
      <c r="AX87" s="280">
        <v>41</v>
      </c>
      <c r="AY87" s="280">
        <v>62</v>
      </c>
      <c r="AZ87" s="280">
        <v>5</v>
      </c>
      <c r="BA87" s="280">
        <v>8</v>
      </c>
      <c r="BB87" s="216">
        <v>46</v>
      </c>
      <c r="BC87" s="216">
        <v>70</v>
      </c>
      <c r="BD87" s="280">
        <v>0</v>
      </c>
      <c r="BE87" s="280">
        <v>4</v>
      </c>
      <c r="BF87" s="280">
        <v>0</v>
      </c>
      <c r="BG87" s="280">
        <v>0</v>
      </c>
      <c r="BH87" s="280">
        <v>0</v>
      </c>
      <c r="BI87" s="280">
        <v>0</v>
      </c>
      <c r="BJ87" s="216">
        <v>0</v>
      </c>
      <c r="BK87" s="216">
        <v>4</v>
      </c>
      <c r="BL87" s="278">
        <v>46</v>
      </c>
      <c r="BM87" s="278">
        <v>74</v>
      </c>
      <c r="BN87" s="277">
        <v>40</v>
      </c>
      <c r="BO87" s="277">
        <v>64</v>
      </c>
      <c r="BP87" s="280">
        <v>0</v>
      </c>
      <c r="BQ87" s="280">
        <v>0</v>
      </c>
      <c r="BR87" s="280">
        <v>0</v>
      </c>
      <c r="BS87" s="280">
        <v>4</v>
      </c>
      <c r="BT87" s="280">
        <v>9</v>
      </c>
      <c r="BU87" s="280">
        <v>14</v>
      </c>
      <c r="BV87" s="280">
        <v>9</v>
      </c>
      <c r="BW87" s="280">
        <v>16</v>
      </c>
      <c r="BX87" s="280">
        <v>9</v>
      </c>
      <c r="BY87" s="280">
        <v>9</v>
      </c>
      <c r="BZ87" s="280">
        <v>10</v>
      </c>
      <c r="CA87" s="280">
        <v>13</v>
      </c>
      <c r="CB87" s="280">
        <v>2</v>
      </c>
      <c r="CC87" s="280">
        <v>7</v>
      </c>
      <c r="CD87" s="280">
        <v>1</v>
      </c>
      <c r="CE87" s="280">
        <v>1</v>
      </c>
      <c r="CF87" s="276">
        <v>40</v>
      </c>
      <c r="CG87" s="276">
        <v>64</v>
      </c>
      <c r="CH87" s="277">
        <v>5</v>
      </c>
      <c r="CI87" s="277">
        <v>8</v>
      </c>
      <c r="CJ87" s="280">
        <v>0</v>
      </c>
      <c r="CK87" s="280">
        <v>0</v>
      </c>
      <c r="CL87" s="280">
        <v>0</v>
      </c>
      <c r="CM87" s="280">
        <v>0</v>
      </c>
      <c r="CN87" s="280">
        <v>2</v>
      </c>
      <c r="CO87" s="280">
        <v>2</v>
      </c>
      <c r="CP87" s="280">
        <v>1</v>
      </c>
      <c r="CQ87" s="280">
        <v>0</v>
      </c>
      <c r="CR87" s="280">
        <v>0</v>
      </c>
      <c r="CS87" s="280">
        <v>1</v>
      </c>
      <c r="CT87" s="280">
        <v>2</v>
      </c>
      <c r="CU87" s="280">
        <v>2</v>
      </c>
      <c r="CV87" s="280">
        <v>0</v>
      </c>
      <c r="CW87" s="280">
        <v>3</v>
      </c>
      <c r="CX87" s="280">
        <v>0</v>
      </c>
      <c r="CY87" s="280">
        <v>0</v>
      </c>
      <c r="CZ87" s="276">
        <v>5</v>
      </c>
      <c r="DA87" s="276">
        <v>8</v>
      </c>
      <c r="DB87" s="280">
        <v>0</v>
      </c>
      <c r="DC87" s="280">
        <v>0</v>
      </c>
      <c r="DD87" s="280">
        <v>0</v>
      </c>
      <c r="DE87" s="280">
        <v>0</v>
      </c>
      <c r="DF87" s="280">
        <v>0</v>
      </c>
      <c r="DG87" s="280">
        <v>0</v>
      </c>
      <c r="DH87" s="280">
        <v>0</v>
      </c>
      <c r="DI87" s="280">
        <v>0</v>
      </c>
      <c r="DJ87" s="280">
        <v>0</v>
      </c>
      <c r="DK87" s="280">
        <v>0</v>
      </c>
      <c r="DL87" s="276">
        <v>0</v>
      </c>
      <c r="DM87" s="276">
        <v>0</v>
      </c>
      <c r="DN87" s="280">
        <v>0</v>
      </c>
      <c r="DO87" s="280">
        <v>0</v>
      </c>
      <c r="DP87" s="280">
        <v>0</v>
      </c>
      <c r="DQ87" s="280">
        <v>0</v>
      </c>
      <c r="DR87" s="280">
        <v>0</v>
      </c>
      <c r="DS87" s="280">
        <v>0</v>
      </c>
      <c r="DT87" s="280">
        <v>0</v>
      </c>
      <c r="DU87" s="280">
        <v>0</v>
      </c>
      <c r="DV87" s="280">
        <v>0</v>
      </c>
      <c r="DW87" s="280">
        <v>0</v>
      </c>
      <c r="DX87" s="276">
        <v>0</v>
      </c>
      <c r="DY87" s="276">
        <v>0</v>
      </c>
      <c r="DZ87" s="280">
        <v>0</v>
      </c>
      <c r="EA87" s="280">
        <v>0</v>
      </c>
      <c r="EB87" s="280">
        <v>0</v>
      </c>
      <c r="EC87" s="280">
        <v>0</v>
      </c>
      <c r="ED87" s="280">
        <v>0</v>
      </c>
      <c r="EE87" s="280">
        <v>0</v>
      </c>
      <c r="EF87" s="280">
        <v>0</v>
      </c>
      <c r="EG87" s="280">
        <v>0</v>
      </c>
      <c r="EH87" s="280">
        <v>0</v>
      </c>
      <c r="EI87" s="280">
        <v>0</v>
      </c>
      <c r="EJ87" s="276">
        <v>0</v>
      </c>
      <c r="EK87" s="276">
        <v>0</v>
      </c>
      <c r="EL87" s="277">
        <v>0</v>
      </c>
      <c r="EM87" s="277">
        <v>0</v>
      </c>
      <c r="EN87" s="280">
        <v>45</v>
      </c>
      <c r="EO87" s="280">
        <v>72</v>
      </c>
      <c r="EP87" s="280">
        <v>45</v>
      </c>
      <c r="EQ87" s="280">
        <v>72</v>
      </c>
      <c r="ER87" s="280">
        <v>0</v>
      </c>
      <c r="ES87" s="280">
        <v>0</v>
      </c>
      <c r="ET87" s="280">
        <v>0</v>
      </c>
      <c r="EU87" s="280">
        <v>0</v>
      </c>
      <c r="EV87" s="280">
        <v>0</v>
      </c>
      <c r="EW87" s="280">
        <v>0</v>
      </c>
      <c r="EX87" s="280">
        <v>0</v>
      </c>
      <c r="EY87" s="280">
        <v>2</v>
      </c>
      <c r="EZ87" s="280">
        <v>0</v>
      </c>
      <c r="FA87" s="280">
        <v>0</v>
      </c>
      <c r="FB87" s="280">
        <v>0</v>
      </c>
      <c r="FC87" s="280">
        <v>0</v>
      </c>
      <c r="FD87" s="280">
        <v>0</v>
      </c>
      <c r="FE87" s="280">
        <v>2</v>
      </c>
      <c r="FF87" s="280">
        <v>0</v>
      </c>
      <c r="FG87" s="280">
        <v>0</v>
      </c>
      <c r="FH87" s="281">
        <v>0</v>
      </c>
      <c r="FI87" s="281">
        <v>4</v>
      </c>
      <c r="FJ87" s="280">
        <v>9</v>
      </c>
      <c r="FK87" s="280">
        <v>18</v>
      </c>
      <c r="FL87" s="280">
        <v>226</v>
      </c>
      <c r="FM87" s="280">
        <v>211</v>
      </c>
      <c r="FN87" s="280">
        <v>5</v>
      </c>
      <c r="FO87" s="280">
        <v>18</v>
      </c>
      <c r="FP87" s="280">
        <v>226</v>
      </c>
      <c r="FQ87" s="280">
        <v>211</v>
      </c>
      <c r="FR87" s="280">
        <v>6</v>
      </c>
      <c r="FS87" s="280">
        <v>11</v>
      </c>
      <c r="FT87" s="280">
        <v>218</v>
      </c>
      <c r="FU87" s="280">
        <v>214</v>
      </c>
      <c r="FV87" s="280">
        <v>0</v>
      </c>
      <c r="FW87" s="280">
        <v>0</v>
      </c>
      <c r="FX87" s="280">
        <v>48</v>
      </c>
      <c r="FY87" s="280">
        <v>26</v>
      </c>
    </row>
    <row r="88" spans="1:181" x14ac:dyDescent="0.2">
      <c r="A88" s="445"/>
      <c r="B88" s="287" t="s">
        <v>255</v>
      </c>
      <c r="C88" s="156" t="s">
        <v>190</v>
      </c>
      <c r="D88" s="280">
        <v>23</v>
      </c>
      <c r="E88" s="280">
        <v>76</v>
      </c>
      <c r="F88" s="280">
        <v>5</v>
      </c>
      <c r="G88" s="280">
        <v>13</v>
      </c>
      <c r="H88" s="280">
        <v>0</v>
      </c>
      <c r="I88" s="280">
        <v>1</v>
      </c>
      <c r="J88" s="280">
        <v>0</v>
      </c>
      <c r="K88" s="280">
        <v>1</v>
      </c>
      <c r="L88" s="280">
        <v>0</v>
      </c>
      <c r="M88" s="280">
        <v>0</v>
      </c>
      <c r="N88" s="280">
        <v>0</v>
      </c>
      <c r="O88" s="280">
        <v>0</v>
      </c>
      <c r="P88" s="280">
        <v>1</v>
      </c>
      <c r="Q88" s="280">
        <v>3</v>
      </c>
      <c r="R88" s="216">
        <v>28</v>
      </c>
      <c r="S88" s="216">
        <v>91</v>
      </c>
      <c r="T88" s="280">
        <v>6</v>
      </c>
      <c r="U88" s="280">
        <v>8</v>
      </c>
      <c r="V88" s="280">
        <v>1</v>
      </c>
      <c r="W88" s="280">
        <v>0</v>
      </c>
      <c r="X88" s="280">
        <v>0</v>
      </c>
      <c r="Y88" s="280">
        <v>0</v>
      </c>
      <c r="Z88" s="280">
        <v>0</v>
      </c>
      <c r="AA88" s="280">
        <v>0</v>
      </c>
      <c r="AB88" s="280">
        <v>0</v>
      </c>
      <c r="AC88" s="280">
        <v>0</v>
      </c>
      <c r="AD88" s="280">
        <v>1</v>
      </c>
      <c r="AE88" s="280">
        <v>1</v>
      </c>
      <c r="AF88" s="216">
        <v>7</v>
      </c>
      <c r="AG88" s="216">
        <v>8</v>
      </c>
      <c r="AH88" s="280">
        <v>9</v>
      </c>
      <c r="AI88" s="280">
        <v>18</v>
      </c>
      <c r="AJ88" s="280">
        <v>0</v>
      </c>
      <c r="AK88" s="280">
        <v>0</v>
      </c>
      <c r="AL88" s="280">
        <v>0</v>
      </c>
      <c r="AM88" s="280">
        <v>0</v>
      </c>
      <c r="AN88" s="280">
        <v>0</v>
      </c>
      <c r="AO88" s="280">
        <v>1</v>
      </c>
      <c r="AP88" s="280">
        <v>0</v>
      </c>
      <c r="AQ88" s="280">
        <v>0</v>
      </c>
      <c r="AR88" s="280">
        <v>1</v>
      </c>
      <c r="AS88" s="280">
        <v>1</v>
      </c>
      <c r="AT88" s="216">
        <v>9</v>
      </c>
      <c r="AU88" s="216">
        <v>19</v>
      </c>
      <c r="AV88" s="278">
        <v>47</v>
      </c>
      <c r="AW88" s="278">
        <v>123</v>
      </c>
      <c r="AX88" s="280">
        <v>39</v>
      </c>
      <c r="AY88" s="280">
        <v>98</v>
      </c>
      <c r="AZ88" s="280">
        <v>6</v>
      </c>
      <c r="BA88" s="280">
        <v>17</v>
      </c>
      <c r="BB88" s="216">
        <v>45</v>
      </c>
      <c r="BC88" s="216">
        <v>115</v>
      </c>
      <c r="BD88" s="280">
        <v>1</v>
      </c>
      <c r="BE88" s="280">
        <v>6</v>
      </c>
      <c r="BF88" s="280">
        <v>0</v>
      </c>
      <c r="BG88" s="280">
        <v>0</v>
      </c>
      <c r="BH88" s="280">
        <v>2</v>
      </c>
      <c r="BI88" s="280">
        <v>2</v>
      </c>
      <c r="BJ88" s="216">
        <v>3</v>
      </c>
      <c r="BK88" s="216">
        <v>8</v>
      </c>
      <c r="BL88" s="278">
        <v>48</v>
      </c>
      <c r="BM88" s="278">
        <v>123</v>
      </c>
      <c r="BN88" s="277">
        <v>38</v>
      </c>
      <c r="BO88" s="277">
        <v>102</v>
      </c>
      <c r="BP88" s="280">
        <v>1</v>
      </c>
      <c r="BQ88" s="280">
        <v>1</v>
      </c>
      <c r="BR88" s="280">
        <v>2</v>
      </c>
      <c r="BS88" s="280">
        <v>6</v>
      </c>
      <c r="BT88" s="280">
        <v>7</v>
      </c>
      <c r="BU88" s="280">
        <v>15</v>
      </c>
      <c r="BV88" s="280">
        <v>13</v>
      </c>
      <c r="BW88" s="280">
        <v>15</v>
      </c>
      <c r="BX88" s="280">
        <v>5</v>
      </c>
      <c r="BY88" s="280">
        <v>15</v>
      </c>
      <c r="BZ88" s="280">
        <v>1</v>
      </c>
      <c r="CA88" s="280">
        <v>16</v>
      </c>
      <c r="CB88" s="280">
        <v>3</v>
      </c>
      <c r="CC88" s="280">
        <v>13</v>
      </c>
      <c r="CD88" s="280">
        <v>6</v>
      </c>
      <c r="CE88" s="280">
        <v>21</v>
      </c>
      <c r="CF88" s="276">
        <v>38</v>
      </c>
      <c r="CG88" s="276">
        <v>102</v>
      </c>
      <c r="CH88" s="277">
        <v>6</v>
      </c>
      <c r="CI88" s="277">
        <v>13</v>
      </c>
      <c r="CJ88" s="280">
        <v>0</v>
      </c>
      <c r="CK88" s="280">
        <v>0</v>
      </c>
      <c r="CL88" s="280">
        <v>0</v>
      </c>
      <c r="CM88" s="280">
        <v>0</v>
      </c>
      <c r="CN88" s="280">
        <v>0</v>
      </c>
      <c r="CO88" s="280">
        <v>1</v>
      </c>
      <c r="CP88" s="280">
        <v>0</v>
      </c>
      <c r="CQ88" s="280">
        <v>1</v>
      </c>
      <c r="CR88" s="280">
        <v>2</v>
      </c>
      <c r="CS88" s="280">
        <v>4</v>
      </c>
      <c r="CT88" s="280">
        <v>2</v>
      </c>
      <c r="CU88" s="280">
        <v>3</v>
      </c>
      <c r="CV88" s="280">
        <v>0</v>
      </c>
      <c r="CW88" s="280">
        <v>4</v>
      </c>
      <c r="CX88" s="280">
        <v>2</v>
      </c>
      <c r="CY88" s="280">
        <v>0</v>
      </c>
      <c r="CZ88" s="276">
        <v>6</v>
      </c>
      <c r="DA88" s="276">
        <v>13</v>
      </c>
      <c r="DB88" s="280">
        <v>16</v>
      </c>
      <c r="DC88" s="280">
        <v>47</v>
      </c>
      <c r="DD88" s="280">
        <v>3</v>
      </c>
      <c r="DE88" s="280">
        <v>10</v>
      </c>
      <c r="DF88" s="280">
        <v>0</v>
      </c>
      <c r="DG88" s="280">
        <v>2</v>
      </c>
      <c r="DH88" s="280">
        <v>4</v>
      </c>
      <c r="DI88" s="280">
        <v>5</v>
      </c>
      <c r="DJ88" s="280">
        <v>4</v>
      </c>
      <c r="DK88" s="280">
        <v>12</v>
      </c>
      <c r="DL88" s="276">
        <v>27</v>
      </c>
      <c r="DM88" s="276">
        <v>76</v>
      </c>
      <c r="DN88" s="280">
        <v>0</v>
      </c>
      <c r="DO88" s="280">
        <v>12</v>
      </c>
      <c r="DP88" s="280">
        <v>0</v>
      </c>
      <c r="DQ88" s="280">
        <v>2</v>
      </c>
      <c r="DR88" s="280">
        <v>0</v>
      </c>
      <c r="DS88" s="280">
        <v>0</v>
      </c>
      <c r="DT88" s="280">
        <v>2</v>
      </c>
      <c r="DU88" s="280">
        <v>2</v>
      </c>
      <c r="DV88" s="280">
        <v>0</v>
      </c>
      <c r="DW88" s="280">
        <v>3</v>
      </c>
      <c r="DX88" s="276">
        <v>2</v>
      </c>
      <c r="DY88" s="276">
        <v>19</v>
      </c>
      <c r="DZ88" s="280">
        <v>0</v>
      </c>
      <c r="EA88" s="280">
        <v>4</v>
      </c>
      <c r="EB88" s="280">
        <v>0</v>
      </c>
      <c r="EC88" s="280">
        <v>0</v>
      </c>
      <c r="ED88" s="280">
        <v>0</v>
      </c>
      <c r="EE88" s="280">
        <v>0</v>
      </c>
      <c r="EF88" s="280">
        <v>0</v>
      </c>
      <c r="EG88" s="280">
        <v>1</v>
      </c>
      <c r="EH88" s="280">
        <v>0</v>
      </c>
      <c r="EI88" s="280">
        <v>0</v>
      </c>
      <c r="EJ88" s="276">
        <v>0</v>
      </c>
      <c r="EK88" s="276">
        <v>5</v>
      </c>
      <c r="EL88" s="277">
        <v>29</v>
      </c>
      <c r="EM88" s="277">
        <v>100</v>
      </c>
      <c r="EN88" s="280">
        <v>37</v>
      </c>
      <c r="EO88" s="280">
        <v>109</v>
      </c>
      <c r="EP88" s="280">
        <v>33</v>
      </c>
      <c r="EQ88" s="280">
        <v>73</v>
      </c>
      <c r="ER88" s="280">
        <v>3</v>
      </c>
      <c r="ES88" s="280">
        <v>4</v>
      </c>
      <c r="ET88" s="280">
        <v>3</v>
      </c>
      <c r="EU88" s="280">
        <v>2</v>
      </c>
      <c r="EV88" s="280">
        <v>0</v>
      </c>
      <c r="EW88" s="280">
        <v>1</v>
      </c>
      <c r="EX88" s="280">
        <v>19</v>
      </c>
      <c r="EY88" s="280">
        <v>67</v>
      </c>
      <c r="EZ88" s="280">
        <v>3</v>
      </c>
      <c r="FA88" s="280">
        <v>6</v>
      </c>
      <c r="FB88" s="280">
        <v>1</v>
      </c>
      <c r="FC88" s="280">
        <v>2</v>
      </c>
      <c r="FD88" s="280">
        <v>147</v>
      </c>
      <c r="FE88" s="280">
        <v>206</v>
      </c>
      <c r="FF88" s="280">
        <v>21</v>
      </c>
      <c r="FG88" s="280">
        <v>34</v>
      </c>
      <c r="FH88" s="281">
        <v>191</v>
      </c>
      <c r="FI88" s="281">
        <v>315</v>
      </c>
      <c r="FJ88" s="280">
        <v>17</v>
      </c>
      <c r="FK88" s="280">
        <v>40</v>
      </c>
      <c r="FL88" s="280">
        <v>1026</v>
      </c>
      <c r="FM88" s="280">
        <v>871</v>
      </c>
      <c r="FN88" s="280">
        <v>17</v>
      </c>
      <c r="FO88" s="280">
        <v>40</v>
      </c>
      <c r="FP88" s="280">
        <v>1026</v>
      </c>
      <c r="FQ88" s="280">
        <v>871</v>
      </c>
      <c r="FR88" s="280">
        <v>17</v>
      </c>
      <c r="FS88" s="280">
        <v>40</v>
      </c>
      <c r="FT88" s="280">
        <v>966</v>
      </c>
      <c r="FU88" s="280">
        <v>791</v>
      </c>
      <c r="FV88" s="280">
        <v>6</v>
      </c>
      <c r="FW88" s="280">
        <v>5</v>
      </c>
      <c r="FX88" s="280">
        <v>69</v>
      </c>
      <c r="FY88" s="280">
        <v>132</v>
      </c>
    </row>
    <row r="89" spans="1:181" x14ac:dyDescent="0.2">
      <c r="A89" s="445"/>
      <c r="B89" s="287" t="s">
        <v>255</v>
      </c>
      <c r="C89" s="156" t="s">
        <v>191</v>
      </c>
      <c r="D89" s="280">
        <v>121</v>
      </c>
      <c r="E89" s="280">
        <v>275</v>
      </c>
      <c r="F89" s="280">
        <v>12</v>
      </c>
      <c r="G89" s="280">
        <v>65</v>
      </c>
      <c r="H89" s="280">
        <v>1</v>
      </c>
      <c r="I89" s="280">
        <v>4</v>
      </c>
      <c r="J89" s="280">
        <v>0</v>
      </c>
      <c r="K89" s="280">
        <v>4</v>
      </c>
      <c r="L89" s="280">
        <v>0</v>
      </c>
      <c r="M89" s="280">
        <v>2</v>
      </c>
      <c r="N89" s="280">
        <v>1</v>
      </c>
      <c r="O89" s="280">
        <v>2</v>
      </c>
      <c r="P89" s="280">
        <v>2</v>
      </c>
      <c r="Q89" s="280">
        <v>2</v>
      </c>
      <c r="R89" s="216">
        <v>135</v>
      </c>
      <c r="S89" s="216">
        <v>352</v>
      </c>
      <c r="T89" s="280">
        <v>36</v>
      </c>
      <c r="U89" s="280">
        <v>66</v>
      </c>
      <c r="V89" s="280">
        <v>2</v>
      </c>
      <c r="W89" s="280">
        <v>8</v>
      </c>
      <c r="X89" s="280">
        <v>1</v>
      </c>
      <c r="Y89" s="280">
        <v>0</v>
      </c>
      <c r="Z89" s="280">
        <v>0</v>
      </c>
      <c r="AA89" s="280">
        <v>1</v>
      </c>
      <c r="AB89" s="280">
        <v>0</v>
      </c>
      <c r="AC89" s="280">
        <v>0</v>
      </c>
      <c r="AD89" s="280">
        <v>0</v>
      </c>
      <c r="AE89" s="280">
        <v>1</v>
      </c>
      <c r="AF89" s="216">
        <v>39</v>
      </c>
      <c r="AG89" s="216">
        <v>75</v>
      </c>
      <c r="AH89" s="280">
        <v>80</v>
      </c>
      <c r="AI89" s="280">
        <v>106</v>
      </c>
      <c r="AJ89" s="280">
        <v>0</v>
      </c>
      <c r="AK89" s="280">
        <v>8</v>
      </c>
      <c r="AL89" s="280">
        <v>0</v>
      </c>
      <c r="AM89" s="280">
        <v>0</v>
      </c>
      <c r="AN89" s="280">
        <v>0</v>
      </c>
      <c r="AO89" s="280">
        <v>3</v>
      </c>
      <c r="AP89" s="280">
        <v>0</v>
      </c>
      <c r="AQ89" s="280">
        <v>0</v>
      </c>
      <c r="AR89" s="280">
        <v>1</v>
      </c>
      <c r="AS89" s="280">
        <v>1</v>
      </c>
      <c r="AT89" s="216">
        <v>80</v>
      </c>
      <c r="AU89" s="216">
        <v>117</v>
      </c>
      <c r="AV89" s="278">
        <v>257</v>
      </c>
      <c r="AW89" s="278">
        <v>548</v>
      </c>
      <c r="AX89" s="280">
        <v>227</v>
      </c>
      <c r="AY89" s="280">
        <v>449</v>
      </c>
      <c r="AZ89" s="280">
        <v>16</v>
      </c>
      <c r="BA89" s="280">
        <v>87</v>
      </c>
      <c r="BB89" s="216">
        <v>243</v>
      </c>
      <c r="BC89" s="216">
        <v>536</v>
      </c>
      <c r="BD89" s="280">
        <v>15</v>
      </c>
      <c r="BE89" s="280">
        <v>10</v>
      </c>
      <c r="BF89" s="280">
        <v>0</v>
      </c>
      <c r="BG89" s="280">
        <v>0</v>
      </c>
      <c r="BH89" s="280">
        <v>0</v>
      </c>
      <c r="BI89" s="280">
        <v>2</v>
      </c>
      <c r="BJ89" s="216">
        <v>15</v>
      </c>
      <c r="BK89" s="216">
        <v>12</v>
      </c>
      <c r="BL89" s="278">
        <v>258</v>
      </c>
      <c r="BM89" s="278">
        <v>548</v>
      </c>
      <c r="BN89" s="277">
        <v>237</v>
      </c>
      <c r="BO89" s="277">
        <v>447</v>
      </c>
      <c r="BP89" s="280">
        <v>7</v>
      </c>
      <c r="BQ89" s="280">
        <v>5</v>
      </c>
      <c r="BR89" s="280">
        <v>9</v>
      </c>
      <c r="BS89" s="280">
        <v>6</v>
      </c>
      <c r="BT89" s="280">
        <v>60</v>
      </c>
      <c r="BU89" s="280">
        <v>92</v>
      </c>
      <c r="BV89" s="280">
        <v>45</v>
      </c>
      <c r="BW89" s="280">
        <v>73</v>
      </c>
      <c r="BX89" s="280">
        <v>26</v>
      </c>
      <c r="BY89" s="280">
        <v>61</v>
      </c>
      <c r="BZ89" s="280">
        <v>32</v>
      </c>
      <c r="CA89" s="280">
        <v>71</v>
      </c>
      <c r="CB89" s="280">
        <v>25</v>
      </c>
      <c r="CC89" s="280">
        <v>64</v>
      </c>
      <c r="CD89" s="280">
        <v>33</v>
      </c>
      <c r="CE89" s="280">
        <v>75</v>
      </c>
      <c r="CF89" s="276">
        <v>237</v>
      </c>
      <c r="CG89" s="276">
        <v>447</v>
      </c>
      <c r="CH89" s="277">
        <v>14</v>
      </c>
      <c r="CI89" s="277">
        <v>81</v>
      </c>
      <c r="CJ89" s="280">
        <v>0</v>
      </c>
      <c r="CK89" s="280">
        <v>0</v>
      </c>
      <c r="CL89" s="280">
        <v>0</v>
      </c>
      <c r="CM89" s="280">
        <v>0</v>
      </c>
      <c r="CN89" s="280">
        <v>4</v>
      </c>
      <c r="CO89" s="280">
        <v>4</v>
      </c>
      <c r="CP89" s="280">
        <v>5</v>
      </c>
      <c r="CQ89" s="280">
        <v>4</v>
      </c>
      <c r="CR89" s="280">
        <v>1</v>
      </c>
      <c r="CS89" s="280">
        <v>18</v>
      </c>
      <c r="CT89" s="280">
        <v>0</v>
      </c>
      <c r="CU89" s="280">
        <v>23</v>
      </c>
      <c r="CV89" s="280">
        <v>2</v>
      </c>
      <c r="CW89" s="280">
        <v>16</v>
      </c>
      <c r="CX89" s="280">
        <v>1</v>
      </c>
      <c r="CY89" s="280">
        <v>16</v>
      </c>
      <c r="CZ89" s="276">
        <v>13</v>
      </c>
      <c r="DA89" s="276">
        <v>81</v>
      </c>
      <c r="DB89" s="280">
        <v>0</v>
      </c>
      <c r="DC89" s="280">
        <v>2</v>
      </c>
      <c r="DD89" s="280">
        <v>0</v>
      </c>
      <c r="DE89" s="280">
        <v>0</v>
      </c>
      <c r="DF89" s="280">
        <v>0</v>
      </c>
      <c r="DG89" s="280">
        <v>0</v>
      </c>
      <c r="DH89" s="280">
        <v>0</v>
      </c>
      <c r="DI89" s="280">
        <v>0</v>
      </c>
      <c r="DJ89" s="280">
        <v>6</v>
      </c>
      <c r="DK89" s="280">
        <v>0</v>
      </c>
      <c r="DL89" s="276">
        <v>6</v>
      </c>
      <c r="DM89" s="276">
        <v>2</v>
      </c>
      <c r="DN89" s="280">
        <v>0</v>
      </c>
      <c r="DO89" s="280">
        <v>2</v>
      </c>
      <c r="DP89" s="280">
        <v>0</v>
      </c>
      <c r="DQ89" s="280">
        <v>0</v>
      </c>
      <c r="DR89" s="280">
        <v>0</v>
      </c>
      <c r="DS89" s="280">
        <v>0</v>
      </c>
      <c r="DT89" s="280">
        <v>0</v>
      </c>
      <c r="DU89" s="280">
        <v>0</v>
      </c>
      <c r="DV89" s="280">
        <v>0</v>
      </c>
      <c r="DW89" s="280">
        <v>3</v>
      </c>
      <c r="DX89" s="276">
        <v>0</v>
      </c>
      <c r="DY89" s="276">
        <v>5</v>
      </c>
      <c r="DZ89" s="280">
        <v>0</v>
      </c>
      <c r="EA89" s="280">
        <v>0</v>
      </c>
      <c r="EB89" s="280">
        <v>0</v>
      </c>
      <c r="EC89" s="280">
        <v>0</v>
      </c>
      <c r="ED89" s="280">
        <v>0</v>
      </c>
      <c r="EE89" s="280">
        <v>0</v>
      </c>
      <c r="EF89" s="280">
        <v>0</v>
      </c>
      <c r="EG89" s="280">
        <v>0</v>
      </c>
      <c r="EH89" s="280">
        <v>0</v>
      </c>
      <c r="EI89" s="280">
        <v>0</v>
      </c>
      <c r="EJ89" s="276">
        <v>0</v>
      </c>
      <c r="EK89" s="276">
        <v>0</v>
      </c>
      <c r="EL89" s="277">
        <v>6</v>
      </c>
      <c r="EM89" s="277">
        <v>7</v>
      </c>
      <c r="EN89" s="280">
        <v>212</v>
      </c>
      <c r="EO89" s="280">
        <v>460</v>
      </c>
      <c r="EP89" s="280">
        <v>210</v>
      </c>
      <c r="EQ89" s="280">
        <v>459</v>
      </c>
      <c r="ER89" s="280">
        <v>0</v>
      </c>
      <c r="ES89" s="280">
        <v>6</v>
      </c>
      <c r="ET89" s="280">
        <v>0</v>
      </c>
      <c r="EU89" s="280">
        <v>6</v>
      </c>
      <c r="EV89" s="280">
        <v>0</v>
      </c>
      <c r="EW89" s="280">
        <v>0</v>
      </c>
      <c r="EX89" s="280">
        <v>34</v>
      </c>
      <c r="EY89" s="280">
        <v>99</v>
      </c>
      <c r="EZ89" s="280">
        <v>7</v>
      </c>
      <c r="FA89" s="280">
        <v>9</v>
      </c>
      <c r="FB89" s="280">
        <v>0</v>
      </c>
      <c r="FC89" s="280">
        <v>0</v>
      </c>
      <c r="FD89" s="280">
        <v>68</v>
      </c>
      <c r="FE89" s="280">
        <v>113</v>
      </c>
      <c r="FF89" s="280">
        <v>5</v>
      </c>
      <c r="FG89" s="280">
        <v>4</v>
      </c>
      <c r="FH89" s="281">
        <v>114</v>
      </c>
      <c r="FI89" s="281">
        <v>225</v>
      </c>
      <c r="FJ89" s="280">
        <v>84</v>
      </c>
      <c r="FK89" s="280">
        <v>238</v>
      </c>
      <c r="FL89" s="280">
        <v>1888</v>
      </c>
      <c r="FM89" s="280">
        <v>2161</v>
      </c>
      <c r="FN89" s="280">
        <v>108</v>
      </c>
      <c r="FO89" s="280">
        <v>282</v>
      </c>
      <c r="FP89" s="280">
        <v>1864</v>
      </c>
      <c r="FQ89" s="280">
        <v>2116</v>
      </c>
      <c r="FR89" s="280">
        <v>108</v>
      </c>
      <c r="FS89" s="280">
        <v>276</v>
      </c>
      <c r="FT89" s="280">
        <v>1831</v>
      </c>
      <c r="FU89" s="280">
        <v>2080</v>
      </c>
      <c r="FV89" s="280">
        <v>8</v>
      </c>
      <c r="FW89" s="280">
        <v>34</v>
      </c>
      <c r="FX89" s="280">
        <v>424</v>
      </c>
      <c r="FY89" s="280">
        <v>820</v>
      </c>
    </row>
    <row r="90" spans="1:181" x14ac:dyDescent="0.2">
      <c r="A90" s="446"/>
      <c r="B90" s="287" t="s">
        <v>255</v>
      </c>
      <c r="C90" s="156" t="s">
        <v>192</v>
      </c>
      <c r="D90" s="280">
        <v>192</v>
      </c>
      <c r="E90" s="280">
        <v>422</v>
      </c>
      <c r="F90" s="280">
        <v>25</v>
      </c>
      <c r="G90" s="280">
        <v>63</v>
      </c>
      <c r="H90" s="280">
        <v>6</v>
      </c>
      <c r="I90" s="280">
        <v>4</v>
      </c>
      <c r="J90" s="280">
        <v>0</v>
      </c>
      <c r="K90" s="280">
        <v>3</v>
      </c>
      <c r="L90" s="280">
        <v>1</v>
      </c>
      <c r="M90" s="280">
        <v>4</v>
      </c>
      <c r="N90" s="280">
        <v>0</v>
      </c>
      <c r="O90" s="280">
        <v>4</v>
      </c>
      <c r="P90" s="280">
        <v>5</v>
      </c>
      <c r="Q90" s="280">
        <v>5</v>
      </c>
      <c r="R90" s="216">
        <v>224</v>
      </c>
      <c r="S90" s="216">
        <v>500</v>
      </c>
      <c r="T90" s="280">
        <v>51</v>
      </c>
      <c r="U90" s="280">
        <v>93</v>
      </c>
      <c r="V90" s="280">
        <v>2</v>
      </c>
      <c r="W90" s="280">
        <v>5</v>
      </c>
      <c r="X90" s="280">
        <v>0</v>
      </c>
      <c r="Y90" s="280">
        <v>0</v>
      </c>
      <c r="Z90" s="280">
        <v>0</v>
      </c>
      <c r="AA90" s="280">
        <v>1</v>
      </c>
      <c r="AB90" s="280">
        <v>0</v>
      </c>
      <c r="AC90" s="280">
        <v>1</v>
      </c>
      <c r="AD90" s="280">
        <v>2</v>
      </c>
      <c r="AE90" s="280">
        <v>3</v>
      </c>
      <c r="AF90" s="216">
        <v>53</v>
      </c>
      <c r="AG90" s="216">
        <v>100</v>
      </c>
      <c r="AH90" s="280">
        <v>137</v>
      </c>
      <c r="AI90" s="280">
        <v>201</v>
      </c>
      <c r="AJ90" s="280">
        <v>1</v>
      </c>
      <c r="AK90" s="280">
        <v>6</v>
      </c>
      <c r="AL90" s="280">
        <v>0</v>
      </c>
      <c r="AM90" s="280">
        <v>0</v>
      </c>
      <c r="AN90" s="280">
        <v>2</v>
      </c>
      <c r="AO90" s="280">
        <v>6</v>
      </c>
      <c r="AP90" s="280">
        <v>5</v>
      </c>
      <c r="AQ90" s="280">
        <v>2</v>
      </c>
      <c r="AR90" s="280">
        <v>2</v>
      </c>
      <c r="AS90" s="280">
        <v>2</v>
      </c>
      <c r="AT90" s="216">
        <v>145</v>
      </c>
      <c r="AU90" s="216">
        <v>215</v>
      </c>
      <c r="AV90" s="278">
        <v>431</v>
      </c>
      <c r="AW90" s="278">
        <v>825</v>
      </c>
      <c r="AX90" s="280">
        <v>346</v>
      </c>
      <c r="AY90" s="280">
        <v>692</v>
      </c>
      <c r="AZ90" s="280">
        <v>37</v>
      </c>
      <c r="BA90" s="280">
        <v>83</v>
      </c>
      <c r="BB90" s="216">
        <v>383</v>
      </c>
      <c r="BC90" s="216">
        <v>775</v>
      </c>
      <c r="BD90" s="280">
        <v>18</v>
      </c>
      <c r="BE90" s="280">
        <v>13</v>
      </c>
      <c r="BF90" s="280">
        <v>1</v>
      </c>
      <c r="BG90" s="280">
        <v>0</v>
      </c>
      <c r="BH90" s="280">
        <v>32</v>
      </c>
      <c r="BI90" s="280">
        <v>37</v>
      </c>
      <c r="BJ90" s="216">
        <v>51</v>
      </c>
      <c r="BK90" s="216">
        <v>50</v>
      </c>
      <c r="BL90" s="278">
        <v>434</v>
      </c>
      <c r="BM90" s="278">
        <v>825</v>
      </c>
      <c r="BN90" s="277">
        <v>380</v>
      </c>
      <c r="BO90" s="277">
        <v>716</v>
      </c>
      <c r="BP90" s="280">
        <v>24</v>
      </c>
      <c r="BQ90" s="280">
        <v>36</v>
      </c>
      <c r="BR90" s="280">
        <v>25</v>
      </c>
      <c r="BS90" s="280">
        <v>11</v>
      </c>
      <c r="BT90" s="280">
        <v>90</v>
      </c>
      <c r="BU90" s="280">
        <v>159</v>
      </c>
      <c r="BV90" s="280">
        <v>63</v>
      </c>
      <c r="BW90" s="280">
        <v>99</v>
      </c>
      <c r="BX90" s="280">
        <v>48</v>
      </c>
      <c r="BY90" s="280">
        <v>97</v>
      </c>
      <c r="BZ90" s="280">
        <v>44</v>
      </c>
      <c r="CA90" s="280">
        <v>107</v>
      </c>
      <c r="CB90" s="280">
        <v>35</v>
      </c>
      <c r="CC90" s="280">
        <v>92</v>
      </c>
      <c r="CD90" s="280">
        <v>51</v>
      </c>
      <c r="CE90" s="280">
        <v>115</v>
      </c>
      <c r="CF90" s="276">
        <v>380</v>
      </c>
      <c r="CG90" s="276">
        <v>716</v>
      </c>
      <c r="CH90" s="277">
        <v>28</v>
      </c>
      <c r="CI90" s="277">
        <v>74</v>
      </c>
      <c r="CJ90" s="280">
        <v>0</v>
      </c>
      <c r="CK90" s="280">
        <v>0</v>
      </c>
      <c r="CL90" s="280">
        <v>2</v>
      </c>
      <c r="CM90" s="280">
        <v>0</v>
      </c>
      <c r="CN90" s="280">
        <v>1</v>
      </c>
      <c r="CO90" s="280">
        <v>4</v>
      </c>
      <c r="CP90" s="280">
        <v>4</v>
      </c>
      <c r="CQ90" s="280">
        <v>7</v>
      </c>
      <c r="CR90" s="280">
        <v>7</v>
      </c>
      <c r="CS90" s="280">
        <v>11</v>
      </c>
      <c r="CT90" s="280">
        <v>6</v>
      </c>
      <c r="CU90" s="280">
        <v>17</v>
      </c>
      <c r="CV90" s="280">
        <v>4</v>
      </c>
      <c r="CW90" s="280">
        <v>13</v>
      </c>
      <c r="CX90" s="280">
        <v>4</v>
      </c>
      <c r="CY90" s="280">
        <v>22</v>
      </c>
      <c r="CZ90" s="276">
        <v>28</v>
      </c>
      <c r="DA90" s="276">
        <v>74</v>
      </c>
      <c r="DB90" s="280">
        <v>1</v>
      </c>
      <c r="DC90" s="280">
        <v>1</v>
      </c>
      <c r="DD90" s="280">
        <v>0</v>
      </c>
      <c r="DE90" s="280">
        <v>1</v>
      </c>
      <c r="DF90" s="280">
        <v>0</v>
      </c>
      <c r="DG90" s="280">
        <v>0</v>
      </c>
      <c r="DH90" s="280">
        <v>0</v>
      </c>
      <c r="DI90" s="280">
        <v>0</v>
      </c>
      <c r="DJ90" s="280">
        <v>0</v>
      </c>
      <c r="DK90" s="280">
        <v>0</v>
      </c>
      <c r="DL90" s="276">
        <v>1</v>
      </c>
      <c r="DM90" s="276">
        <v>2</v>
      </c>
      <c r="DN90" s="280">
        <v>17</v>
      </c>
      <c r="DO90" s="280">
        <v>28</v>
      </c>
      <c r="DP90" s="280">
        <v>1</v>
      </c>
      <c r="DQ90" s="280">
        <v>4</v>
      </c>
      <c r="DR90" s="280">
        <v>0</v>
      </c>
      <c r="DS90" s="280">
        <v>0</v>
      </c>
      <c r="DT90" s="280">
        <v>8</v>
      </c>
      <c r="DU90" s="280">
        <v>24</v>
      </c>
      <c r="DV90" s="280">
        <v>43</v>
      </c>
      <c r="DW90" s="280">
        <v>46</v>
      </c>
      <c r="DX90" s="276">
        <v>69</v>
      </c>
      <c r="DY90" s="276">
        <v>102</v>
      </c>
      <c r="DZ90" s="280">
        <v>0</v>
      </c>
      <c r="EA90" s="280">
        <v>3</v>
      </c>
      <c r="EB90" s="280">
        <v>0</v>
      </c>
      <c r="EC90" s="280">
        <v>0</v>
      </c>
      <c r="ED90" s="280">
        <v>0</v>
      </c>
      <c r="EE90" s="280">
        <v>0</v>
      </c>
      <c r="EF90" s="280">
        <v>0</v>
      </c>
      <c r="EG90" s="280">
        <v>0</v>
      </c>
      <c r="EH90" s="280">
        <v>0</v>
      </c>
      <c r="EI90" s="280">
        <v>0</v>
      </c>
      <c r="EJ90" s="276">
        <v>0</v>
      </c>
      <c r="EK90" s="276">
        <v>3</v>
      </c>
      <c r="EL90" s="277">
        <v>70</v>
      </c>
      <c r="EM90" s="277">
        <v>107</v>
      </c>
      <c r="EN90" s="280">
        <v>380</v>
      </c>
      <c r="EO90" s="280">
        <v>748</v>
      </c>
      <c r="EP90" s="280">
        <v>380</v>
      </c>
      <c r="EQ90" s="280">
        <v>748</v>
      </c>
      <c r="ER90" s="280">
        <v>10</v>
      </c>
      <c r="ES90" s="280">
        <v>16</v>
      </c>
      <c r="ET90" s="280">
        <v>10</v>
      </c>
      <c r="EU90" s="280">
        <v>16</v>
      </c>
      <c r="EV90" s="280">
        <v>6</v>
      </c>
      <c r="EW90" s="280">
        <v>8</v>
      </c>
      <c r="EX90" s="280">
        <v>56</v>
      </c>
      <c r="EY90" s="280">
        <v>201</v>
      </c>
      <c r="EZ90" s="280">
        <v>14</v>
      </c>
      <c r="FA90" s="280">
        <v>30</v>
      </c>
      <c r="FB90" s="280">
        <v>1</v>
      </c>
      <c r="FC90" s="280">
        <v>2</v>
      </c>
      <c r="FD90" s="280">
        <v>246</v>
      </c>
      <c r="FE90" s="280">
        <v>381</v>
      </c>
      <c r="FF90" s="280">
        <v>27</v>
      </c>
      <c r="FG90" s="280">
        <v>56</v>
      </c>
      <c r="FH90" s="281">
        <v>344</v>
      </c>
      <c r="FI90" s="281">
        <v>670</v>
      </c>
      <c r="FJ90" s="280">
        <v>267</v>
      </c>
      <c r="FK90" s="280">
        <v>413</v>
      </c>
      <c r="FL90" s="280">
        <v>4011</v>
      </c>
      <c r="FM90" s="280">
        <v>4490</v>
      </c>
      <c r="FN90" s="280">
        <v>245</v>
      </c>
      <c r="FO90" s="280">
        <v>377</v>
      </c>
      <c r="FP90" s="280">
        <v>4043</v>
      </c>
      <c r="FQ90" s="280">
        <v>4519</v>
      </c>
      <c r="FR90" s="280">
        <v>247</v>
      </c>
      <c r="FS90" s="280">
        <v>375</v>
      </c>
      <c r="FT90" s="280">
        <v>3669</v>
      </c>
      <c r="FU90" s="280">
        <v>4052</v>
      </c>
      <c r="FV90" s="280">
        <v>51</v>
      </c>
      <c r="FW90" s="280">
        <v>47</v>
      </c>
      <c r="FX90" s="280">
        <v>869</v>
      </c>
      <c r="FY90" s="280">
        <v>1515</v>
      </c>
    </row>
    <row r="91" spans="1:181" x14ac:dyDescent="0.2">
      <c r="A91" s="294"/>
      <c r="B91" s="294"/>
      <c r="C91" s="297" t="s">
        <v>255</v>
      </c>
      <c r="D91" s="296">
        <f>SUM(D82:D90)</f>
        <v>499</v>
      </c>
      <c r="E91" s="296">
        <f t="shared" ref="E91:BP91" si="18">SUM(E82:E90)</f>
        <v>1076</v>
      </c>
      <c r="F91" s="296">
        <f t="shared" si="18"/>
        <v>69</v>
      </c>
      <c r="G91" s="296">
        <f t="shared" si="18"/>
        <v>207</v>
      </c>
      <c r="H91" s="296">
        <f t="shared" si="18"/>
        <v>9</v>
      </c>
      <c r="I91" s="296">
        <f t="shared" si="18"/>
        <v>15</v>
      </c>
      <c r="J91" s="296">
        <f t="shared" si="18"/>
        <v>3</v>
      </c>
      <c r="K91" s="296">
        <f t="shared" si="18"/>
        <v>17</v>
      </c>
      <c r="L91" s="296">
        <f t="shared" si="18"/>
        <v>4</v>
      </c>
      <c r="M91" s="296">
        <f t="shared" si="18"/>
        <v>18</v>
      </c>
      <c r="N91" s="296">
        <f t="shared" si="18"/>
        <v>2</v>
      </c>
      <c r="O91" s="296">
        <f t="shared" si="18"/>
        <v>10</v>
      </c>
      <c r="P91" s="296">
        <f t="shared" si="18"/>
        <v>10</v>
      </c>
      <c r="Q91" s="296">
        <f t="shared" si="18"/>
        <v>17</v>
      </c>
      <c r="R91" s="296">
        <f t="shared" si="18"/>
        <v>586</v>
      </c>
      <c r="S91" s="296">
        <f t="shared" si="18"/>
        <v>1343</v>
      </c>
      <c r="T91" s="296">
        <f t="shared" si="18"/>
        <v>125</v>
      </c>
      <c r="U91" s="296">
        <f t="shared" si="18"/>
        <v>230</v>
      </c>
      <c r="V91" s="296">
        <f t="shared" si="18"/>
        <v>5</v>
      </c>
      <c r="W91" s="296">
        <f t="shared" si="18"/>
        <v>16</v>
      </c>
      <c r="X91" s="296">
        <f t="shared" si="18"/>
        <v>1</v>
      </c>
      <c r="Y91" s="296">
        <f t="shared" si="18"/>
        <v>0</v>
      </c>
      <c r="Z91" s="296">
        <f t="shared" si="18"/>
        <v>0</v>
      </c>
      <c r="AA91" s="296">
        <f t="shared" si="18"/>
        <v>2</v>
      </c>
      <c r="AB91" s="296">
        <f t="shared" si="18"/>
        <v>3</v>
      </c>
      <c r="AC91" s="296">
        <f t="shared" si="18"/>
        <v>4</v>
      </c>
      <c r="AD91" s="296">
        <f t="shared" si="18"/>
        <v>3</v>
      </c>
      <c r="AE91" s="296">
        <f t="shared" si="18"/>
        <v>9</v>
      </c>
      <c r="AF91" s="296">
        <f t="shared" si="18"/>
        <v>134</v>
      </c>
      <c r="AG91" s="296">
        <f t="shared" si="18"/>
        <v>252</v>
      </c>
      <c r="AH91" s="296">
        <f t="shared" si="18"/>
        <v>321</v>
      </c>
      <c r="AI91" s="296">
        <f t="shared" si="18"/>
        <v>444</v>
      </c>
      <c r="AJ91" s="296">
        <f t="shared" si="18"/>
        <v>5</v>
      </c>
      <c r="AK91" s="296">
        <f t="shared" si="18"/>
        <v>14</v>
      </c>
      <c r="AL91" s="296">
        <f t="shared" si="18"/>
        <v>0</v>
      </c>
      <c r="AM91" s="296">
        <f t="shared" si="18"/>
        <v>0</v>
      </c>
      <c r="AN91" s="296">
        <f t="shared" si="18"/>
        <v>2</v>
      </c>
      <c r="AO91" s="296">
        <f t="shared" si="18"/>
        <v>12</v>
      </c>
      <c r="AP91" s="296">
        <f t="shared" si="18"/>
        <v>11</v>
      </c>
      <c r="AQ91" s="296">
        <f t="shared" si="18"/>
        <v>4</v>
      </c>
      <c r="AR91" s="296">
        <f t="shared" si="18"/>
        <v>7</v>
      </c>
      <c r="AS91" s="296">
        <f t="shared" si="18"/>
        <v>11</v>
      </c>
      <c r="AT91" s="296">
        <f t="shared" si="18"/>
        <v>339</v>
      </c>
      <c r="AU91" s="296">
        <f t="shared" si="18"/>
        <v>474</v>
      </c>
      <c r="AV91" s="296">
        <f t="shared" si="18"/>
        <v>1079</v>
      </c>
      <c r="AW91" s="296">
        <f t="shared" si="18"/>
        <v>2106</v>
      </c>
      <c r="AX91" s="296">
        <f t="shared" si="18"/>
        <v>902</v>
      </c>
      <c r="AY91" s="296">
        <f t="shared" si="18"/>
        <v>1722</v>
      </c>
      <c r="AZ91" s="296">
        <f t="shared" si="18"/>
        <v>95</v>
      </c>
      <c r="BA91" s="296">
        <f t="shared" si="18"/>
        <v>283</v>
      </c>
      <c r="BB91" s="296">
        <f t="shared" si="18"/>
        <v>997</v>
      </c>
      <c r="BC91" s="296">
        <f t="shared" si="18"/>
        <v>2005</v>
      </c>
      <c r="BD91" s="296">
        <f t="shared" si="18"/>
        <v>51</v>
      </c>
      <c r="BE91" s="296">
        <f t="shared" si="18"/>
        <v>56</v>
      </c>
      <c r="BF91" s="296">
        <f t="shared" si="18"/>
        <v>1</v>
      </c>
      <c r="BG91" s="296">
        <f t="shared" si="18"/>
        <v>1</v>
      </c>
      <c r="BH91" s="296">
        <f t="shared" si="18"/>
        <v>36</v>
      </c>
      <c r="BI91" s="296">
        <f t="shared" si="18"/>
        <v>44</v>
      </c>
      <c r="BJ91" s="296">
        <f t="shared" si="18"/>
        <v>88</v>
      </c>
      <c r="BK91" s="296">
        <f t="shared" si="18"/>
        <v>101</v>
      </c>
      <c r="BL91" s="296">
        <f t="shared" si="18"/>
        <v>1085</v>
      </c>
      <c r="BM91" s="296">
        <f t="shared" si="18"/>
        <v>2106</v>
      </c>
      <c r="BN91" s="296">
        <f t="shared" si="18"/>
        <v>945</v>
      </c>
      <c r="BO91" s="296">
        <f t="shared" si="18"/>
        <v>1750</v>
      </c>
      <c r="BP91" s="296">
        <f t="shared" si="18"/>
        <v>34</v>
      </c>
      <c r="BQ91" s="296">
        <f t="shared" ref="BQ91:EB91" si="19">SUM(BQ82:BQ90)</f>
        <v>47</v>
      </c>
      <c r="BR91" s="296">
        <f t="shared" si="19"/>
        <v>48</v>
      </c>
      <c r="BS91" s="296">
        <f t="shared" si="19"/>
        <v>40</v>
      </c>
      <c r="BT91" s="296">
        <f t="shared" si="19"/>
        <v>217</v>
      </c>
      <c r="BU91" s="296">
        <f t="shared" si="19"/>
        <v>356</v>
      </c>
      <c r="BV91" s="296">
        <f t="shared" si="19"/>
        <v>167</v>
      </c>
      <c r="BW91" s="296">
        <f t="shared" si="19"/>
        <v>278</v>
      </c>
      <c r="BX91" s="296">
        <f t="shared" si="19"/>
        <v>140</v>
      </c>
      <c r="BY91" s="296">
        <f t="shared" si="19"/>
        <v>271</v>
      </c>
      <c r="BZ91" s="296">
        <f t="shared" si="19"/>
        <v>131</v>
      </c>
      <c r="CA91" s="296">
        <f t="shared" si="19"/>
        <v>284</v>
      </c>
      <c r="CB91" s="296">
        <f t="shared" si="19"/>
        <v>93</v>
      </c>
      <c r="CC91" s="296">
        <f t="shared" si="19"/>
        <v>228</v>
      </c>
      <c r="CD91" s="296">
        <f t="shared" si="19"/>
        <v>115</v>
      </c>
      <c r="CE91" s="296">
        <f t="shared" si="19"/>
        <v>246</v>
      </c>
      <c r="CF91" s="296">
        <f t="shared" si="19"/>
        <v>945</v>
      </c>
      <c r="CG91" s="296">
        <f t="shared" si="19"/>
        <v>1750</v>
      </c>
      <c r="CH91" s="296">
        <f t="shared" si="19"/>
        <v>79</v>
      </c>
      <c r="CI91" s="296">
        <f t="shared" si="19"/>
        <v>237</v>
      </c>
      <c r="CJ91" s="296">
        <f t="shared" si="19"/>
        <v>0</v>
      </c>
      <c r="CK91" s="296">
        <f t="shared" si="19"/>
        <v>0</v>
      </c>
      <c r="CL91" s="296">
        <f t="shared" si="19"/>
        <v>2</v>
      </c>
      <c r="CM91" s="296">
        <f t="shared" si="19"/>
        <v>0</v>
      </c>
      <c r="CN91" s="296">
        <f t="shared" si="19"/>
        <v>7</v>
      </c>
      <c r="CO91" s="296">
        <f t="shared" si="19"/>
        <v>12</v>
      </c>
      <c r="CP91" s="296">
        <f t="shared" si="19"/>
        <v>16</v>
      </c>
      <c r="CQ91" s="296">
        <f t="shared" si="19"/>
        <v>20</v>
      </c>
      <c r="CR91" s="296">
        <f t="shared" si="19"/>
        <v>16</v>
      </c>
      <c r="CS91" s="296">
        <f t="shared" si="19"/>
        <v>44</v>
      </c>
      <c r="CT91" s="296">
        <f t="shared" si="19"/>
        <v>18</v>
      </c>
      <c r="CU91" s="296">
        <f t="shared" si="19"/>
        <v>59</v>
      </c>
      <c r="CV91" s="296">
        <f t="shared" si="19"/>
        <v>11</v>
      </c>
      <c r="CW91" s="296">
        <f t="shared" si="19"/>
        <v>53</v>
      </c>
      <c r="CX91" s="296">
        <f t="shared" si="19"/>
        <v>8</v>
      </c>
      <c r="CY91" s="296">
        <f t="shared" si="19"/>
        <v>49</v>
      </c>
      <c r="CZ91" s="296">
        <f t="shared" si="19"/>
        <v>78</v>
      </c>
      <c r="DA91" s="296">
        <f t="shared" si="19"/>
        <v>237</v>
      </c>
      <c r="DB91" s="296">
        <f t="shared" si="19"/>
        <v>27</v>
      </c>
      <c r="DC91" s="296">
        <f t="shared" si="19"/>
        <v>70</v>
      </c>
      <c r="DD91" s="296">
        <f t="shared" si="19"/>
        <v>9</v>
      </c>
      <c r="DE91" s="296">
        <f t="shared" si="19"/>
        <v>12</v>
      </c>
      <c r="DF91" s="296">
        <f t="shared" si="19"/>
        <v>0</v>
      </c>
      <c r="DG91" s="296">
        <f t="shared" si="19"/>
        <v>3</v>
      </c>
      <c r="DH91" s="296">
        <f t="shared" si="19"/>
        <v>5</v>
      </c>
      <c r="DI91" s="296">
        <f t="shared" si="19"/>
        <v>6</v>
      </c>
      <c r="DJ91" s="296">
        <f t="shared" si="19"/>
        <v>17</v>
      </c>
      <c r="DK91" s="296">
        <f t="shared" si="19"/>
        <v>17</v>
      </c>
      <c r="DL91" s="296">
        <f t="shared" si="19"/>
        <v>58</v>
      </c>
      <c r="DM91" s="296">
        <f t="shared" si="19"/>
        <v>108</v>
      </c>
      <c r="DN91" s="296">
        <f t="shared" si="19"/>
        <v>36</v>
      </c>
      <c r="DO91" s="296">
        <f t="shared" si="19"/>
        <v>72</v>
      </c>
      <c r="DP91" s="296">
        <f t="shared" si="19"/>
        <v>3</v>
      </c>
      <c r="DQ91" s="296">
        <f t="shared" si="19"/>
        <v>16</v>
      </c>
      <c r="DR91" s="296">
        <f t="shared" si="19"/>
        <v>3</v>
      </c>
      <c r="DS91" s="296">
        <f t="shared" si="19"/>
        <v>4</v>
      </c>
      <c r="DT91" s="296">
        <f t="shared" si="19"/>
        <v>12</v>
      </c>
      <c r="DU91" s="296">
        <f t="shared" si="19"/>
        <v>33</v>
      </c>
      <c r="DV91" s="296">
        <f t="shared" si="19"/>
        <v>53</v>
      </c>
      <c r="DW91" s="296">
        <f t="shared" si="19"/>
        <v>73</v>
      </c>
      <c r="DX91" s="296">
        <f t="shared" si="19"/>
        <v>107</v>
      </c>
      <c r="DY91" s="296">
        <f t="shared" si="19"/>
        <v>198</v>
      </c>
      <c r="DZ91" s="296">
        <f t="shared" si="19"/>
        <v>1</v>
      </c>
      <c r="EA91" s="296">
        <f t="shared" si="19"/>
        <v>16</v>
      </c>
      <c r="EB91" s="296">
        <f t="shared" si="19"/>
        <v>1</v>
      </c>
      <c r="EC91" s="296">
        <f t="shared" ref="EC91:FY91" si="20">SUM(EC82:EC90)</f>
        <v>1</v>
      </c>
      <c r="ED91" s="296">
        <f t="shared" si="20"/>
        <v>0</v>
      </c>
      <c r="EE91" s="296">
        <f t="shared" si="20"/>
        <v>0</v>
      </c>
      <c r="EF91" s="296">
        <f t="shared" si="20"/>
        <v>0</v>
      </c>
      <c r="EG91" s="296">
        <f t="shared" si="20"/>
        <v>1</v>
      </c>
      <c r="EH91" s="296">
        <f t="shared" si="20"/>
        <v>1</v>
      </c>
      <c r="EI91" s="296">
        <f t="shared" si="20"/>
        <v>1</v>
      </c>
      <c r="EJ91" s="296">
        <f t="shared" si="20"/>
        <v>3</v>
      </c>
      <c r="EK91" s="296">
        <f t="shared" si="20"/>
        <v>19</v>
      </c>
      <c r="EL91" s="296">
        <f t="shared" si="20"/>
        <v>168</v>
      </c>
      <c r="EM91" s="296">
        <f t="shared" si="20"/>
        <v>325</v>
      </c>
      <c r="EN91" s="296">
        <f t="shared" si="20"/>
        <v>937</v>
      </c>
      <c r="EO91" s="296">
        <f t="shared" si="20"/>
        <v>1853</v>
      </c>
      <c r="EP91" s="296">
        <f t="shared" si="20"/>
        <v>931</v>
      </c>
      <c r="EQ91" s="296">
        <f t="shared" si="20"/>
        <v>1816</v>
      </c>
      <c r="ER91" s="296">
        <f t="shared" si="20"/>
        <v>16</v>
      </c>
      <c r="ES91" s="296">
        <f t="shared" si="20"/>
        <v>33</v>
      </c>
      <c r="ET91" s="296">
        <f t="shared" si="20"/>
        <v>16</v>
      </c>
      <c r="EU91" s="296">
        <f t="shared" si="20"/>
        <v>30</v>
      </c>
      <c r="EV91" s="296">
        <f t="shared" si="20"/>
        <v>9</v>
      </c>
      <c r="EW91" s="296">
        <f t="shared" si="20"/>
        <v>12</v>
      </c>
      <c r="EX91" s="296">
        <f t="shared" si="20"/>
        <v>176</v>
      </c>
      <c r="EY91" s="296">
        <f t="shared" si="20"/>
        <v>562</v>
      </c>
      <c r="EZ91" s="296">
        <f t="shared" si="20"/>
        <v>28</v>
      </c>
      <c r="FA91" s="296">
        <f t="shared" si="20"/>
        <v>59</v>
      </c>
      <c r="FB91" s="296">
        <f t="shared" si="20"/>
        <v>2</v>
      </c>
      <c r="FC91" s="296">
        <f t="shared" si="20"/>
        <v>8</v>
      </c>
      <c r="FD91" s="296">
        <f t="shared" si="20"/>
        <v>692</v>
      </c>
      <c r="FE91" s="296">
        <f t="shared" si="20"/>
        <v>1061</v>
      </c>
      <c r="FF91" s="296">
        <f t="shared" si="20"/>
        <v>63</v>
      </c>
      <c r="FG91" s="296">
        <f t="shared" si="20"/>
        <v>107</v>
      </c>
      <c r="FH91" s="296">
        <f t="shared" si="20"/>
        <v>961</v>
      </c>
      <c r="FI91" s="296">
        <f t="shared" si="20"/>
        <v>1797</v>
      </c>
      <c r="FJ91" s="296">
        <f t="shared" si="20"/>
        <v>487</v>
      </c>
      <c r="FK91" s="296">
        <f t="shared" si="20"/>
        <v>936</v>
      </c>
      <c r="FL91" s="296">
        <f t="shared" si="20"/>
        <v>11040</v>
      </c>
      <c r="FM91" s="296">
        <f t="shared" si="20"/>
        <v>11230</v>
      </c>
      <c r="FN91" s="296">
        <f t="shared" si="20"/>
        <v>478</v>
      </c>
      <c r="FO91" s="296">
        <f t="shared" si="20"/>
        <v>937</v>
      </c>
      <c r="FP91" s="296">
        <f t="shared" si="20"/>
        <v>11059</v>
      </c>
      <c r="FQ91" s="296">
        <f t="shared" si="20"/>
        <v>11255</v>
      </c>
      <c r="FR91" s="296">
        <f t="shared" si="20"/>
        <v>474</v>
      </c>
      <c r="FS91" s="296">
        <f t="shared" si="20"/>
        <v>916</v>
      </c>
      <c r="FT91" s="296">
        <f t="shared" si="20"/>
        <v>10252</v>
      </c>
      <c r="FU91" s="296">
        <f t="shared" si="20"/>
        <v>10446</v>
      </c>
      <c r="FV91" s="296">
        <f t="shared" si="20"/>
        <v>85</v>
      </c>
      <c r="FW91" s="296">
        <f t="shared" si="20"/>
        <v>122</v>
      </c>
      <c r="FX91" s="296">
        <f t="shared" si="20"/>
        <v>1877</v>
      </c>
      <c r="FY91" s="296">
        <f t="shared" si="20"/>
        <v>3266</v>
      </c>
    </row>
    <row r="92" spans="1:181" x14ac:dyDescent="0.2">
      <c r="A92" s="170"/>
      <c r="B92" s="171"/>
      <c r="C92" s="172" t="s">
        <v>193</v>
      </c>
      <c r="D92" s="245">
        <f>SUM(D91,D81,D70,D57,D45,D31,D22)</f>
        <v>5315</v>
      </c>
      <c r="E92" s="245">
        <f t="shared" ref="E92:BP92" si="21">SUM(E91,E81,E70,E57,E45,E31,E22)</f>
        <v>10419</v>
      </c>
      <c r="F92" s="245">
        <f t="shared" si="21"/>
        <v>552</v>
      </c>
      <c r="G92" s="245">
        <f t="shared" si="21"/>
        <v>1714</v>
      </c>
      <c r="H92" s="245">
        <f t="shared" si="21"/>
        <v>65</v>
      </c>
      <c r="I92" s="245">
        <f t="shared" si="21"/>
        <v>122</v>
      </c>
      <c r="J92" s="245">
        <f t="shared" si="21"/>
        <v>22</v>
      </c>
      <c r="K92" s="245">
        <f t="shared" si="21"/>
        <v>103</v>
      </c>
      <c r="L92" s="245">
        <f t="shared" si="21"/>
        <v>24</v>
      </c>
      <c r="M92" s="245">
        <f t="shared" si="21"/>
        <v>66</v>
      </c>
      <c r="N92" s="245">
        <f t="shared" si="21"/>
        <v>8</v>
      </c>
      <c r="O92" s="245">
        <f t="shared" si="21"/>
        <v>28</v>
      </c>
      <c r="P92" s="245">
        <f t="shared" si="21"/>
        <v>156</v>
      </c>
      <c r="Q92" s="245">
        <f t="shared" si="21"/>
        <v>225</v>
      </c>
      <c r="R92" s="245">
        <f t="shared" si="21"/>
        <v>5986</v>
      </c>
      <c r="S92" s="245">
        <f t="shared" si="21"/>
        <v>12452</v>
      </c>
      <c r="T92" s="245">
        <f t="shared" si="21"/>
        <v>1522</v>
      </c>
      <c r="U92" s="245">
        <f t="shared" si="21"/>
        <v>2735</v>
      </c>
      <c r="V92" s="245">
        <f t="shared" si="21"/>
        <v>41</v>
      </c>
      <c r="W92" s="245">
        <f t="shared" si="21"/>
        <v>113</v>
      </c>
      <c r="X92" s="245">
        <f t="shared" si="21"/>
        <v>4</v>
      </c>
      <c r="Y92" s="245">
        <f t="shared" si="21"/>
        <v>10</v>
      </c>
      <c r="Z92" s="245">
        <f t="shared" si="21"/>
        <v>17</v>
      </c>
      <c r="AA92" s="245">
        <f t="shared" si="21"/>
        <v>28</v>
      </c>
      <c r="AB92" s="245">
        <f t="shared" si="21"/>
        <v>11</v>
      </c>
      <c r="AC92" s="245">
        <f t="shared" si="21"/>
        <v>18</v>
      </c>
      <c r="AD92" s="245">
        <f t="shared" si="21"/>
        <v>44.5</v>
      </c>
      <c r="AE92" s="245">
        <f t="shared" si="21"/>
        <v>72</v>
      </c>
      <c r="AF92" s="245">
        <f t="shared" si="21"/>
        <v>1595</v>
      </c>
      <c r="AG92" s="245">
        <f t="shared" si="21"/>
        <v>2904</v>
      </c>
      <c r="AH92" s="245">
        <f t="shared" si="21"/>
        <v>4079</v>
      </c>
      <c r="AI92" s="245">
        <f t="shared" si="21"/>
        <v>4964</v>
      </c>
      <c r="AJ92" s="245">
        <f t="shared" si="21"/>
        <v>118</v>
      </c>
      <c r="AK92" s="245">
        <f t="shared" si="21"/>
        <v>151</v>
      </c>
      <c r="AL92" s="245">
        <f t="shared" si="21"/>
        <v>8</v>
      </c>
      <c r="AM92" s="245">
        <f t="shared" si="21"/>
        <v>12</v>
      </c>
      <c r="AN92" s="245">
        <f t="shared" si="21"/>
        <v>60</v>
      </c>
      <c r="AO92" s="245">
        <f t="shared" si="21"/>
        <v>78</v>
      </c>
      <c r="AP92" s="245">
        <f t="shared" si="21"/>
        <v>43</v>
      </c>
      <c r="AQ92" s="245">
        <f t="shared" si="21"/>
        <v>24</v>
      </c>
      <c r="AR92" s="245">
        <f t="shared" si="21"/>
        <v>133</v>
      </c>
      <c r="AS92" s="245">
        <f t="shared" si="21"/>
        <v>190</v>
      </c>
      <c r="AT92" s="245">
        <f t="shared" si="21"/>
        <v>4308</v>
      </c>
      <c r="AU92" s="245">
        <f t="shared" si="21"/>
        <v>5229</v>
      </c>
      <c r="AV92" s="245">
        <f t="shared" si="21"/>
        <v>12222.5</v>
      </c>
      <c r="AW92" s="245">
        <f t="shared" si="21"/>
        <v>21072</v>
      </c>
      <c r="AX92" s="245">
        <f t="shared" si="21"/>
        <v>10616</v>
      </c>
      <c r="AY92" s="245">
        <f t="shared" si="21"/>
        <v>17831</v>
      </c>
      <c r="AZ92" s="245">
        <f t="shared" si="21"/>
        <v>870</v>
      </c>
      <c r="BA92" s="245">
        <f t="shared" si="21"/>
        <v>2326</v>
      </c>
      <c r="BB92" s="245">
        <f t="shared" si="21"/>
        <v>11486</v>
      </c>
      <c r="BC92" s="245">
        <f t="shared" si="21"/>
        <v>20157</v>
      </c>
      <c r="BD92" s="245">
        <f t="shared" si="21"/>
        <v>555</v>
      </c>
      <c r="BE92" s="245">
        <f t="shared" si="21"/>
        <v>653</v>
      </c>
      <c r="BF92" s="245">
        <f t="shared" si="21"/>
        <v>9</v>
      </c>
      <c r="BG92" s="245">
        <f t="shared" si="21"/>
        <v>19</v>
      </c>
      <c r="BH92" s="245">
        <f t="shared" si="21"/>
        <v>387</v>
      </c>
      <c r="BI92" s="245">
        <f t="shared" si="21"/>
        <v>603</v>
      </c>
      <c r="BJ92" s="245">
        <f t="shared" si="21"/>
        <v>951</v>
      </c>
      <c r="BK92" s="245">
        <f t="shared" si="21"/>
        <v>1275</v>
      </c>
      <c r="BL92" s="245">
        <f t="shared" si="21"/>
        <v>12437</v>
      </c>
      <c r="BM92" s="245">
        <f t="shared" si="21"/>
        <v>21432</v>
      </c>
      <c r="BN92" s="245">
        <f t="shared" si="21"/>
        <v>10916</v>
      </c>
      <c r="BO92" s="245">
        <f t="shared" si="21"/>
        <v>18118</v>
      </c>
      <c r="BP92" s="245">
        <f t="shared" si="21"/>
        <v>268</v>
      </c>
      <c r="BQ92" s="245">
        <f t="shared" ref="BQ92:EB92" si="22">SUM(BQ91,BQ81,BQ70,BQ57,BQ45,BQ31,BQ22)</f>
        <v>382</v>
      </c>
      <c r="BR92" s="245">
        <f t="shared" si="22"/>
        <v>516</v>
      </c>
      <c r="BS92" s="245">
        <f t="shared" si="22"/>
        <v>578</v>
      </c>
      <c r="BT92" s="245">
        <f t="shared" si="22"/>
        <v>2629</v>
      </c>
      <c r="BU92" s="245">
        <f t="shared" si="22"/>
        <v>3166</v>
      </c>
      <c r="BV92" s="245">
        <f t="shared" si="22"/>
        <v>2084</v>
      </c>
      <c r="BW92" s="245">
        <f t="shared" si="22"/>
        <v>2933</v>
      </c>
      <c r="BX92" s="245">
        <f t="shared" si="22"/>
        <v>1482</v>
      </c>
      <c r="BY92" s="245">
        <f t="shared" si="22"/>
        <v>2559</v>
      </c>
      <c r="BZ92" s="245">
        <f t="shared" si="22"/>
        <v>1493</v>
      </c>
      <c r="CA92" s="245">
        <f t="shared" si="22"/>
        <v>3007</v>
      </c>
      <c r="CB92" s="245">
        <f t="shared" si="22"/>
        <v>1245</v>
      </c>
      <c r="CC92" s="245">
        <f t="shared" si="22"/>
        <v>2634</v>
      </c>
      <c r="CD92" s="245">
        <f t="shared" si="22"/>
        <v>1321</v>
      </c>
      <c r="CE92" s="245">
        <f t="shared" si="22"/>
        <v>3096</v>
      </c>
      <c r="CF92" s="245">
        <f t="shared" si="22"/>
        <v>11038</v>
      </c>
      <c r="CG92" s="245">
        <f t="shared" si="22"/>
        <v>18355</v>
      </c>
      <c r="CH92" s="245">
        <f t="shared" si="22"/>
        <v>711</v>
      </c>
      <c r="CI92" s="245">
        <f t="shared" si="22"/>
        <v>1978</v>
      </c>
      <c r="CJ92" s="245">
        <f t="shared" si="22"/>
        <v>4</v>
      </c>
      <c r="CK92" s="245">
        <f t="shared" si="22"/>
        <v>5</v>
      </c>
      <c r="CL92" s="245">
        <f t="shared" si="22"/>
        <v>10</v>
      </c>
      <c r="CM92" s="245">
        <f t="shared" si="22"/>
        <v>14</v>
      </c>
      <c r="CN92" s="245">
        <f t="shared" si="22"/>
        <v>118</v>
      </c>
      <c r="CO92" s="245">
        <f t="shared" si="22"/>
        <v>131</v>
      </c>
      <c r="CP92" s="245">
        <f t="shared" si="22"/>
        <v>114</v>
      </c>
      <c r="CQ92" s="245">
        <f t="shared" si="22"/>
        <v>228</v>
      </c>
      <c r="CR92" s="245">
        <f t="shared" si="22"/>
        <v>141</v>
      </c>
      <c r="CS92" s="245">
        <f t="shared" si="22"/>
        <v>355</v>
      </c>
      <c r="CT92" s="245">
        <f t="shared" si="22"/>
        <v>125</v>
      </c>
      <c r="CU92" s="245">
        <f t="shared" si="22"/>
        <v>464</v>
      </c>
      <c r="CV92" s="245">
        <f t="shared" si="22"/>
        <v>98</v>
      </c>
      <c r="CW92" s="245">
        <f t="shared" si="22"/>
        <v>411</v>
      </c>
      <c r="CX92" s="245">
        <f t="shared" si="22"/>
        <v>126</v>
      </c>
      <c r="CY92" s="245">
        <f t="shared" si="22"/>
        <v>450</v>
      </c>
      <c r="CZ92" s="245">
        <f t="shared" si="22"/>
        <v>736</v>
      </c>
      <c r="DA92" s="245">
        <f t="shared" si="22"/>
        <v>2058</v>
      </c>
      <c r="DB92" s="245">
        <f t="shared" si="22"/>
        <v>1300</v>
      </c>
      <c r="DC92" s="245">
        <f t="shared" si="22"/>
        <v>2696</v>
      </c>
      <c r="DD92" s="245">
        <f t="shared" si="22"/>
        <v>137</v>
      </c>
      <c r="DE92" s="245">
        <f t="shared" si="22"/>
        <v>368</v>
      </c>
      <c r="DF92" s="245">
        <f t="shared" si="22"/>
        <v>40</v>
      </c>
      <c r="DG92" s="245">
        <f t="shared" si="22"/>
        <v>98</v>
      </c>
      <c r="DH92" s="245">
        <f t="shared" si="22"/>
        <v>317</v>
      </c>
      <c r="DI92" s="245">
        <f t="shared" si="22"/>
        <v>540</v>
      </c>
      <c r="DJ92" s="245">
        <f t="shared" si="22"/>
        <v>496</v>
      </c>
      <c r="DK92" s="245">
        <f t="shared" si="22"/>
        <v>613</v>
      </c>
      <c r="DL92" s="245">
        <f t="shared" si="22"/>
        <v>2290</v>
      </c>
      <c r="DM92" s="245">
        <f t="shared" si="22"/>
        <v>4315</v>
      </c>
      <c r="DN92" s="245">
        <f t="shared" si="22"/>
        <v>859</v>
      </c>
      <c r="DO92" s="245">
        <f t="shared" si="22"/>
        <v>1541</v>
      </c>
      <c r="DP92" s="245">
        <f t="shared" si="22"/>
        <v>95</v>
      </c>
      <c r="DQ92" s="245">
        <f t="shared" si="22"/>
        <v>225</v>
      </c>
      <c r="DR92" s="245">
        <f t="shared" si="22"/>
        <v>32</v>
      </c>
      <c r="DS92" s="245">
        <f t="shared" si="22"/>
        <v>64</v>
      </c>
      <c r="DT92" s="245">
        <f t="shared" si="22"/>
        <v>323</v>
      </c>
      <c r="DU92" s="245">
        <f t="shared" si="22"/>
        <v>607</v>
      </c>
      <c r="DV92" s="245">
        <f t="shared" si="22"/>
        <v>1106</v>
      </c>
      <c r="DW92" s="245">
        <f t="shared" si="22"/>
        <v>1365</v>
      </c>
      <c r="DX92" s="245">
        <f t="shared" si="22"/>
        <v>2415</v>
      </c>
      <c r="DY92" s="245">
        <f t="shared" si="22"/>
        <v>3802</v>
      </c>
      <c r="DZ92" s="245">
        <f t="shared" si="22"/>
        <v>372</v>
      </c>
      <c r="EA92" s="245">
        <f t="shared" si="22"/>
        <v>687</v>
      </c>
      <c r="EB92" s="245">
        <f t="shared" si="22"/>
        <v>184</v>
      </c>
      <c r="EC92" s="245">
        <f t="shared" ref="EC92:FY92" si="23">SUM(EC91,EC81,EC70,EC57,EC45,EC31,EC22)</f>
        <v>331</v>
      </c>
      <c r="ED92" s="245">
        <f t="shared" si="23"/>
        <v>4</v>
      </c>
      <c r="EE92" s="245">
        <f t="shared" si="23"/>
        <v>15</v>
      </c>
      <c r="EF92" s="245">
        <f t="shared" si="23"/>
        <v>28</v>
      </c>
      <c r="EG92" s="245">
        <f t="shared" si="23"/>
        <v>56</v>
      </c>
      <c r="EH92" s="245">
        <f t="shared" si="23"/>
        <v>44</v>
      </c>
      <c r="EI92" s="245">
        <f t="shared" si="23"/>
        <v>85</v>
      </c>
      <c r="EJ92" s="245">
        <f t="shared" si="23"/>
        <v>632</v>
      </c>
      <c r="EK92" s="245">
        <f t="shared" si="23"/>
        <v>1174</v>
      </c>
      <c r="EL92" s="245">
        <f t="shared" si="23"/>
        <v>5337</v>
      </c>
      <c r="EM92" s="245">
        <f t="shared" si="23"/>
        <v>9291</v>
      </c>
      <c r="EN92" s="245">
        <f t="shared" si="23"/>
        <v>7806</v>
      </c>
      <c r="EO92" s="245">
        <f t="shared" si="23"/>
        <v>13944</v>
      </c>
      <c r="EP92" s="245">
        <f t="shared" si="23"/>
        <v>7742</v>
      </c>
      <c r="EQ92" s="245">
        <f t="shared" si="23"/>
        <v>13819</v>
      </c>
      <c r="ER92" s="245">
        <f t="shared" si="23"/>
        <v>66</v>
      </c>
      <c r="ES92" s="245">
        <f t="shared" si="23"/>
        <v>130</v>
      </c>
      <c r="ET92" s="245">
        <f t="shared" si="23"/>
        <v>63</v>
      </c>
      <c r="EU92" s="245">
        <f t="shared" si="23"/>
        <v>122</v>
      </c>
      <c r="EV92" s="245">
        <f t="shared" si="23"/>
        <v>32</v>
      </c>
      <c r="EW92" s="245">
        <f t="shared" si="23"/>
        <v>44</v>
      </c>
      <c r="EX92" s="245">
        <f t="shared" si="23"/>
        <v>1248</v>
      </c>
      <c r="EY92" s="245">
        <f t="shared" si="23"/>
        <v>2846</v>
      </c>
      <c r="EZ92" s="245">
        <f t="shared" si="23"/>
        <v>100</v>
      </c>
      <c r="FA92" s="245">
        <f t="shared" si="23"/>
        <v>233</v>
      </c>
      <c r="FB92" s="245">
        <f t="shared" si="23"/>
        <v>58</v>
      </c>
      <c r="FC92" s="245">
        <f t="shared" si="23"/>
        <v>102</v>
      </c>
      <c r="FD92" s="245">
        <f t="shared" si="23"/>
        <v>6141</v>
      </c>
      <c r="FE92" s="245">
        <f t="shared" si="23"/>
        <v>8181</v>
      </c>
      <c r="FF92" s="245">
        <f t="shared" si="23"/>
        <v>616</v>
      </c>
      <c r="FG92" s="245">
        <f t="shared" si="23"/>
        <v>837</v>
      </c>
      <c r="FH92" s="245">
        <f t="shared" si="23"/>
        <v>8163</v>
      </c>
      <c r="FI92" s="245">
        <f t="shared" si="23"/>
        <v>12199</v>
      </c>
      <c r="FJ92" s="245">
        <f t="shared" si="23"/>
        <v>3889</v>
      </c>
      <c r="FK92" s="245">
        <f t="shared" si="23"/>
        <v>8173</v>
      </c>
      <c r="FL92" s="245">
        <f t="shared" si="23"/>
        <v>83682</v>
      </c>
      <c r="FM92" s="245">
        <f t="shared" si="23"/>
        <v>100618</v>
      </c>
      <c r="FN92" s="245">
        <f t="shared" si="23"/>
        <v>4175</v>
      </c>
      <c r="FO92" s="245">
        <f t="shared" si="23"/>
        <v>8606</v>
      </c>
      <c r="FP92" s="245">
        <f t="shared" si="23"/>
        <v>80972</v>
      </c>
      <c r="FQ92" s="245">
        <f t="shared" si="23"/>
        <v>98221</v>
      </c>
      <c r="FR92" s="245">
        <f t="shared" si="23"/>
        <v>4633</v>
      </c>
      <c r="FS92" s="245">
        <f t="shared" si="23"/>
        <v>9157</v>
      </c>
      <c r="FT92" s="245">
        <f t="shared" si="23"/>
        <v>74459</v>
      </c>
      <c r="FU92" s="245">
        <f t="shared" si="23"/>
        <v>89992</v>
      </c>
      <c r="FV92" s="245">
        <f t="shared" si="23"/>
        <v>1642</v>
      </c>
      <c r="FW92" s="245">
        <f t="shared" si="23"/>
        <v>2736</v>
      </c>
      <c r="FX92" s="245">
        <f t="shared" si="23"/>
        <v>15663</v>
      </c>
      <c r="FY92" s="245">
        <f t="shared" si="23"/>
        <v>26563</v>
      </c>
    </row>
    <row r="95" spans="1:181" x14ac:dyDescent="0.2">
      <c r="C95" s="32" t="s">
        <v>204</v>
      </c>
      <c r="D95" s="181">
        <f>SUM(D92:O92,T92:AC92,AH92:AQ92)</f>
        <v>32474</v>
      </c>
    </row>
  </sheetData>
  <autoFilter ref="B7:C92" xr:uid="{49AACC15-7D71-4D97-B725-A248416DD58F}"/>
  <sortState ref="B8:GH91">
    <sortCondition ref="B8:B91"/>
  </sortState>
  <mergeCells count="123">
    <mergeCell ref="A82:A90"/>
    <mergeCell ref="A71:A80"/>
    <mergeCell ref="A58:A69"/>
    <mergeCell ref="A46:A56"/>
    <mergeCell ref="A32:A44"/>
    <mergeCell ref="A23:A30"/>
    <mergeCell ref="A8:A21"/>
    <mergeCell ref="CF5:CG5"/>
    <mergeCell ref="CJ5:CK5"/>
    <mergeCell ref="BT5:BU5"/>
    <mergeCell ref="BV5:BW5"/>
    <mergeCell ref="BX5:BY5"/>
    <mergeCell ref="BZ5:CA5"/>
    <mergeCell ref="CB5:CC5"/>
    <mergeCell ref="CD5:CE5"/>
    <mergeCell ref="CH4:CI5"/>
    <mergeCell ref="CJ4:DA4"/>
    <mergeCell ref="AH5:AI5"/>
    <mergeCell ref="AJ5:AK5"/>
    <mergeCell ref="AL5:AM5"/>
    <mergeCell ref="AN5:AO5"/>
    <mergeCell ref="AP5:AQ5"/>
    <mergeCell ref="AR5:AS5"/>
    <mergeCell ref="D5:E5"/>
    <mergeCell ref="CL5:CM5"/>
    <mergeCell ref="FL5:FM5"/>
    <mergeCell ref="FN5:FO5"/>
    <mergeCell ref="FP5:FQ5"/>
    <mergeCell ref="FR5:FS5"/>
    <mergeCell ref="DN5:DO5"/>
    <mergeCell ref="DP5:DQ5"/>
    <mergeCell ref="DR5:DS5"/>
    <mergeCell ref="DT5:DU5"/>
    <mergeCell ref="DV5:DW5"/>
    <mergeCell ref="DX5:DY5"/>
    <mergeCell ref="FT5:FU5"/>
    <mergeCell ref="FV5:FW5"/>
    <mergeCell ref="EL5:EM5"/>
    <mergeCell ref="EN5:EO5"/>
    <mergeCell ref="EP5:EQ5"/>
    <mergeCell ref="ER5:ES5"/>
    <mergeCell ref="ET5:EU5"/>
    <mergeCell ref="EV5:EW5"/>
    <mergeCell ref="DZ5:EA5"/>
    <mergeCell ref="EB5:EC5"/>
    <mergeCell ref="ED5:EE5"/>
    <mergeCell ref="EF5:EG5"/>
    <mergeCell ref="EH5:EI5"/>
    <mergeCell ref="EJ5:EK5"/>
    <mergeCell ref="BL4:BM5"/>
    <mergeCell ref="BN4:BO5"/>
    <mergeCell ref="AT5:AU5"/>
    <mergeCell ref="AX5:AY5"/>
    <mergeCell ref="AZ5:BA5"/>
    <mergeCell ref="BB5:BC5"/>
    <mergeCell ref="BD5:BE5"/>
    <mergeCell ref="BF5:BG5"/>
    <mergeCell ref="AX4:BC4"/>
    <mergeCell ref="BD4:BK4"/>
    <mergeCell ref="EN4:EW4"/>
    <mergeCell ref="CT5:CU5"/>
    <mergeCell ref="CV5:CW5"/>
    <mergeCell ref="CX5:CY5"/>
    <mergeCell ref="CZ5:DA5"/>
    <mergeCell ref="CN5:CO5"/>
    <mergeCell ref="CP5:CQ5"/>
    <mergeCell ref="CR5:CS5"/>
    <mergeCell ref="DB5:DC5"/>
    <mergeCell ref="DD5:DE5"/>
    <mergeCell ref="DF5:DG5"/>
    <mergeCell ref="DH5:DI5"/>
    <mergeCell ref="DJ5:DK5"/>
    <mergeCell ref="DL5:DM5"/>
    <mergeCell ref="DB4:DM4"/>
    <mergeCell ref="DN4:DY4"/>
    <mergeCell ref="F5:G5"/>
    <mergeCell ref="H5:I5"/>
    <mergeCell ref="J5:K5"/>
    <mergeCell ref="L5:M5"/>
    <mergeCell ref="FR4:FU4"/>
    <mergeCell ref="FV4:FY4"/>
    <mergeCell ref="FX5:FY5"/>
    <mergeCell ref="EX4:FC4"/>
    <mergeCell ref="FD4:FE5"/>
    <mergeCell ref="FF4:FG5"/>
    <mergeCell ref="FH4:FI5"/>
    <mergeCell ref="FJ4:FM4"/>
    <mergeCell ref="FN4:FQ4"/>
    <mergeCell ref="EX5:EY5"/>
    <mergeCell ref="EZ5:FA5"/>
    <mergeCell ref="FB5:FC5"/>
    <mergeCell ref="FJ5:FK5"/>
    <mergeCell ref="BP4:CG4"/>
    <mergeCell ref="BH5:BI5"/>
    <mergeCell ref="BJ5:BK5"/>
    <mergeCell ref="BP5:BQ5"/>
    <mergeCell ref="BR5:BS5"/>
    <mergeCell ref="AV4:AW5"/>
    <mergeCell ref="DZ4:EK4"/>
    <mergeCell ref="A2:B2"/>
    <mergeCell ref="D2:E2"/>
    <mergeCell ref="F2:H2"/>
    <mergeCell ref="A3:B3"/>
    <mergeCell ref="D3:I3"/>
    <mergeCell ref="DB3:EK3"/>
    <mergeCell ref="EX3:FI3"/>
    <mergeCell ref="FJ3:FY3"/>
    <mergeCell ref="A4:A7"/>
    <mergeCell ref="B4:B6"/>
    <mergeCell ref="C4:C6"/>
    <mergeCell ref="D4:S4"/>
    <mergeCell ref="T4:AG4"/>
    <mergeCell ref="AH4:AU4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Y90"/>
  <sheetViews>
    <sheetView showGridLines="0" zoomScale="106" zoomScaleNormal="106" zoomScaleSheetLayoutView="95" workbookViewId="0">
      <pane xSplit="3" ySplit="7" topLeftCell="D51" activePane="bottomRight" state="frozen"/>
      <selection activeCell="E62" sqref="E62"/>
      <selection pane="topRight" activeCell="E62" sqref="E62"/>
      <selection pane="bottomLeft" activeCell="E62" sqref="E62"/>
      <selection pane="bottomRight" activeCell="E62" sqref="E62"/>
    </sheetView>
  </sheetViews>
  <sheetFormatPr defaultColWidth="5.140625" defaultRowHeight="12.75" x14ac:dyDescent="0.2"/>
  <cols>
    <col min="1" max="1" width="7.42578125" style="18" customWidth="1"/>
    <col min="2" max="2" width="12.42578125" style="18" customWidth="1"/>
    <col min="3" max="3" width="26.85546875" style="18" bestFit="1" customWidth="1"/>
    <col min="4" max="4" width="9.7109375" style="18" customWidth="1"/>
    <col min="5" max="5" width="9" style="18" bestFit="1" customWidth="1"/>
    <col min="6" max="6" width="6.28515625" style="18" customWidth="1"/>
    <col min="7" max="7" width="6.85546875" style="18" customWidth="1"/>
    <col min="8" max="8" width="5.85546875" style="18" customWidth="1"/>
    <col min="9" max="9" width="5" style="18" customWidth="1"/>
    <col min="10" max="10" width="5.42578125" style="18" customWidth="1"/>
    <col min="11" max="11" width="5.5703125" style="18" customWidth="1"/>
    <col min="12" max="12" width="6.28515625" style="18" customWidth="1"/>
    <col min="13" max="13" width="7.140625" style="18" customWidth="1"/>
    <col min="14" max="15" width="5.5703125" style="18" customWidth="1"/>
    <col min="16" max="16" width="9.42578125" style="19" customWidth="1"/>
    <col min="17" max="17" width="10.28515625" style="19" customWidth="1"/>
    <col min="18" max="18" width="8.42578125" style="18" customWidth="1"/>
    <col min="19" max="19" width="7" style="18" bestFit="1" customWidth="1"/>
    <col min="20" max="20" width="5.140625" style="18" customWidth="1"/>
    <col min="21" max="27" width="5" style="18" customWidth="1"/>
    <col min="28" max="29" width="6.140625" style="18" customWidth="1"/>
    <col min="30" max="30" width="9.5703125" style="19" customWidth="1"/>
    <col min="31" max="31" width="5.7109375" style="19" customWidth="1"/>
    <col min="32" max="32" width="5.42578125" style="18" customWidth="1"/>
    <col min="33" max="33" width="5.140625" style="18" customWidth="1"/>
    <col min="34" max="41" width="5.140625" style="18"/>
    <col min="42" max="42" width="5.85546875" style="18" customWidth="1"/>
    <col min="43" max="43" width="6" style="18" customWidth="1"/>
    <col min="44" max="45" width="5.140625" style="19"/>
    <col min="46" max="57" width="5.140625" style="18"/>
    <col min="58" max="59" width="5.140625" style="19"/>
    <col min="60" max="67" width="5.140625" style="18"/>
    <col min="68" max="68" width="5" style="18" customWidth="1"/>
    <col min="69" max="71" width="5.140625" style="18"/>
    <col min="72" max="72" width="5.140625" style="19"/>
    <col min="73" max="73" width="4.140625" style="19" bestFit="1" customWidth="1"/>
    <col min="74" max="85" width="5.140625" style="18"/>
    <col min="86" max="86" width="6.28515625" style="19" bestFit="1" customWidth="1"/>
    <col min="87" max="87" width="4.42578125" style="19" bestFit="1" customWidth="1"/>
    <col min="88" max="88" width="20.85546875" style="18" customWidth="1"/>
    <col min="89" max="89" width="10.7109375" style="18" customWidth="1"/>
    <col min="90" max="16384" width="5.140625" style="18"/>
  </cols>
  <sheetData>
    <row r="1" spans="1:89" s="12" customFormat="1" ht="20.25" customHeight="1" x14ac:dyDescent="0.2">
      <c r="A1" s="1" t="s">
        <v>84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3"/>
      <c r="U1" s="3"/>
      <c r="V1" s="4"/>
      <c r="W1" s="4"/>
      <c r="X1" s="4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66" t="s">
        <v>85</v>
      </c>
    </row>
    <row r="2" spans="1:89" ht="18" customHeight="1" x14ac:dyDescent="0.25">
      <c r="A2" s="90" t="s">
        <v>5</v>
      </c>
      <c r="B2" s="90"/>
      <c r="C2" s="48" t="s">
        <v>135</v>
      </c>
      <c r="D2" s="13"/>
      <c r="E2" s="38" t="s">
        <v>6</v>
      </c>
      <c r="F2" s="38"/>
      <c r="G2" s="14" t="s">
        <v>133</v>
      </c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  <c r="X2" s="16"/>
      <c r="Y2" s="17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7"/>
      <c r="AO2" s="17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66"/>
    </row>
    <row r="3" spans="1:89" ht="18" customHeight="1" x14ac:dyDescent="0.25">
      <c r="A3" s="90" t="s">
        <v>7</v>
      </c>
      <c r="B3" s="90"/>
      <c r="C3" s="14" t="s">
        <v>86</v>
      </c>
      <c r="D3" s="13"/>
      <c r="E3" s="58" t="s">
        <v>87</v>
      </c>
      <c r="F3" s="58"/>
      <c r="G3" s="58"/>
      <c r="H3" s="58"/>
      <c r="I3" s="67" t="s">
        <v>134</v>
      </c>
      <c r="J3" s="67"/>
      <c r="K3" s="67"/>
      <c r="L3" s="67"/>
      <c r="M3" s="67"/>
      <c r="N3" s="67"/>
      <c r="O3" s="67"/>
      <c r="P3" s="13"/>
      <c r="Q3" s="13"/>
      <c r="R3" s="13"/>
      <c r="S3" s="13"/>
      <c r="T3" s="13"/>
      <c r="U3" s="17"/>
      <c r="V3" s="16"/>
      <c r="W3" s="16"/>
      <c r="X3" s="16"/>
      <c r="Y3" s="17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7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66"/>
    </row>
    <row r="4" spans="1:89" s="19" customFormat="1" ht="12.75" customHeight="1" x14ac:dyDescent="0.2">
      <c r="A4" s="311" t="s">
        <v>5</v>
      </c>
      <c r="B4" s="330" t="s">
        <v>12</v>
      </c>
      <c r="C4" s="330" t="s">
        <v>11</v>
      </c>
      <c r="D4" s="59" t="s">
        <v>88</v>
      </c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458" t="s">
        <v>89</v>
      </c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60"/>
      <c r="AF4" s="458" t="s">
        <v>47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58" t="s">
        <v>90</v>
      </c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60"/>
      <c r="BH4" s="458" t="s">
        <v>49</v>
      </c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60"/>
      <c r="BV4" s="458" t="s">
        <v>91</v>
      </c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60"/>
      <c r="CJ4" s="60" t="s">
        <v>92</v>
      </c>
      <c r="CK4" s="68" t="s">
        <v>93</v>
      </c>
    </row>
    <row r="5" spans="1:89" s="20" customFormat="1" x14ac:dyDescent="0.2">
      <c r="A5" s="312"/>
      <c r="B5" s="331"/>
      <c r="C5" s="331"/>
      <c r="D5" s="461" t="s">
        <v>94</v>
      </c>
      <c r="E5" s="462"/>
      <c r="F5" s="461" t="s">
        <v>95</v>
      </c>
      <c r="G5" s="462"/>
      <c r="H5" s="461" t="s">
        <v>96</v>
      </c>
      <c r="I5" s="462"/>
      <c r="J5" s="461" t="s">
        <v>97</v>
      </c>
      <c r="K5" s="462"/>
      <c r="L5" s="461" t="s">
        <v>98</v>
      </c>
      <c r="M5" s="462"/>
      <c r="N5" s="461" t="s">
        <v>99</v>
      </c>
      <c r="O5" s="462"/>
      <c r="P5" s="463" t="s">
        <v>19</v>
      </c>
      <c r="Q5" s="464"/>
      <c r="R5" s="461" t="s">
        <v>94</v>
      </c>
      <c r="S5" s="462"/>
      <c r="T5" s="461" t="s">
        <v>95</v>
      </c>
      <c r="U5" s="462"/>
      <c r="V5" s="461" t="s">
        <v>96</v>
      </c>
      <c r="W5" s="462"/>
      <c r="X5" s="461" t="s">
        <v>97</v>
      </c>
      <c r="Y5" s="462"/>
      <c r="Z5" s="461" t="s">
        <v>98</v>
      </c>
      <c r="AA5" s="462"/>
      <c r="AB5" s="461" t="s">
        <v>99</v>
      </c>
      <c r="AC5" s="462"/>
      <c r="AD5" s="463" t="s">
        <v>19</v>
      </c>
      <c r="AE5" s="464"/>
      <c r="AF5" s="461" t="s">
        <v>94</v>
      </c>
      <c r="AG5" s="462"/>
      <c r="AH5" s="461" t="s">
        <v>95</v>
      </c>
      <c r="AI5" s="462"/>
      <c r="AJ5" s="461" t="s">
        <v>96</v>
      </c>
      <c r="AK5" s="462"/>
      <c r="AL5" s="461" t="s">
        <v>97</v>
      </c>
      <c r="AM5" s="462"/>
      <c r="AN5" s="461" t="s">
        <v>98</v>
      </c>
      <c r="AO5" s="462"/>
      <c r="AP5" s="461" t="s">
        <v>99</v>
      </c>
      <c r="AQ5" s="462"/>
      <c r="AR5" s="463" t="s">
        <v>19</v>
      </c>
      <c r="AS5" s="464"/>
      <c r="AT5" s="461" t="s">
        <v>94</v>
      </c>
      <c r="AU5" s="462"/>
      <c r="AV5" s="461" t="s">
        <v>95</v>
      </c>
      <c r="AW5" s="462"/>
      <c r="AX5" s="461" t="s">
        <v>96</v>
      </c>
      <c r="AY5" s="462"/>
      <c r="AZ5" s="461" t="s">
        <v>97</v>
      </c>
      <c r="BA5" s="462"/>
      <c r="BB5" s="461" t="s">
        <v>98</v>
      </c>
      <c r="BC5" s="462"/>
      <c r="BD5" s="461" t="s">
        <v>99</v>
      </c>
      <c r="BE5" s="462"/>
      <c r="BF5" s="463" t="s">
        <v>19</v>
      </c>
      <c r="BG5" s="464"/>
      <c r="BH5" s="461" t="s">
        <v>94</v>
      </c>
      <c r="BI5" s="462"/>
      <c r="BJ5" s="461" t="s">
        <v>95</v>
      </c>
      <c r="BK5" s="462"/>
      <c r="BL5" s="461" t="s">
        <v>96</v>
      </c>
      <c r="BM5" s="462"/>
      <c r="BN5" s="461" t="s">
        <v>97</v>
      </c>
      <c r="BO5" s="462"/>
      <c r="BP5" s="461" t="s">
        <v>98</v>
      </c>
      <c r="BQ5" s="462"/>
      <c r="BR5" s="461" t="s">
        <v>99</v>
      </c>
      <c r="BS5" s="462"/>
      <c r="BT5" s="463" t="s">
        <v>19</v>
      </c>
      <c r="BU5" s="464"/>
      <c r="BV5" s="461" t="s">
        <v>94</v>
      </c>
      <c r="BW5" s="462"/>
      <c r="BX5" s="461" t="s">
        <v>95</v>
      </c>
      <c r="BY5" s="462"/>
      <c r="BZ5" s="461" t="s">
        <v>96</v>
      </c>
      <c r="CA5" s="462"/>
      <c r="CB5" s="461" t="s">
        <v>97</v>
      </c>
      <c r="CC5" s="462"/>
      <c r="CD5" s="461" t="s">
        <v>98</v>
      </c>
      <c r="CE5" s="462"/>
      <c r="CF5" s="461" t="s">
        <v>99</v>
      </c>
      <c r="CG5" s="462"/>
      <c r="CH5" s="463" t="s">
        <v>19</v>
      </c>
      <c r="CI5" s="464"/>
      <c r="CJ5" s="60"/>
      <c r="CK5" s="69"/>
    </row>
    <row r="6" spans="1:89" s="19" customFormat="1" x14ac:dyDescent="0.2">
      <c r="A6" s="312"/>
      <c r="B6" s="331"/>
      <c r="C6" s="331"/>
      <c r="D6" s="91" t="s">
        <v>81</v>
      </c>
      <c r="E6" s="49" t="s">
        <v>82</v>
      </c>
      <c r="F6" s="49" t="s">
        <v>81</v>
      </c>
      <c r="G6" s="49" t="s">
        <v>82</v>
      </c>
      <c r="H6" s="49" t="s">
        <v>81</v>
      </c>
      <c r="I6" s="49" t="s">
        <v>82</v>
      </c>
      <c r="J6" s="49" t="s">
        <v>81</v>
      </c>
      <c r="K6" s="49" t="s">
        <v>82</v>
      </c>
      <c r="L6" s="49" t="s">
        <v>81</v>
      </c>
      <c r="M6" s="49" t="s">
        <v>82</v>
      </c>
      <c r="N6" s="49" t="s">
        <v>81</v>
      </c>
      <c r="O6" s="49" t="s">
        <v>82</v>
      </c>
      <c r="P6" s="49" t="s">
        <v>81</v>
      </c>
      <c r="Q6" s="49" t="s">
        <v>82</v>
      </c>
      <c r="R6" s="49" t="s">
        <v>81</v>
      </c>
      <c r="S6" s="49" t="s">
        <v>82</v>
      </c>
      <c r="T6" s="49" t="s">
        <v>81</v>
      </c>
      <c r="U6" s="49" t="s">
        <v>82</v>
      </c>
      <c r="V6" s="49" t="s">
        <v>81</v>
      </c>
      <c r="W6" s="49" t="s">
        <v>82</v>
      </c>
      <c r="X6" s="49" t="s">
        <v>81</v>
      </c>
      <c r="Y6" s="49" t="s">
        <v>82</v>
      </c>
      <c r="Z6" s="49" t="s">
        <v>81</v>
      </c>
      <c r="AA6" s="49" t="s">
        <v>82</v>
      </c>
      <c r="AB6" s="49" t="s">
        <v>81</v>
      </c>
      <c r="AC6" s="49" t="s">
        <v>82</v>
      </c>
      <c r="AD6" s="49" t="s">
        <v>81</v>
      </c>
      <c r="AE6" s="49" t="s">
        <v>82</v>
      </c>
      <c r="AF6" s="49" t="s">
        <v>81</v>
      </c>
      <c r="AG6" s="49" t="s">
        <v>82</v>
      </c>
      <c r="AH6" s="49" t="s">
        <v>81</v>
      </c>
      <c r="AI6" s="49" t="s">
        <v>82</v>
      </c>
      <c r="AJ6" s="49" t="s">
        <v>81</v>
      </c>
      <c r="AK6" s="49" t="s">
        <v>82</v>
      </c>
      <c r="AL6" s="49" t="s">
        <v>81</v>
      </c>
      <c r="AM6" s="49" t="s">
        <v>82</v>
      </c>
      <c r="AN6" s="49" t="s">
        <v>81</v>
      </c>
      <c r="AO6" s="49" t="s">
        <v>82</v>
      </c>
      <c r="AP6" s="49" t="s">
        <v>81</v>
      </c>
      <c r="AQ6" s="49" t="s">
        <v>82</v>
      </c>
      <c r="AR6" s="49" t="s">
        <v>81</v>
      </c>
      <c r="AS6" s="49" t="s">
        <v>82</v>
      </c>
      <c r="AT6" s="49" t="s">
        <v>81</v>
      </c>
      <c r="AU6" s="49" t="s">
        <v>82</v>
      </c>
      <c r="AV6" s="49" t="s">
        <v>81</v>
      </c>
      <c r="AW6" s="49" t="s">
        <v>82</v>
      </c>
      <c r="AX6" s="49" t="s">
        <v>81</v>
      </c>
      <c r="AY6" s="49" t="s">
        <v>82</v>
      </c>
      <c r="AZ6" s="49" t="s">
        <v>81</v>
      </c>
      <c r="BA6" s="49" t="s">
        <v>82</v>
      </c>
      <c r="BB6" s="49" t="s">
        <v>81</v>
      </c>
      <c r="BC6" s="49" t="s">
        <v>82</v>
      </c>
      <c r="BD6" s="49" t="s">
        <v>81</v>
      </c>
      <c r="BE6" s="49" t="s">
        <v>82</v>
      </c>
      <c r="BF6" s="49" t="s">
        <v>81</v>
      </c>
      <c r="BG6" s="49" t="s">
        <v>82</v>
      </c>
      <c r="BH6" s="49" t="s">
        <v>81</v>
      </c>
      <c r="BI6" s="49" t="s">
        <v>82</v>
      </c>
      <c r="BJ6" s="49" t="s">
        <v>81</v>
      </c>
      <c r="BK6" s="49" t="s">
        <v>82</v>
      </c>
      <c r="BL6" s="49" t="s">
        <v>81</v>
      </c>
      <c r="BM6" s="49" t="s">
        <v>82</v>
      </c>
      <c r="BN6" s="49" t="s">
        <v>81</v>
      </c>
      <c r="BO6" s="49" t="s">
        <v>82</v>
      </c>
      <c r="BP6" s="49" t="s">
        <v>81</v>
      </c>
      <c r="BQ6" s="49" t="s">
        <v>82</v>
      </c>
      <c r="BR6" s="49" t="s">
        <v>81</v>
      </c>
      <c r="BS6" s="49" t="s">
        <v>82</v>
      </c>
      <c r="BT6" s="49" t="s">
        <v>81</v>
      </c>
      <c r="BU6" s="49" t="s">
        <v>82</v>
      </c>
      <c r="BV6" s="49" t="s">
        <v>81</v>
      </c>
      <c r="BW6" s="49" t="s">
        <v>82</v>
      </c>
      <c r="BX6" s="49" t="s">
        <v>81</v>
      </c>
      <c r="BY6" s="49" t="s">
        <v>82</v>
      </c>
      <c r="BZ6" s="49" t="s">
        <v>81</v>
      </c>
      <c r="CA6" s="49" t="s">
        <v>82</v>
      </c>
      <c r="CB6" s="49" t="s">
        <v>81</v>
      </c>
      <c r="CC6" s="49" t="s">
        <v>82</v>
      </c>
      <c r="CD6" s="49" t="s">
        <v>81</v>
      </c>
      <c r="CE6" s="49" t="s">
        <v>82</v>
      </c>
      <c r="CF6" s="49" t="s">
        <v>81</v>
      </c>
      <c r="CG6" s="49" t="s">
        <v>82</v>
      </c>
      <c r="CH6" s="49" t="s">
        <v>81</v>
      </c>
      <c r="CI6" s="49" t="s">
        <v>82</v>
      </c>
      <c r="CJ6" s="60"/>
      <c r="CK6" s="70"/>
    </row>
    <row r="7" spans="1:89" x14ac:dyDescent="0.2">
      <c r="A7" s="313"/>
      <c r="B7" s="29"/>
      <c r="C7" s="8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49"/>
      <c r="Q7" s="49"/>
      <c r="R7" s="21"/>
      <c r="S7" s="21"/>
      <c r="T7" s="21"/>
      <c r="U7" s="21"/>
      <c r="V7" s="22"/>
      <c r="W7" s="22"/>
      <c r="X7" s="22"/>
      <c r="Y7" s="22"/>
      <c r="Z7" s="22"/>
      <c r="AA7" s="22"/>
      <c r="AB7" s="22"/>
      <c r="AC7" s="22"/>
      <c r="AD7" s="23"/>
      <c r="AE7" s="23"/>
      <c r="AF7" s="21"/>
      <c r="AG7" s="21"/>
      <c r="AH7" s="21"/>
      <c r="AI7" s="21"/>
      <c r="AJ7" s="22"/>
      <c r="AK7" s="22"/>
      <c r="AL7" s="22"/>
      <c r="AM7" s="22"/>
      <c r="AN7" s="22"/>
      <c r="AO7" s="22"/>
      <c r="AP7" s="22"/>
      <c r="AQ7" s="22"/>
      <c r="AR7" s="23"/>
      <c r="AS7" s="23"/>
      <c r="AT7" s="22"/>
      <c r="AU7" s="22"/>
      <c r="AV7" s="21"/>
      <c r="AW7" s="21"/>
      <c r="AX7" s="22"/>
      <c r="AY7" s="22"/>
      <c r="AZ7" s="22"/>
      <c r="BA7" s="22"/>
      <c r="BB7" s="22"/>
      <c r="BC7" s="22"/>
      <c r="BD7" s="22"/>
      <c r="BE7" s="22"/>
      <c r="BF7" s="23"/>
      <c r="BG7" s="23"/>
      <c r="BH7" s="22"/>
      <c r="BI7" s="22"/>
      <c r="BJ7" s="21"/>
      <c r="BK7" s="21"/>
      <c r="BL7" s="22"/>
      <c r="BM7" s="22"/>
      <c r="BN7" s="22"/>
      <c r="BO7" s="22"/>
      <c r="BP7" s="22"/>
      <c r="BQ7" s="22"/>
      <c r="BR7" s="22"/>
      <c r="BS7" s="22"/>
      <c r="BT7" s="23"/>
      <c r="BU7" s="23"/>
      <c r="BV7" s="22"/>
      <c r="BW7" s="22"/>
      <c r="BX7" s="21"/>
      <c r="BY7" s="21"/>
      <c r="BZ7" s="22"/>
      <c r="CA7" s="22"/>
      <c r="CB7" s="22"/>
      <c r="CC7" s="22"/>
      <c r="CD7" s="22"/>
      <c r="CE7" s="22"/>
      <c r="CF7" s="22"/>
      <c r="CG7" s="22"/>
      <c r="CH7" s="23"/>
      <c r="CI7" s="23"/>
      <c r="CJ7" s="49"/>
      <c r="CK7" s="49"/>
    </row>
    <row r="8" spans="1:89" ht="11.25" customHeight="1" x14ac:dyDescent="0.2">
      <c r="A8" s="323" t="s">
        <v>199</v>
      </c>
      <c r="B8" s="202">
        <v>1</v>
      </c>
      <c r="C8" s="260" t="s">
        <v>119</v>
      </c>
      <c r="D8" s="254">
        <v>2</v>
      </c>
      <c r="E8" s="254">
        <v>14</v>
      </c>
      <c r="F8" s="254">
        <v>2</v>
      </c>
      <c r="G8" s="254">
        <v>13</v>
      </c>
      <c r="H8" s="254">
        <v>0</v>
      </c>
      <c r="I8" s="254">
        <v>1</v>
      </c>
      <c r="J8" s="254">
        <v>0</v>
      </c>
      <c r="K8" s="254">
        <v>0</v>
      </c>
      <c r="L8" s="254">
        <v>0</v>
      </c>
      <c r="M8" s="254">
        <v>0</v>
      </c>
      <c r="N8" s="254">
        <v>0</v>
      </c>
      <c r="O8" s="254">
        <v>0</v>
      </c>
      <c r="P8" s="254">
        <v>2</v>
      </c>
      <c r="Q8" s="254">
        <v>14</v>
      </c>
      <c r="R8" s="254">
        <v>1</v>
      </c>
      <c r="S8" s="254">
        <v>0</v>
      </c>
      <c r="T8" s="254">
        <v>1</v>
      </c>
      <c r="U8" s="254">
        <v>0</v>
      </c>
      <c r="V8" s="254">
        <v>0</v>
      </c>
      <c r="W8" s="254">
        <v>0</v>
      </c>
      <c r="X8" s="254">
        <v>0</v>
      </c>
      <c r="Y8" s="254">
        <v>0</v>
      </c>
      <c r="Z8" s="254">
        <v>0</v>
      </c>
      <c r="AA8" s="254">
        <v>0</v>
      </c>
      <c r="AB8" s="254">
        <v>0</v>
      </c>
      <c r="AC8" s="254">
        <v>0</v>
      </c>
      <c r="AD8" s="254">
        <v>1</v>
      </c>
      <c r="AE8" s="254">
        <v>0</v>
      </c>
      <c r="AF8" s="254">
        <v>0</v>
      </c>
      <c r="AG8" s="254">
        <v>0</v>
      </c>
      <c r="AH8" s="254">
        <v>0</v>
      </c>
      <c r="AI8" s="254">
        <v>0</v>
      </c>
      <c r="AJ8" s="254">
        <v>0</v>
      </c>
      <c r="AK8" s="254">
        <v>0</v>
      </c>
      <c r="AL8" s="254">
        <v>0</v>
      </c>
      <c r="AM8" s="254">
        <v>0</v>
      </c>
      <c r="AN8" s="254">
        <v>0</v>
      </c>
      <c r="AO8" s="254">
        <v>0</v>
      </c>
      <c r="AP8" s="254">
        <v>0</v>
      </c>
      <c r="AQ8" s="254">
        <v>0</v>
      </c>
      <c r="AR8" s="254">
        <v>0</v>
      </c>
      <c r="AS8" s="254">
        <v>0</v>
      </c>
      <c r="AT8" s="254">
        <v>0</v>
      </c>
      <c r="AU8" s="254">
        <v>0</v>
      </c>
      <c r="AV8" s="254">
        <v>0</v>
      </c>
      <c r="AW8" s="254">
        <v>0</v>
      </c>
      <c r="AX8" s="254">
        <v>0</v>
      </c>
      <c r="AY8" s="254">
        <v>0</v>
      </c>
      <c r="AZ8" s="254">
        <v>0</v>
      </c>
      <c r="BA8" s="254">
        <v>0</v>
      </c>
      <c r="BB8" s="254">
        <v>0</v>
      </c>
      <c r="BC8" s="254">
        <v>0</v>
      </c>
      <c r="BD8" s="254">
        <v>0</v>
      </c>
      <c r="BE8" s="254">
        <v>0</v>
      </c>
      <c r="BF8" s="254">
        <v>0</v>
      </c>
      <c r="BG8" s="254">
        <v>0</v>
      </c>
      <c r="BH8" s="254">
        <v>0</v>
      </c>
      <c r="BI8" s="254">
        <v>0</v>
      </c>
      <c r="BJ8" s="254">
        <v>0</v>
      </c>
      <c r="BK8" s="254">
        <v>0</v>
      </c>
      <c r="BL8" s="254">
        <v>0</v>
      </c>
      <c r="BM8" s="254">
        <v>0</v>
      </c>
      <c r="BN8" s="254">
        <v>0</v>
      </c>
      <c r="BO8" s="254">
        <v>0</v>
      </c>
      <c r="BP8" s="254">
        <v>0</v>
      </c>
      <c r="BQ8" s="254">
        <v>0</v>
      </c>
      <c r="BR8" s="254">
        <v>0</v>
      </c>
      <c r="BS8" s="254">
        <v>0</v>
      </c>
      <c r="BT8" s="254">
        <v>0</v>
      </c>
      <c r="BU8" s="254">
        <v>0</v>
      </c>
      <c r="BV8" s="254">
        <v>0</v>
      </c>
      <c r="BW8" s="254">
        <v>0</v>
      </c>
      <c r="BX8" s="254">
        <v>0</v>
      </c>
      <c r="BY8" s="254">
        <v>0</v>
      </c>
      <c r="BZ8" s="254">
        <v>0</v>
      </c>
      <c r="CA8" s="254">
        <v>0</v>
      </c>
      <c r="CB8" s="254">
        <v>0</v>
      </c>
      <c r="CC8" s="254">
        <v>0</v>
      </c>
      <c r="CD8" s="254">
        <v>0</v>
      </c>
      <c r="CE8" s="254">
        <v>0</v>
      </c>
      <c r="CF8" s="254">
        <v>0</v>
      </c>
      <c r="CG8" s="254">
        <v>0</v>
      </c>
      <c r="CH8" s="254">
        <v>0</v>
      </c>
      <c r="CI8" s="254">
        <v>0</v>
      </c>
      <c r="CJ8" s="254">
        <v>0</v>
      </c>
      <c r="CK8" s="254"/>
    </row>
    <row r="9" spans="1:89" ht="11.25" customHeight="1" x14ac:dyDescent="0.2">
      <c r="A9" s="324"/>
      <c r="B9" s="202">
        <v>2</v>
      </c>
      <c r="C9" s="260" t="s">
        <v>120</v>
      </c>
      <c r="D9" s="254">
        <v>5</v>
      </c>
      <c r="E9" s="254">
        <v>11</v>
      </c>
      <c r="F9" s="254">
        <v>5</v>
      </c>
      <c r="G9" s="254">
        <v>11</v>
      </c>
      <c r="H9" s="254">
        <v>0</v>
      </c>
      <c r="I9" s="254">
        <v>0</v>
      </c>
      <c r="J9" s="254">
        <v>0</v>
      </c>
      <c r="K9" s="254">
        <v>0</v>
      </c>
      <c r="L9" s="254">
        <v>0</v>
      </c>
      <c r="M9" s="254">
        <v>0</v>
      </c>
      <c r="N9" s="254">
        <v>0</v>
      </c>
      <c r="O9" s="254">
        <v>0</v>
      </c>
      <c r="P9" s="254">
        <v>5</v>
      </c>
      <c r="Q9" s="254">
        <v>11</v>
      </c>
      <c r="R9" s="254">
        <v>1</v>
      </c>
      <c r="S9" s="254">
        <v>0</v>
      </c>
      <c r="T9" s="254">
        <v>1</v>
      </c>
      <c r="U9" s="254">
        <v>0</v>
      </c>
      <c r="V9" s="254">
        <v>0</v>
      </c>
      <c r="W9" s="254">
        <v>0</v>
      </c>
      <c r="X9" s="254">
        <v>0</v>
      </c>
      <c r="Y9" s="254">
        <v>0</v>
      </c>
      <c r="Z9" s="254">
        <v>0</v>
      </c>
      <c r="AA9" s="254">
        <v>0</v>
      </c>
      <c r="AB9" s="254">
        <v>0</v>
      </c>
      <c r="AC9" s="254">
        <v>0</v>
      </c>
      <c r="AD9" s="254">
        <v>1</v>
      </c>
      <c r="AE9" s="254">
        <v>0</v>
      </c>
      <c r="AF9" s="254">
        <v>0</v>
      </c>
      <c r="AG9" s="254">
        <v>0</v>
      </c>
      <c r="AH9" s="254">
        <v>0</v>
      </c>
      <c r="AI9" s="254">
        <v>0</v>
      </c>
      <c r="AJ9" s="254">
        <v>0</v>
      </c>
      <c r="AK9" s="254">
        <v>0</v>
      </c>
      <c r="AL9" s="254">
        <v>0</v>
      </c>
      <c r="AM9" s="254">
        <v>0</v>
      </c>
      <c r="AN9" s="254">
        <v>0</v>
      </c>
      <c r="AO9" s="254">
        <v>0</v>
      </c>
      <c r="AP9" s="254">
        <v>0</v>
      </c>
      <c r="AQ9" s="254">
        <v>0</v>
      </c>
      <c r="AR9" s="254">
        <v>0</v>
      </c>
      <c r="AS9" s="254">
        <v>0</v>
      </c>
      <c r="AT9" s="254">
        <v>0</v>
      </c>
      <c r="AU9" s="254">
        <v>0</v>
      </c>
      <c r="AV9" s="254">
        <v>0</v>
      </c>
      <c r="AW9" s="254">
        <v>0</v>
      </c>
      <c r="AX9" s="254">
        <v>0</v>
      </c>
      <c r="AY9" s="254">
        <v>0</v>
      </c>
      <c r="AZ9" s="254">
        <v>0</v>
      </c>
      <c r="BA9" s="254">
        <v>0</v>
      </c>
      <c r="BB9" s="254">
        <v>0</v>
      </c>
      <c r="BC9" s="254">
        <v>0</v>
      </c>
      <c r="BD9" s="254">
        <v>0</v>
      </c>
      <c r="BE9" s="254">
        <v>0</v>
      </c>
      <c r="BF9" s="254">
        <v>0</v>
      </c>
      <c r="BG9" s="254">
        <v>0</v>
      </c>
      <c r="BH9" s="254">
        <v>0</v>
      </c>
      <c r="BI9" s="254">
        <v>0</v>
      </c>
      <c r="BJ9" s="254">
        <v>0</v>
      </c>
      <c r="BK9" s="254">
        <v>0</v>
      </c>
      <c r="BL9" s="254">
        <v>0</v>
      </c>
      <c r="BM9" s="254">
        <v>0</v>
      </c>
      <c r="BN9" s="254">
        <v>0</v>
      </c>
      <c r="BO9" s="254">
        <v>0</v>
      </c>
      <c r="BP9" s="254">
        <v>0</v>
      </c>
      <c r="BQ9" s="254">
        <v>0</v>
      </c>
      <c r="BR9" s="254">
        <v>0</v>
      </c>
      <c r="BS9" s="254">
        <v>0</v>
      </c>
      <c r="BT9" s="254">
        <v>0</v>
      </c>
      <c r="BU9" s="254">
        <v>0</v>
      </c>
      <c r="BV9" s="254">
        <v>0</v>
      </c>
      <c r="BW9" s="254">
        <v>0</v>
      </c>
      <c r="BX9" s="254">
        <v>0</v>
      </c>
      <c r="BY9" s="254">
        <v>0</v>
      </c>
      <c r="BZ9" s="254">
        <v>0</v>
      </c>
      <c r="CA9" s="254">
        <v>0</v>
      </c>
      <c r="CB9" s="254">
        <v>0</v>
      </c>
      <c r="CC9" s="254">
        <v>0</v>
      </c>
      <c r="CD9" s="254">
        <v>0</v>
      </c>
      <c r="CE9" s="254">
        <v>0</v>
      </c>
      <c r="CF9" s="254">
        <v>0</v>
      </c>
      <c r="CG9" s="254">
        <v>0</v>
      </c>
      <c r="CH9" s="254">
        <v>0</v>
      </c>
      <c r="CI9" s="254">
        <v>0</v>
      </c>
      <c r="CJ9" s="254">
        <v>0</v>
      </c>
      <c r="CK9" s="254"/>
    </row>
    <row r="10" spans="1:89" ht="11.25" customHeight="1" x14ac:dyDescent="0.2">
      <c r="A10" s="324"/>
      <c r="B10" s="202">
        <v>3</v>
      </c>
      <c r="C10" s="260" t="s">
        <v>121</v>
      </c>
      <c r="D10" s="254">
        <v>6</v>
      </c>
      <c r="E10" s="254">
        <v>27</v>
      </c>
      <c r="F10" s="254">
        <v>6</v>
      </c>
      <c r="G10" s="254">
        <v>23</v>
      </c>
      <c r="H10" s="254">
        <v>0</v>
      </c>
      <c r="I10" s="254">
        <v>2</v>
      </c>
      <c r="J10" s="254">
        <v>0</v>
      </c>
      <c r="K10" s="254">
        <v>1</v>
      </c>
      <c r="L10" s="254">
        <v>0</v>
      </c>
      <c r="M10" s="254">
        <v>1</v>
      </c>
      <c r="N10" s="254">
        <v>0</v>
      </c>
      <c r="O10" s="254">
        <v>0</v>
      </c>
      <c r="P10" s="254">
        <v>6</v>
      </c>
      <c r="Q10" s="254">
        <v>27</v>
      </c>
      <c r="R10" s="254">
        <v>0</v>
      </c>
      <c r="S10" s="254">
        <v>3</v>
      </c>
      <c r="T10" s="254">
        <v>0</v>
      </c>
      <c r="U10" s="254">
        <v>2</v>
      </c>
      <c r="V10" s="254">
        <v>0</v>
      </c>
      <c r="W10" s="254">
        <v>1</v>
      </c>
      <c r="X10" s="254">
        <v>0</v>
      </c>
      <c r="Y10" s="254">
        <v>0</v>
      </c>
      <c r="Z10" s="254">
        <v>0</v>
      </c>
      <c r="AA10" s="254">
        <v>0</v>
      </c>
      <c r="AB10" s="254">
        <v>0</v>
      </c>
      <c r="AC10" s="254">
        <v>0</v>
      </c>
      <c r="AD10" s="254">
        <v>0</v>
      </c>
      <c r="AE10" s="254">
        <v>3</v>
      </c>
      <c r="AF10" s="254">
        <v>0</v>
      </c>
      <c r="AG10" s="254">
        <v>0</v>
      </c>
      <c r="AH10" s="254">
        <v>0</v>
      </c>
      <c r="AI10" s="254">
        <v>0</v>
      </c>
      <c r="AJ10" s="254">
        <v>0</v>
      </c>
      <c r="AK10" s="254">
        <v>0</v>
      </c>
      <c r="AL10" s="254">
        <v>0</v>
      </c>
      <c r="AM10" s="254">
        <v>0</v>
      </c>
      <c r="AN10" s="254">
        <v>0</v>
      </c>
      <c r="AO10" s="254">
        <v>0</v>
      </c>
      <c r="AP10" s="254">
        <v>0</v>
      </c>
      <c r="AQ10" s="254">
        <v>0</v>
      </c>
      <c r="AR10" s="254">
        <v>0</v>
      </c>
      <c r="AS10" s="254">
        <v>0</v>
      </c>
      <c r="AT10" s="254">
        <v>0</v>
      </c>
      <c r="AU10" s="254">
        <v>0</v>
      </c>
      <c r="AV10" s="254">
        <v>0</v>
      </c>
      <c r="AW10" s="254">
        <v>0</v>
      </c>
      <c r="AX10" s="254">
        <v>0</v>
      </c>
      <c r="AY10" s="254">
        <v>0</v>
      </c>
      <c r="AZ10" s="254">
        <v>0</v>
      </c>
      <c r="BA10" s="254">
        <v>0</v>
      </c>
      <c r="BB10" s="254">
        <v>0</v>
      </c>
      <c r="BC10" s="254">
        <v>0</v>
      </c>
      <c r="BD10" s="254">
        <v>0</v>
      </c>
      <c r="BE10" s="254">
        <v>0</v>
      </c>
      <c r="BF10" s="254">
        <v>0</v>
      </c>
      <c r="BG10" s="254">
        <v>0</v>
      </c>
      <c r="BH10" s="254">
        <v>0</v>
      </c>
      <c r="BI10" s="254">
        <v>0</v>
      </c>
      <c r="BJ10" s="254">
        <v>0</v>
      </c>
      <c r="BK10" s="254">
        <v>0</v>
      </c>
      <c r="BL10" s="254">
        <v>0</v>
      </c>
      <c r="BM10" s="254">
        <v>0</v>
      </c>
      <c r="BN10" s="254">
        <v>0</v>
      </c>
      <c r="BO10" s="254">
        <v>0</v>
      </c>
      <c r="BP10" s="254">
        <v>0</v>
      </c>
      <c r="BQ10" s="254">
        <v>0</v>
      </c>
      <c r="BR10" s="254">
        <v>0</v>
      </c>
      <c r="BS10" s="254">
        <v>0</v>
      </c>
      <c r="BT10" s="254">
        <v>0</v>
      </c>
      <c r="BU10" s="254">
        <v>0</v>
      </c>
      <c r="BV10" s="254">
        <v>0</v>
      </c>
      <c r="BW10" s="254">
        <v>0</v>
      </c>
      <c r="BX10" s="254">
        <v>0</v>
      </c>
      <c r="BY10" s="254">
        <v>0</v>
      </c>
      <c r="BZ10" s="254">
        <v>0</v>
      </c>
      <c r="CA10" s="254">
        <v>0</v>
      </c>
      <c r="CB10" s="254">
        <v>0</v>
      </c>
      <c r="CC10" s="254">
        <v>0</v>
      </c>
      <c r="CD10" s="254">
        <v>0</v>
      </c>
      <c r="CE10" s="254">
        <v>0</v>
      </c>
      <c r="CF10" s="254">
        <v>0</v>
      </c>
      <c r="CG10" s="254">
        <v>0</v>
      </c>
      <c r="CH10" s="254">
        <v>0</v>
      </c>
      <c r="CI10" s="254">
        <v>0</v>
      </c>
      <c r="CJ10" s="254">
        <v>0</v>
      </c>
      <c r="CK10" s="254">
        <v>1550</v>
      </c>
    </row>
    <row r="11" spans="1:89" ht="11.25" customHeight="1" x14ac:dyDescent="0.2">
      <c r="A11" s="324"/>
      <c r="B11" s="202">
        <v>4</v>
      </c>
      <c r="C11" s="260" t="s">
        <v>122</v>
      </c>
      <c r="D11" s="254">
        <v>58</v>
      </c>
      <c r="E11" s="254">
        <v>135</v>
      </c>
      <c r="F11" s="254">
        <v>51</v>
      </c>
      <c r="G11" s="254">
        <v>120</v>
      </c>
      <c r="H11" s="254">
        <v>3</v>
      </c>
      <c r="I11" s="254">
        <v>5</v>
      </c>
      <c r="J11" s="254">
        <v>3</v>
      </c>
      <c r="K11" s="254">
        <v>2</v>
      </c>
      <c r="L11" s="254">
        <v>0</v>
      </c>
      <c r="M11" s="254">
        <v>0</v>
      </c>
      <c r="N11" s="254">
        <v>1</v>
      </c>
      <c r="O11" s="254">
        <v>8</v>
      </c>
      <c r="P11" s="254">
        <v>58</v>
      </c>
      <c r="Q11" s="254">
        <v>135</v>
      </c>
      <c r="R11" s="254">
        <v>6</v>
      </c>
      <c r="S11" s="254">
        <v>9</v>
      </c>
      <c r="T11" s="254">
        <v>5</v>
      </c>
      <c r="U11" s="254">
        <v>9</v>
      </c>
      <c r="V11" s="254">
        <v>0</v>
      </c>
      <c r="W11" s="254">
        <v>0</v>
      </c>
      <c r="X11" s="254">
        <v>0</v>
      </c>
      <c r="Y11" s="254">
        <v>0</v>
      </c>
      <c r="Z11" s="254">
        <v>0</v>
      </c>
      <c r="AA11" s="254">
        <v>0</v>
      </c>
      <c r="AB11" s="254">
        <v>1</v>
      </c>
      <c r="AC11" s="254">
        <v>0</v>
      </c>
      <c r="AD11" s="254">
        <v>6</v>
      </c>
      <c r="AE11" s="254">
        <v>9</v>
      </c>
      <c r="AF11" s="254">
        <v>0</v>
      </c>
      <c r="AG11" s="254">
        <v>1</v>
      </c>
      <c r="AH11" s="254">
        <v>0</v>
      </c>
      <c r="AI11" s="254">
        <v>1</v>
      </c>
      <c r="AJ11" s="254">
        <v>0</v>
      </c>
      <c r="AK11" s="254">
        <v>0</v>
      </c>
      <c r="AL11" s="254">
        <v>0</v>
      </c>
      <c r="AM11" s="254">
        <v>0</v>
      </c>
      <c r="AN11" s="254">
        <v>0</v>
      </c>
      <c r="AO11" s="254">
        <v>0</v>
      </c>
      <c r="AP11" s="254">
        <v>0</v>
      </c>
      <c r="AQ11" s="254">
        <v>0</v>
      </c>
      <c r="AR11" s="254">
        <v>0</v>
      </c>
      <c r="AS11" s="254">
        <v>1</v>
      </c>
      <c r="AT11" s="254">
        <v>1</v>
      </c>
      <c r="AU11" s="254">
        <v>1</v>
      </c>
      <c r="AV11" s="254">
        <v>1</v>
      </c>
      <c r="AW11" s="254">
        <v>1</v>
      </c>
      <c r="AX11" s="254">
        <v>0</v>
      </c>
      <c r="AY11" s="254">
        <v>0</v>
      </c>
      <c r="AZ11" s="254">
        <v>0</v>
      </c>
      <c r="BA11" s="254">
        <v>0</v>
      </c>
      <c r="BB11" s="254">
        <v>0</v>
      </c>
      <c r="BC11" s="254">
        <v>0</v>
      </c>
      <c r="BD11" s="254">
        <v>0</v>
      </c>
      <c r="BE11" s="254">
        <v>0</v>
      </c>
      <c r="BF11" s="254">
        <v>1</v>
      </c>
      <c r="BG11" s="254">
        <v>1</v>
      </c>
      <c r="BH11" s="254">
        <v>0</v>
      </c>
      <c r="BI11" s="254">
        <v>2</v>
      </c>
      <c r="BJ11" s="254">
        <v>0</v>
      </c>
      <c r="BK11" s="254">
        <v>2</v>
      </c>
      <c r="BL11" s="254">
        <v>0</v>
      </c>
      <c r="BM11" s="254">
        <v>0</v>
      </c>
      <c r="BN11" s="254">
        <v>0</v>
      </c>
      <c r="BO11" s="254">
        <v>0</v>
      </c>
      <c r="BP11" s="254">
        <v>0</v>
      </c>
      <c r="BQ11" s="254">
        <v>0</v>
      </c>
      <c r="BR11" s="254">
        <v>0</v>
      </c>
      <c r="BS11" s="254">
        <v>0</v>
      </c>
      <c r="BT11" s="254">
        <v>0</v>
      </c>
      <c r="BU11" s="254">
        <v>2</v>
      </c>
      <c r="BV11" s="254">
        <v>0</v>
      </c>
      <c r="BW11" s="254">
        <v>0</v>
      </c>
      <c r="BX11" s="254">
        <v>0</v>
      </c>
      <c r="BY11" s="254">
        <v>0</v>
      </c>
      <c r="BZ11" s="254">
        <v>0</v>
      </c>
      <c r="CA11" s="254">
        <v>0</v>
      </c>
      <c r="CB11" s="254">
        <v>0</v>
      </c>
      <c r="CC11" s="254">
        <v>0</v>
      </c>
      <c r="CD11" s="254">
        <v>0</v>
      </c>
      <c r="CE11" s="254">
        <v>0</v>
      </c>
      <c r="CF11" s="254">
        <v>0</v>
      </c>
      <c r="CG11" s="254">
        <v>0</v>
      </c>
      <c r="CH11" s="254">
        <v>0</v>
      </c>
      <c r="CI11" s="254">
        <v>0</v>
      </c>
      <c r="CJ11" s="254">
        <v>0</v>
      </c>
      <c r="CK11" s="254">
        <v>4539.5737021599089</v>
      </c>
    </row>
    <row r="12" spans="1:89" ht="11.25" customHeight="1" x14ac:dyDescent="0.2">
      <c r="A12" s="324"/>
      <c r="B12" s="202">
        <v>5</v>
      </c>
      <c r="C12" s="260" t="s">
        <v>123</v>
      </c>
      <c r="D12" s="254">
        <v>2</v>
      </c>
      <c r="E12" s="254">
        <v>8</v>
      </c>
      <c r="F12" s="254">
        <v>1</v>
      </c>
      <c r="G12" s="254">
        <v>8</v>
      </c>
      <c r="H12" s="254">
        <v>0</v>
      </c>
      <c r="I12" s="254">
        <v>0</v>
      </c>
      <c r="J12" s="254">
        <v>1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2</v>
      </c>
      <c r="Q12" s="254">
        <v>8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4">
        <v>0</v>
      </c>
      <c r="Y12" s="254">
        <v>0</v>
      </c>
      <c r="Z12" s="254">
        <v>0</v>
      </c>
      <c r="AA12" s="254">
        <v>0</v>
      </c>
      <c r="AB12" s="254">
        <v>0</v>
      </c>
      <c r="AC12" s="254">
        <v>0</v>
      </c>
      <c r="AD12" s="254">
        <v>0</v>
      </c>
      <c r="AE12" s="254">
        <v>0</v>
      </c>
      <c r="AF12" s="254">
        <v>0</v>
      </c>
      <c r="AG12" s="254">
        <v>0</v>
      </c>
      <c r="AH12" s="254">
        <v>0</v>
      </c>
      <c r="AI12" s="254">
        <v>0</v>
      </c>
      <c r="AJ12" s="254">
        <v>0</v>
      </c>
      <c r="AK12" s="254">
        <v>0</v>
      </c>
      <c r="AL12" s="254">
        <v>0</v>
      </c>
      <c r="AM12" s="254">
        <v>0</v>
      </c>
      <c r="AN12" s="254">
        <v>0</v>
      </c>
      <c r="AO12" s="254">
        <v>0</v>
      </c>
      <c r="AP12" s="254">
        <v>0</v>
      </c>
      <c r="AQ12" s="254">
        <v>0</v>
      </c>
      <c r="AR12" s="254">
        <v>0</v>
      </c>
      <c r="AS12" s="254">
        <v>0</v>
      </c>
      <c r="AT12" s="254">
        <v>0</v>
      </c>
      <c r="AU12" s="254">
        <v>0</v>
      </c>
      <c r="AV12" s="254">
        <v>0</v>
      </c>
      <c r="AW12" s="254">
        <v>0</v>
      </c>
      <c r="AX12" s="254">
        <v>0</v>
      </c>
      <c r="AY12" s="254">
        <v>0</v>
      </c>
      <c r="AZ12" s="254">
        <v>0</v>
      </c>
      <c r="BA12" s="254">
        <v>0</v>
      </c>
      <c r="BB12" s="254">
        <v>0</v>
      </c>
      <c r="BC12" s="254">
        <v>0</v>
      </c>
      <c r="BD12" s="254">
        <v>0</v>
      </c>
      <c r="BE12" s="254">
        <v>0</v>
      </c>
      <c r="BF12" s="254">
        <v>0</v>
      </c>
      <c r="BG12" s="254">
        <v>0</v>
      </c>
      <c r="BH12" s="254">
        <v>0</v>
      </c>
      <c r="BI12" s="254">
        <v>0</v>
      </c>
      <c r="BJ12" s="254">
        <v>0</v>
      </c>
      <c r="BK12" s="254">
        <v>0</v>
      </c>
      <c r="BL12" s="254">
        <v>0</v>
      </c>
      <c r="BM12" s="254">
        <v>0</v>
      </c>
      <c r="BN12" s="254">
        <v>0</v>
      </c>
      <c r="BO12" s="254">
        <v>0</v>
      </c>
      <c r="BP12" s="254">
        <v>0</v>
      </c>
      <c r="BQ12" s="254">
        <v>0</v>
      </c>
      <c r="BR12" s="254">
        <v>0</v>
      </c>
      <c r="BS12" s="254">
        <v>0</v>
      </c>
      <c r="BT12" s="254">
        <v>0</v>
      </c>
      <c r="BU12" s="254">
        <v>0</v>
      </c>
      <c r="BV12" s="254">
        <v>0</v>
      </c>
      <c r="BW12" s="254">
        <v>0</v>
      </c>
      <c r="BX12" s="254">
        <v>0</v>
      </c>
      <c r="BY12" s="254">
        <v>0</v>
      </c>
      <c r="BZ12" s="254">
        <v>0</v>
      </c>
      <c r="CA12" s="254">
        <v>0</v>
      </c>
      <c r="CB12" s="254">
        <v>0</v>
      </c>
      <c r="CC12" s="254">
        <v>0</v>
      </c>
      <c r="CD12" s="254">
        <v>0</v>
      </c>
      <c r="CE12" s="254">
        <v>0</v>
      </c>
      <c r="CF12" s="254">
        <v>0</v>
      </c>
      <c r="CG12" s="254">
        <v>0</v>
      </c>
      <c r="CH12" s="254">
        <v>0</v>
      </c>
      <c r="CI12" s="254">
        <v>0</v>
      </c>
      <c r="CJ12" s="254">
        <v>0</v>
      </c>
      <c r="CK12" s="254">
        <v>0</v>
      </c>
    </row>
    <row r="13" spans="1:89" ht="11.25" customHeight="1" x14ac:dyDescent="0.2">
      <c r="A13" s="324"/>
      <c r="B13" s="202">
        <v>6</v>
      </c>
      <c r="C13" s="260" t="s">
        <v>124</v>
      </c>
      <c r="D13" s="254">
        <v>67</v>
      </c>
      <c r="E13" s="254">
        <v>158</v>
      </c>
      <c r="F13" s="254">
        <v>62</v>
      </c>
      <c r="G13" s="254">
        <v>137</v>
      </c>
      <c r="H13" s="254">
        <v>2</v>
      </c>
      <c r="I13" s="254">
        <v>8</v>
      </c>
      <c r="J13" s="254">
        <v>2</v>
      </c>
      <c r="K13" s="254">
        <v>7</v>
      </c>
      <c r="L13" s="254">
        <v>1</v>
      </c>
      <c r="M13" s="254">
        <v>1</v>
      </c>
      <c r="N13" s="254">
        <v>0</v>
      </c>
      <c r="O13" s="254">
        <v>5</v>
      </c>
      <c r="P13" s="254">
        <v>67</v>
      </c>
      <c r="Q13" s="254">
        <v>158</v>
      </c>
      <c r="R13" s="254">
        <v>3</v>
      </c>
      <c r="S13" s="254">
        <v>15</v>
      </c>
      <c r="T13" s="254">
        <v>3</v>
      </c>
      <c r="U13" s="254">
        <v>15</v>
      </c>
      <c r="V13" s="254">
        <v>0</v>
      </c>
      <c r="W13" s="254">
        <v>0</v>
      </c>
      <c r="X13" s="254">
        <v>0</v>
      </c>
      <c r="Y13" s="254">
        <v>0</v>
      </c>
      <c r="Z13" s="254">
        <v>0</v>
      </c>
      <c r="AA13" s="254">
        <v>0</v>
      </c>
      <c r="AB13" s="254">
        <v>0</v>
      </c>
      <c r="AC13" s="254">
        <v>0</v>
      </c>
      <c r="AD13" s="254">
        <v>3</v>
      </c>
      <c r="AE13" s="254">
        <v>15</v>
      </c>
      <c r="AF13" s="254">
        <v>0</v>
      </c>
      <c r="AG13" s="254">
        <v>0</v>
      </c>
      <c r="AH13" s="254">
        <v>0</v>
      </c>
      <c r="AI13" s="254">
        <v>0</v>
      </c>
      <c r="AJ13" s="254">
        <v>0</v>
      </c>
      <c r="AK13" s="254">
        <v>0</v>
      </c>
      <c r="AL13" s="254">
        <v>0</v>
      </c>
      <c r="AM13" s="254">
        <v>0</v>
      </c>
      <c r="AN13" s="254">
        <v>0</v>
      </c>
      <c r="AO13" s="254">
        <v>0</v>
      </c>
      <c r="AP13" s="254">
        <v>0</v>
      </c>
      <c r="AQ13" s="254">
        <v>0</v>
      </c>
      <c r="AR13" s="254">
        <v>0</v>
      </c>
      <c r="AS13" s="254">
        <v>0</v>
      </c>
      <c r="AT13" s="254">
        <v>0</v>
      </c>
      <c r="AU13" s="254">
        <v>1</v>
      </c>
      <c r="AV13" s="254">
        <v>0</v>
      </c>
      <c r="AW13" s="254">
        <v>1</v>
      </c>
      <c r="AX13" s="254">
        <v>0</v>
      </c>
      <c r="AY13" s="254">
        <v>0</v>
      </c>
      <c r="AZ13" s="254">
        <v>0</v>
      </c>
      <c r="BA13" s="254">
        <v>0</v>
      </c>
      <c r="BB13" s="254">
        <v>0</v>
      </c>
      <c r="BC13" s="254">
        <v>0</v>
      </c>
      <c r="BD13" s="254">
        <v>0</v>
      </c>
      <c r="BE13" s="254">
        <v>0</v>
      </c>
      <c r="BF13" s="254">
        <v>0</v>
      </c>
      <c r="BG13" s="254">
        <v>1</v>
      </c>
      <c r="BH13" s="254">
        <v>0</v>
      </c>
      <c r="BI13" s="254">
        <v>1</v>
      </c>
      <c r="BJ13" s="254">
        <v>0</v>
      </c>
      <c r="BK13" s="254">
        <v>1</v>
      </c>
      <c r="BL13" s="254">
        <v>0</v>
      </c>
      <c r="BM13" s="254">
        <v>0</v>
      </c>
      <c r="BN13" s="254">
        <v>0</v>
      </c>
      <c r="BO13" s="254">
        <v>0</v>
      </c>
      <c r="BP13" s="254">
        <v>0</v>
      </c>
      <c r="BQ13" s="254">
        <v>0</v>
      </c>
      <c r="BR13" s="254">
        <v>0</v>
      </c>
      <c r="BS13" s="254">
        <v>0</v>
      </c>
      <c r="BT13" s="254">
        <v>0</v>
      </c>
      <c r="BU13" s="254">
        <v>1</v>
      </c>
      <c r="BV13" s="254">
        <v>0</v>
      </c>
      <c r="BW13" s="254">
        <v>0</v>
      </c>
      <c r="BX13" s="254">
        <v>0</v>
      </c>
      <c r="BY13" s="254">
        <v>0</v>
      </c>
      <c r="BZ13" s="254">
        <v>0</v>
      </c>
      <c r="CA13" s="254">
        <v>0</v>
      </c>
      <c r="CB13" s="254">
        <v>0</v>
      </c>
      <c r="CC13" s="254">
        <v>0</v>
      </c>
      <c r="CD13" s="254">
        <v>0</v>
      </c>
      <c r="CE13" s="254">
        <v>0</v>
      </c>
      <c r="CF13" s="254">
        <v>0</v>
      </c>
      <c r="CG13" s="254">
        <v>0</v>
      </c>
      <c r="CH13" s="254">
        <v>0</v>
      </c>
      <c r="CI13" s="254">
        <v>0</v>
      </c>
      <c r="CJ13" s="254">
        <v>0</v>
      </c>
      <c r="CK13" s="254">
        <v>4289.2592592592591</v>
      </c>
    </row>
    <row r="14" spans="1:89" ht="11.25" customHeight="1" x14ac:dyDescent="0.2">
      <c r="A14" s="324"/>
      <c r="B14" s="202">
        <v>7</v>
      </c>
      <c r="C14" s="259" t="s">
        <v>125</v>
      </c>
      <c r="D14" s="254">
        <v>5</v>
      </c>
      <c r="E14" s="254">
        <v>12</v>
      </c>
      <c r="F14" s="254">
        <v>5</v>
      </c>
      <c r="G14" s="254">
        <v>10</v>
      </c>
      <c r="H14" s="254">
        <v>0</v>
      </c>
      <c r="I14" s="254">
        <v>2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5</v>
      </c>
      <c r="Q14" s="254">
        <v>12</v>
      </c>
      <c r="R14" s="254">
        <v>0</v>
      </c>
      <c r="S14" s="254">
        <v>5</v>
      </c>
      <c r="T14" s="254">
        <v>0</v>
      </c>
      <c r="U14" s="254">
        <v>4</v>
      </c>
      <c r="V14" s="254">
        <v>0</v>
      </c>
      <c r="W14" s="254">
        <v>1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 s="254">
        <v>0</v>
      </c>
      <c r="AE14" s="254">
        <v>5</v>
      </c>
      <c r="AF14" s="254">
        <v>0</v>
      </c>
      <c r="AG14" s="254">
        <v>1</v>
      </c>
      <c r="AH14" s="254">
        <v>0</v>
      </c>
      <c r="AI14" s="254">
        <v>1</v>
      </c>
      <c r="AJ14" s="254">
        <v>0</v>
      </c>
      <c r="AK14" s="254">
        <v>0</v>
      </c>
      <c r="AL14" s="254">
        <v>0</v>
      </c>
      <c r="AM14" s="254">
        <v>0</v>
      </c>
      <c r="AN14" s="254">
        <v>0</v>
      </c>
      <c r="AO14" s="254">
        <v>0</v>
      </c>
      <c r="AP14" s="254">
        <v>0</v>
      </c>
      <c r="AQ14" s="254">
        <v>0</v>
      </c>
      <c r="AR14" s="254">
        <v>0</v>
      </c>
      <c r="AS14" s="254">
        <v>1</v>
      </c>
      <c r="AT14" s="254">
        <v>0</v>
      </c>
      <c r="AU14" s="254">
        <v>0</v>
      </c>
      <c r="AV14" s="254">
        <v>0</v>
      </c>
      <c r="AW14" s="254">
        <v>0</v>
      </c>
      <c r="AX14" s="254">
        <v>0</v>
      </c>
      <c r="AY14" s="254">
        <v>0</v>
      </c>
      <c r="AZ14" s="254">
        <v>0</v>
      </c>
      <c r="BA14" s="254">
        <v>0</v>
      </c>
      <c r="BB14" s="254">
        <v>0</v>
      </c>
      <c r="BC14" s="254">
        <v>0</v>
      </c>
      <c r="BD14" s="254">
        <v>0</v>
      </c>
      <c r="BE14" s="254">
        <v>0</v>
      </c>
      <c r="BF14" s="254">
        <v>0</v>
      </c>
      <c r="BG14" s="254">
        <v>0</v>
      </c>
      <c r="BH14" s="254">
        <v>0</v>
      </c>
      <c r="BI14" s="254">
        <v>0</v>
      </c>
      <c r="BJ14" s="254">
        <v>0</v>
      </c>
      <c r="BK14" s="254">
        <v>0</v>
      </c>
      <c r="BL14" s="254">
        <v>0</v>
      </c>
      <c r="BM14" s="254">
        <v>0</v>
      </c>
      <c r="BN14" s="254">
        <v>0</v>
      </c>
      <c r="BO14" s="254">
        <v>0</v>
      </c>
      <c r="BP14" s="254">
        <v>0</v>
      </c>
      <c r="BQ14" s="254">
        <v>0</v>
      </c>
      <c r="BR14" s="254">
        <v>0</v>
      </c>
      <c r="BS14" s="254">
        <v>0</v>
      </c>
      <c r="BT14" s="254">
        <v>0</v>
      </c>
      <c r="BU14" s="254">
        <v>0</v>
      </c>
      <c r="BV14" s="254">
        <v>0</v>
      </c>
      <c r="BW14" s="254">
        <v>0</v>
      </c>
      <c r="BX14" s="254">
        <v>0</v>
      </c>
      <c r="BY14" s="254">
        <v>0</v>
      </c>
      <c r="BZ14" s="254">
        <v>0</v>
      </c>
      <c r="CA14" s="254">
        <v>0</v>
      </c>
      <c r="CB14" s="254">
        <v>0</v>
      </c>
      <c r="CC14" s="254">
        <v>0</v>
      </c>
      <c r="CD14" s="254">
        <v>0</v>
      </c>
      <c r="CE14" s="254">
        <v>0</v>
      </c>
      <c r="CF14" s="254">
        <v>0</v>
      </c>
      <c r="CG14" s="254">
        <v>0</v>
      </c>
      <c r="CH14" s="254">
        <v>0</v>
      </c>
      <c r="CI14" s="254">
        <v>0</v>
      </c>
      <c r="CJ14" s="254">
        <v>0</v>
      </c>
      <c r="CK14" s="254">
        <v>600</v>
      </c>
    </row>
    <row r="15" spans="1:89" ht="11.25" customHeight="1" x14ac:dyDescent="0.2">
      <c r="A15" s="324"/>
      <c r="B15" s="202">
        <v>8</v>
      </c>
      <c r="C15" s="260" t="s">
        <v>126</v>
      </c>
      <c r="D15" s="254">
        <v>3</v>
      </c>
      <c r="E15" s="254">
        <v>7</v>
      </c>
      <c r="F15" s="254">
        <v>3</v>
      </c>
      <c r="G15" s="254">
        <v>7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3</v>
      </c>
      <c r="Q15" s="254">
        <v>7</v>
      </c>
      <c r="R15" s="254">
        <v>0</v>
      </c>
      <c r="S15" s="254">
        <v>2</v>
      </c>
      <c r="T15" s="254">
        <v>0</v>
      </c>
      <c r="U15" s="254">
        <v>2</v>
      </c>
      <c r="V15" s="254">
        <v>0</v>
      </c>
      <c r="W15" s="254">
        <v>0</v>
      </c>
      <c r="X15" s="254">
        <v>0</v>
      </c>
      <c r="Y15" s="254">
        <v>0</v>
      </c>
      <c r="Z15" s="254">
        <v>0</v>
      </c>
      <c r="AA15" s="254">
        <v>0</v>
      </c>
      <c r="AB15" s="254">
        <v>0</v>
      </c>
      <c r="AC15" s="254">
        <v>0</v>
      </c>
      <c r="AD15" s="254">
        <v>0</v>
      </c>
      <c r="AE15" s="254">
        <v>2</v>
      </c>
      <c r="AF15" s="254">
        <v>0</v>
      </c>
      <c r="AG15" s="254">
        <v>0</v>
      </c>
      <c r="AH15" s="254">
        <v>0</v>
      </c>
      <c r="AI15" s="254">
        <v>0</v>
      </c>
      <c r="AJ15" s="254">
        <v>0</v>
      </c>
      <c r="AK15" s="254">
        <v>0</v>
      </c>
      <c r="AL15" s="254">
        <v>0</v>
      </c>
      <c r="AM15" s="254">
        <v>0</v>
      </c>
      <c r="AN15" s="254">
        <v>0</v>
      </c>
      <c r="AO15" s="254">
        <v>0</v>
      </c>
      <c r="AP15" s="254">
        <v>0</v>
      </c>
      <c r="AQ15" s="254">
        <v>0</v>
      </c>
      <c r="AR15" s="254">
        <v>0</v>
      </c>
      <c r="AS15" s="254">
        <v>0</v>
      </c>
      <c r="AT15" s="254">
        <v>0</v>
      </c>
      <c r="AU15" s="254">
        <v>0</v>
      </c>
      <c r="AV15" s="254">
        <v>0</v>
      </c>
      <c r="AW15" s="254">
        <v>0</v>
      </c>
      <c r="AX15" s="254">
        <v>0</v>
      </c>
      <c r="AY15" s="254">
        <v>0</v>
      </c>
      <c r="AZ15" s="254">
        <v>0</v>
      </c>
      <c r="BA15" s="254">
        <v>0</v>
      </c>
      <c r="BB15" s="254">
        <v>0</v>
      </c>
      <c r="BC15" s="254">
        <v>0</v>
      </c>
      <c r="BD15" s="254">
        <v>0</v>
      </c>
      <c r="BE15" s="254">
        <v>0</v>
      </c>
      <c r="BF15" s="254">
        <v>0</v>
      </c>
      <c r="BG15" s="254">
        <v>0</v>
      </c>
      <c r="BH15" s="254">
        <v>0</v>
      </c>
      <c r="BI15" s="254">
        <v>0</v>
      </c>
      <c r="BJ15" s="254">
        <v>0</v>
      </c>
      <c r="BK15" s="254">
        <v>0</v>
      </c>
      <c r="BL15" s="254">
        <v>0</v>
      </c>
      <c r="BM15" s="254">
        <v>0</v>
      </c>
      <c r="BN15" s="254">
        <v>0</v>
      </c>
      <c r="BO15" s="254">
        <v>0</v>
      </c>
      <c r="BP15" s="254">
        <v>0</v>
      </c>
      <c r="BQ15" s="254">
        <v>0</v>
      </c>
      <c r="BR15" s="254">
        <v>0</v>
      </c>
      <c r="BS15" s="254">
        <v>0</v>
      </c>
      <c r="BT15" s="254">
        <v>0</v>
      </c>
      <c r="BU15" s="254">
        <v>0</v>
      </c>
      <c r="BV15" s="254">
        <v>0</v>
      </c>
      <c r="BW15" s="254">
        <v>0</v>
      </c>
      <c r="BX15" s="254">
        <v>0</v>
      </c>
      <c r="BY15" s="254">
        <v>0</v>
      </c>
      <c r="BZ15" s="254">
        <v>0</v>
      </c>
      <c r="CA15" s="254">
        <v>0</v>
      </c>
      <c r="CB15" s="254">
        <v>0</v>
      </c>
      <c r="CC15" s="254">
        <v>0</v>
      </c>
      <c r="CD15" s="254">
        <v>0</v>
      </c>
      <c r="CE15" s="254">
        <v>0</v>
      </c>
      <c r="CF15" s="254">
        <v>0</v>
      </c>
      <c r="CG15" s="254">
        <v>0</v>
      </c>
      <c r="CH15" s="254">
        <v>0</v>
      </c>
      <c r="CI15" s="254">
        <v>0</v>
      </c>
      <c r="CJ15" s="254">
        <v>0</v>
      </c>
      <c r="CK15" s="254">
        <v>1250</v>
      </c>
    </row>
    <row r="16" spans="1:89" ht="11.25" customHeight="1" x14ac:dyDescent="0.2">
      <c r="A16" s="324"/>
      <c r="B16" s="202">
        <v>9</v>
      </c>
      <c r="C16" s="260" t="s">
        <v>127</v>
      </c>
      <c r="D16" s="254">
        <v>6</v>
      </c>
      <c r="E16" s="254">
        <v>11</v>
      </c>
      <c r="F16" s="254">
        <v>6</v>
      </c>
      <c r="G16" s="254">
        <v>10</v>
      </c>
      <c r="H16" s="254">
        <v>0</v>
      </c>
      <c r="I16" s="254">
        <v>1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6</v>
      </c>
      <c r="Q16" s="254">
        <v>11</v>
      </c>
      <c r="R16" s="254">
        <v>2</v>
      </c>
      <c r="S16" s="254">
        <v>0</v>
      </c>
      <c r="T16" s="254">
        <v>2</v>
      </c>
      <c r="U16" s="254">
        <v>0</v>
      </c>
      <c r="V16" s="254">
        <v>0</v>
      </c>
      <c r="W16" s="254">
        <v>0</v>
      </c>
      <c r="X16" s="254">
        <v>0</v>
      </c>
      <c r="Y16" s="254">
        <v>0</v>
      </c>
      <c r="Z16" s="254">
        <v>0</v>
      </c>
      <c r="AA16" s="254">
        <v>0</v>
      </c>
      <c r="AB16" s="254">
        <v>0</v>
      </c>
      <c r="AC16" s="254">
        <v>0</v>
      </c>
      <c r="AD16" s="254">
        <v>2</v>
      </c>
      <c r="AE16" s="254">
        <v>0</v>
      </c>
      <c r="AF16" s="254">
        <v>0</v>
      </c>
      <c r="AG16" s="254">
        <v>0</v>
      </c>
      <c r="AH16" s="254">
        <v>0</v>
      </c>
      <c r="AI16" s="254">
        <v>0</v>
      </c>
      <c r="AJ16" s="254">
        <v>0</v>
      </c>
      <c r="AK16" s="254">
        <v>0</v>
      </c>
      <c r="AL16" s="254">
        <v>0</v>
      </c>
      <c r="AM16" s="254">
        <v>0</v>
      </c>
      <c r="AN16" s="254">
        <v>0</v>
      </c>
      <c r="AO16" s="254">
        <v>0</v>
      </c>
      <c r="AP16" s="254">
        <v>0</v>
      </c>
      <c r="AQ16" s="254">
        <v>0</v>
      </c>
      <c r="AR16" s="254">
        <v>0</v>
      </c>
      <c r="AS16" s="254">
        <v>0</v>
      </c>
      <c r="AT16" s="254">
        <v>0</v>
      </c>
      <c r="AU16" s="254">
        <v>0</v>
      </c>
      <c r="AV16" s="254">
        <v>0</v>
      </c>
      <c r="AW16" s="254">
        <v>0</v>
      </c>
      <c r="AX16" s="254">
        <v>0</v>
      </c>
      <c r="AY16" s="254">
        <v>0</v>
      </c>
      <c r="AZ16" s="254">
        <v>0</v>
      </c>
      <c r="BA16" s="254">
        <v>0</v>
      </c>
      <c r="BB16" s="254">
        <v>0</v>
      </c>
      <c r="BC16" s="254">
        <v>0</v>
      </c>
      <c r="BD16" s="254">
        <v>0</v>
      </c>
      <c r="BE16" s="254">
        <v>0</v>
      </c>
      <c r="BF16" s="254">
        <v>0</v>
      </c>
      <c r="BG16" s="254">
        <v>0</v>
      </c>
      <c r="BH16" s="254">
        <v>0</v>
      </c>
      <c r="BI16" s="254">
        <v>0</v>
      </c>
      <c r="BJ16" s="254">
        <v>0</v>
      </c>
      <c r="BK16" s="254">
        <v>0</v>
      </c>
      <c r="BL16" s="254">
        <v>0</v>
      </c>
      <c r="BM16" s="254">
        <v>0</v>
      </c>
      <c r="BN16" s="254">
        <v>0</v>
      </c>
      <c r="BO16" s="254">
        <v>0</v>
      </c>
      <c r="BP16" s="254">
        <v>0</v>
      </c>
      <c r="BQ16" s="254">
        <v>0</v>
      </c>
      <c r="BR16" s="254">
        <v>0</v>
      </c>
      <c r="BS16" s="254">
        <v>0</v>
      </c>
      <c r="BT16" s="254">
        <v>0</v>
      </c>
      <c r="BU16" s="254">
        <v>0</v>
      </c>
      <c r="BV16" s="254">
        <v>0</v>
      </c>
      <c r="BW16" s="254">
        <v>0</v>
      </c>
      <c r="BX16" s="254">
        <v>0</v>
      </c>
      <c r="BY16" s="254">
        <v>0</v>
      </c>
      <c r="BZ16" s="254">
        <v>0</v>
      </c>
      <c r="CA16" s="254">
        <v>0</v>
      </c>
      <c r="CB16" s="254">
        <v>0</v>
      </c>
      <c r="CC16" s="254">
        <v>0</v>
      </c>
      <c r="CD16" s="254">
        <v>0</v>
      </c>
      <c r="CE16" s="254">
        <v>0</v>
      </c>
      <c r="CF16" s="254">
        <v>0</v>
      </c>
      <c r="CG16" s="254">
        <v>0</v>
      </c>
      <c r="CH16" s="254">
        <v>0</v>
      </c>
      <c r="CI16" s="254">
        <v>0</v>
      </c>
      <c r="CJ16" s="254">
        <v>0</v>
      </c>
      <c r="CK16" s="254">
        <v>1055</v>
      </c>
    </row>
    <row r="17" spans="1:181" ht="11.25" customHeight="1" x14ac:dyDescent="0.2">
      <c r="A17" s="324"/>
      <c r="B17" s="202">
        <v>10</v>
      </c>
      <c r="C17" s="260" t="s">
        <v>128</v>
      </c>
      <c r="D17" s="254">
        <v>40</v>
      </c>
      <c r="E17" s="254">
        <v>82</v>
      </c>
      <c r="F17" s="254">
        <v>37</v>
      </c>
      <c r="G17" s="254">
        <v>81</v>
      </c>
      <c r="H17" s="254">
        <v>1</v>
      </c>
      <c r="I17" s="254">
        <v>1</v>
      </c>
      <c r="J17" s="254">
        <v>1</v>
      </c>
      <c r="K17" s="254">
        <v>0</v>
      </c>
      <c r="L17" s="254">
        <v>0</v>
      </c>
      <c r="M17" s="254">
        <v>0</v>
      </c>
      <c r="N17" s="254">
        <v>1</v>
      </c>
      <c r="O17" s="254">
        <v>0</v>
      </c>
      <c r="P17" s="254">
        <v>40</v>
      </c>
      <c r="Q17" s="254">
        <v>82</v>
      </c>
      <c r="R17" s="254">
        <v>1</v>
      </c>
      <c r="S17" s="254">
        <v>7</v>
      </c>
      <c r="T17" s="254">
        <v>1</v>
      </c>
      <c r="U17" s="254">
        <v>7</v>
      </c>
      <c r="V17" s="254">
        <v>0</v>
      </c>
      <c r="W17" s="254">
        <v>0</v>
      </c>
      <c r="X17" s="254">
        <v>0</v>
      </c>
      <c r="Y17" s="254">
        <v>0</v>
      </c>
      <c r="Z17" s="254">
        <v>0</v>
      </c>
      <c r="AA17" s="254">
        <v>0</v>
      </c>
      <c r="AB17" s="254">
        <v>0</v>
      </c>
      <c r="AC17" s="254">
        <v>0</v>
      </c>
      <c r="AD17" s="254">
        <v>1</v>
      </c>
      <c r="AE17" s="254">
        <v>7</v>
      </c>
      <c r="AF17" s="254">
        <v>0</v>
      </c>
      <c r="AG17" s="254">
        <v>0</v>
      </c>
      <c r="AH17" s="254">
        <v>0</v>
      </c>
      <c r="AI17" s="254">
        <v>0</v>
      </c>
      <c r="AJ17" s="254">
        <v>0</v>
      </c>
      <c r="AK17" s="254">
        <v>0</v>
      </c>
      <c r="AL17" s="254">
        <v>0</v>
      </c>
      <c r="AM17" s="254">
        <v>0</v>
      </c>
      <c r="AN17" s="254">
        <v>0</v>
      </c>
      <c r="AO17" s="254">
        <v>0</v>
      </c>
      <c r="AP17" s="254">
        <v>0</v>
      </c>
      <c r="AQ17" s="254">
        <v>0</v>
      </c>
      <c r="AR17" s="254">
        <v>0</v>
      </c>
      <c r="AS17" s="254">
        <v>0</v>
      </c>
      <c r="AT17" s="254">
        <v>0</v>
      </c>
      <c r="AU17" s="254">
        <v>0</v>
      </c>
      <c r="AV17" s="254">
        <v>0</v>
      </c>
      <c r="AW17" s="254">
        <v>0</v>
      </c>
      <c r="AX17" s="254">
        <v>0</v>
      </c>
      <c r="AY17" s="254">
        <v>0</v>
      </c>
      <c r="AZ17" s="254">
        <v>0</v>
      </c>
      <c r="BA17" s="254">
        <v>0</v>
      </c>
      <c r="BB17" s="254">
        <v>0</v>
      </c>
      <c r="BC17" s="254">
        <v>0</v>
      </c>
      <c r="BD17" s="254">
        <v>0</v>
      </c>
      <c r="BE17" s="254">
        <v>0</v>
      </c>
      <c r="BF17" s="254">
        <v>0</v>
      </c>
      <c r="BG17" s="254">
        <v>0</v>
      </c>
      <c r="BH17" s="254">
        <v>0</v>
      </c>
      <c r="BI17" s="254">
        <v>0</v>
      </c>
      <c r="BJ17" s="254">
        <v>0</v>
      </c>
      <c r="BK17" s="254">
        <v>0</v>
      </c>
      <c r="BL17" s="254">
        <v>0</v>
      </c>
      <c r="BM17" s="254">
        <v>0</v>
      </c>
      <c r="BN17" s="254">
        <v>0</v>
      </c>
      <c r="BO17" s="254">
        <v>0</v>
      </c>
      <c r="BP17" s="254">
        <v>0</v>
      </c>
      <c r="BQ17" s="254">
        <v>0</v>
      </c>
      <c r="BR17" s="254">
        <v>0</v>
      </c>
      <c r="BS17" s="254">
        <v>0</v>
      </c>
      <c r="BT17" s="254">
        <v>0</v>
      </c>
      <c r="BU17" s="254">
        <v>0</v>
      </c>
      <c r="BV17" s="254">
        <v>0</v>
      </c>
      <c r="BW17" s="254">
        <v>0</v>
      </c>
      <c r="BX17" s="254">
        <v>0</v>
      </c>
      <c r="BY17" s="254">
        <v>0</v>
      </c>
      <c r="BZ17" s="254">
        <v>0</v>
      </c>
      <c r="CA17" s="254">
        <v>0</v>
      </c>
      <c r="CB17" s="254">
        <v>0</v>
      </c>
      <c r="CC17" s="254">
        <v>0</v>
      </c>
      <c r="CD17" s="254">
        <v>0</v>
      </c>
      <c r="CE17" s="254">
        <v>0</v>
      </c>
      <c r="CF17" s="254">
        <v>0</v>
      </c>
      <c r="CG17" s="254">
        <v>0</v>
      </c>
      <c r="CH17" s="254">
        <v>0</v>
      </c>
      <c r="CI17" s="254">
        <v>0</v>
      </c>
      <c r="CJ17" s="254">
        <v>0</v>
      </c>
      <c r="CK17" s="254">
        <v>7310.7142857142853</v>
      </c>
    </row>
    <row r="18" spans="1:181" ht="11.25" customHeight="1" x14ac:dyDescent="0.2">
      <c r="A18" s="324"/>
      <c r="B18" s="202">
        <v>11</v>
      </c>
      <c r="C18" s="260" t="s">
        <v>129</v>
      </c>
      <c r="D18" s="254">
        <v>44</v>
      </c>
      <c r="E18" s="254">
        <v>97</v>
      </c>
      <c r="F18" s="254">
        <v>43</v>
      </c>
      <c r="G18" s="254">
        <v>89</v>
      </c>
      <c r="H18" s="254">
        <v>1</v>
      </c>
      <c r="I18" s="254">
        <v>1</v>
      </c>
      <c r="J18" s="254">
        <v>0</v>
      </c>
      <c r="K18" s="254">
        <v>3</v>
      </c>
      <c r="L18" s="254">
        <v>0</v>
      </c>
      <c r="M18" s="254">
        <v>2</v>
      </c>
      <c r="N18" s="254">
        <v>0</v>
      </c>
      <c r="O18" s="254">
        <v>2</v>
      </c>
      <c r="P18" s="254">
        <v>44</v>
      </c>
      <c r="Q18" s="254">
        <v>97</v>
      </c>
      <c r="R18" s="254">
        <v>2</v>
      </c>
      <c r="S18" s="254">
        <v>5</v>
      </c>
      <c r="T18" s="254">
        <v>2</v>
      </c>
      <c r="U18" s="254">
        <v>5</v>
      </c>
      <c r="V18" s="254">
        <v>0</v>
      </c>
      <c r="W18" s="254">
        <v>0</v>
      </c>
      <c r="X18" s="254">
        <v>0</v>
      </c>
      <c r="Y18" s="254">
        <v>0</v>
      </c>
      <c r="Z18" s="254">
        <v>0</v>
      </c>
      <c r="AA18" s="254">
        <v>0</v>
      </c>
      <c r="AB18" s="254">
        <v>0</v>
      </c>
      <c r="AC18" s="254">
        <v>0</v>
      </c>
      <c r="AD18" s="254">
        <v>2</v>
      </c>
      <c r="AE18" s="254">
        <v>5</v>
      </c>
      <c r="AF18" s="254">
        <v>0</v>
      </c>
      <c r="AG18" s="254">
        <v>0</v>
      </c>
      <c r="AH18" s="254">
        <v>0</v>
      </c>
      <c r="AI18" s="254">
        <v>0</v>
      </c>
      <c r="AJ18" s="254">
        <v>0</v>
      </c>
      <c r="AK18" s="254">
        <v>0</v>
      </c>
      <c r="AL18" s="254">
        <v>0</v>
      </c>
      <c r="AM18" s="254">
        <v>0</v>
      </c>
      <c r="AN18" s="254">
        <v>0</v>
      </c>
      <c r="AO18" s="254">
        <v>0</v>
      </c>
      <c r="AP18" s="254">
        <v>0</v>
      </c>
      <c r="AQ18" s="254">
        <v>0</v>
      </c>
      <c r="AR18" s="254">
        <v>0</v>
      </c>
      <c r="AS18" s="254">
        <v>0</v>
      </c>
      <c r="AT18" s="254">
        <v>0</v>
      </c>
      <c r="AU18" s="254">
        <v>0</v>
      </c>
      <c r="AV18" s="254">
        <v>0</v>
      </c>
      <c r="AW18" s="254">
        <v>0</v>
      </c>
      <c r="AX18" s="254">
        <v>0</v>
      </c>
      <c r="AY18" s="254">
        <v>0</v>
      </c>
      <c r="AZ18" s="254">
        <v>0</v>
      </c>
      <c r="BA18" s="254">
        <v>0</v>
      </c>
      <c r="BB18" s="254">
        <v>0</v>
      </c>
      <c r="BC18" s="254">
        <v>0</v>
      </c>
      <c r="BD18" s="254">
        <v>0</v>
      </c>
      <c r="BE18" s="254">
        <v>0</v>
      </c>
      <c r="BF18" s="254">
        <v>0</v>
      </c>
      <c r="BG18" s="254">
        <v>0</v>
      </c>
      <c r="BH18" s="254">
        <v>0</v>
      </c>
      <c r="BI18" s="254">
        <v>0</v>
      </c>
      <c r="BJ18" s="254">
        <v>0</v>
      </c>
      <c r="BK18" s="254">
        <v>0</v>
      </c>
      <c r="BL18" s="254">
        <v>0</v>
      </c>
      <c r="BM18" s="254">
        <v>0</v>
      </c>
      <c r="BN18" s="254">
        <v>0</v>
      </c>
      <c r="BO18" s="254">
        <v>0</v>
      </c>
      <c r="BP18" s="254">
        <v>0</v>
      </c>
      <c r="BQ18" s="254">
        <v>0</v>
      </c>
      <c r="BR18" s="254">
        <v>0</v>
      </c>
      <c r="BS18" s="254">
        <v>0</v>
      </c>
      <c r="BT18" s="254">
        <v>0</v>
      </c>
      <c r="BU18" s="254">
        <v>0</v>
      </c>
      <c r="BV18" s="254">
        <v>0</v>
      </c>
      <c r="BW18" s="254">
        <v>0</v>
      </c>
      <c r="BX18" s="254">
        <v>0</v>
      </c>
      <c r="BY18" s="254">
        <v>0</v>
      </c>
      <c r="BZ18" s="254">
        <v>0</v>
      </c>
      <c r="CA18" s="254">
        <v>0</v>
      </c>
      <c r="CB18" s="254">
        <v>0</v>
      </c>
      <c r="CC18" s="254">
        <v>0</v>
      </c>
      <c r="CD18" s="254">
        <v>0</v>
      </c>
      <c r="CE18" s="254">
        <v>0</v>
      </c>
      <c r="CF18" s="254">
        <v>0</v>
      </c>
      <c r="CG18" s="254">
        <v>0</v>
      </c>
      <c r="CH18" s="254">
        <v>0</v>
      </c>
      <c r="CI18" s="254">
        <v>0</v>
      </c>
      <c r="CJ18" s="254">
        <v>0</v>
      </c>
      <c r="CK18" s="254">
        <v>5697.2619047619046</v>
      </c>
    </row>
    <row r="19" spans="1:181" ht="11.25" customHeight="1" x14ac:dyDescent="0.2">
      <c r="A19" s="324"/>
      <c r="B19" s="202">
        <v>12</v>
      </c>
      <c r="C19" s="260" t="s">
        <v>118</v>
      </c>
      <c r="D19" s="254">
        <v>1</v>
      </c>
      <c r="E19" s="254">
        <v>6</v>
      </c>
      <c r="F19" s="254">
        <v>1</v>
      </c>
      <c r="G19" s="254">
        <v>6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1</v>
      </c>
      <c r="Q19" s="254">
        <v>6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4">
        <v>0</v>
      </c>
      <c r="Y19" s="254">
        <v>0</v>
      </c>
      <c r="Z19" s="254">
        <v>0</v>
      </c>
      <c r="AA19" s="254">
        <v>0</v>
      </c>
      <c r="AB19" s="254">
        <v>0</v>
      </c>
      <c r="AC19" s="254">
        <v>0</v>
      </c>
      <c r="AD19" s="254">
        <v>0</v>
      </c>
      <c r="AE19" s="254">
        <v>0</v>
      </c>
      <c r="AF19" s="254">
        <v>0</v>
      </c>
      <c r="AG19" s="254">
        <v>0</v>
      </c>
      <c r="AH19" s="254">
        <v>0</v>
      </c>
      <c r="AI19" s="254">
        <v>0</v>
      </c>
      <c r="AJ19" s="254">
        <v>0</v>
      </c>
      <c r="AK19" s="254">
        <v>0</v>
      </c>
      <c r="AL19" s="254">
        <v>0</v>
      </c>
      <c r="AM19" s="254">
        <v>0</v>
      </c>
      <c r="AN19" s="254">
        <v>0</v>
      </c>
      <c r="AO19" s="254">
        <v>0</v>
      </c>
      <c r="AP19" s="254">
        <v>0</v>
      </c>
      <c r="AQ19" s="254">
        <v>0</v>
      </c>
      <c r="AR19" s="254">
        <v>0</v>
      </c>
      <c r="AS19" s="254">
        <v>0</v>
      </c>
      <c r="AT19" s="254">
        <v>0</v>
      </c>
      <c r="AU19" s="254">
        <v>0</v>
      </c>
      <c r="AV19" s="254">
        <v>0</v>
      </c>
      <c r="AW19" s="254">
        <v>0</v>
      </c>
      <c r="AX19" s="254">
        <v>0</v>
      </c>
      <c r="AY19" s="254">
        <v>0</v>
      </c>
      <c r="AZ19" s="254">
        <v>0</v>
      </c>
      <c r="BA19" s="254">
        <v>0</v>
      </c>
      <c r="BB19" s="254">
        <v>0</v>
      </c>
      <c r="BC19" s="254">
        <v>0</v>
      </c>
      <c r="BD19" s="254">
        <v>0</v>
      </c>
      <c r="BE19" s="254">
        <v>0</v>
      </c>
      <c r="BF19" s="254">
        <v>0</v>
      </c>
      <c r="BG19" s="254">
        <v>0</v>
      </c>
      <c r="BH19" s="254">
        <v>0</v>
      </c>
      <c r="BI19" s="254">
        <v>0</v>
      </c>
      <c r="BJ19" s="254">
        <v>0</v>
      </c>
      <c r="BK19" s="254">
        <v>0</v>
      </c>
      <c r="BL19" s="254">
        <v>0</v>
      </c>
      <c r="BM19" s="254">
        <v>0</v>
      </c>
      <c r="BN19" s="254">
        <v>0</v>
      </c>
      <c r="BO19" s="254">
        <v>0</v>
      </c>
      <c r="BP19" s="254">
        <v>0</v>
      </c>
      <c r="BQ19" s="254">
        <v>0</v>
      </c>
      <c r="BR19" s="254">
        <v>0</v>
      </c>
      <c r="BS19" s="254">
        <v>0</v>
      </c>
      <c r="BT19" s="254">
        <v>0</v>
      </c>
      <c r="BU19" s="254">
        <v>0</v>
      </c>
      <c r="BV19" s="254">
        <v>0</v>
      </c>
      <c r="BW19" s="254">
        <v>0</v>
      </c>
      <c r="BX19" s="254">
        <v>0</v>
      </c>
      <c r="BY19" s="254">
        <v>0</v>
      </c>
      <c r="BZ19" s="254">
        <v>0</v>
      </c>
      <c r="CA19" s="254">
        <v>0</v>
      </c>
      <c r="CB19" s="254">
        <v>0</v>
      </c>
      <c r="CC19" s="254">
        <v>0</v>
      </c>
      <c r="CD19" s="254">
        <v>0</v>
      </c>
      <c r="CE19" s="254">
        <v>0</v>
      </c>
      <c r="CF19" s="254">
        <v>0</v>
      </c>
      <c r="CG19" s="254">
        <v>0</v>
      </c>
      <c r="CH19" s="254">
        <v>0</v>
      </c>
      <c r="CI19" s="254">
        <v>0</v>
      </c>
      <c r="CJ19" s="254">
        <v>0</v>
      </c>
      <c r="CK19" s="254">
        <v>200</v>
      </c>
    </row>
    <row r="20" spans="1:181" ht="11.25" customHeight="1" x14ac:dyDescent="0.2">
      <c r="A20" s="324"/>
      <c r="B20" s="202">
        <v>13</v>
      </c>
      <c r="C20" s="260" t="s">
        <v>130</v>
      </c>
      <c r="D20" s="254">
        <v>61</v>
      </c>
      <c r="E20" s="254">
        <v>110</v>
      </c>
      <c r="F20" s="254">
        <v>54</v>
      </c>
      <c r="G20" s="254">
        <v>82</v>
      </c>
      <c r="H20" s="254">
        <v>3</v>
      </c>
      <c r="I20" s="254">
        <v>14</v>
      </c>
      <c r="J20" s="254">
        <v>3</v>
      </c>
      <c r="K20" s="254">
        <v>7</v>
      </c>
      <c r="L20" s="254">
        <v>0</v>
      </c>
      <c r="M20" s="254">
        <v>2</v>
      </c>
      <c r="N20" s="254">
        <v>1</v>
      </c>
      <c r="O20" s="254">
        <v>5</v>
      </c>
      <c r="P20" s="254">
        <v>61</v>
      </c>
      <c r="Q20" s="254">
        <v>110</v>
      </c>
      <c r="R20" s="254">
        <v>3</v>
      </c>
      <c r="S20" s="254">
        <v>14</v>
      </c>
      <c r="T20" s="254">
        <v>2</v>
      </c>
      <c r="U20" s="254">
        <v>13</v>
      </c>
      <c r="V20" s="254">
        <v>0</v>
      </c>
      <c r="W20" s="254">
        <v>0</v>
      </c>
      <c r="X20" s="254">
        <v>0</v>
      </c>
      <c r="Y20" s="254">
        <v>1</v>
      </c>
      <c r="Z20" s="254">
        <v>0</v>
      </c>
      <c r="AA20" s="254">
        <v>0</v>
      </c>
      <c r="AB20" s="254">
        <v>1</v>
      </c>
      <c r="AC20" s="254">
        <v>0</v>
      </c>
      <c r="AD20" s="254">
        <v>3</v>
      </c>
      <c r="AE20" s="254">
        <v>14</v>
      </c>
      <c r="AF20" s="254">
        <v>1</v>
      </c>
      <c r="AG20" s="254">
        <v>1</v>
      </c>
      <c r="AH20" s="254">
        <v>1</v>
      </c>
      <c r="AI20" s="254">
        <v>1</v>
      </c>
      <c r="AJ20" s="254">
        <v>0</v>
      </c>
      <c r="AK20" s="254">
        <v>0</v>
      </c>
      <c r="AL20" s="254">
        <v>0</v>
      </c>
      <c r="AM20" s="254">
        <v>0</v>
      </c>
      <c r="AN20" s="254">
        <v>0</v>
      </c>
      <c r="AO20" s="254">
        <v>0</v>
      </c>
      <c r="AP20" s="254">
        <v>0</v>
      </c>
      <c r="AQ20" s="254">
        <v>0</v>
      </c>
      <c r="AR20" s="254">
        <v>1</v>
      </c>
      <c r="AS20" s="254">
        <v>1</v>
      </c>
      <c r="AT20" s="254">
        <v>1</v>
      </c>
      <c r="AU20" s="254">
        <v>2</v>
      </c>
      <c r="AV20" s="254">
        <v>0</v>
      </c>
      <c r="AW20" s="254">
        <v>0</v>
      </c>
      <c r="AX20" s="254">
        <v>0</v>
      </c>
      <c r="AY20" s="254">
        <v>0</v>
      </c>
      <c r="AZ20" s="254">
        <v>0</v>
      </c>
      <c r="BA20" s="254">
        <v>0</v>
      </c>
      <c r="BB20" s="254">
        <v>0</v>
      </c>
      <c r="BC20" s="254">
        <v>0</v>
      </c>
      <c r="BD20" s="254">
        <v>1</v>
      </c>
      <c r="BE20" s="254">
        <v>2</v>
      </c>
      <c r="BF20" s="254">
        <v>1</v>
      </c>
      <c r="BG20" s="254">
        <v>2</v>
      </c>
      <c r="BH20" s="254">
        <v>3</v>
      </c>
      <c r="BI20" s="254">
        <v>3</v>
      </c>
      <c r="BJ20" s="254">
        <v>3</v>
      </c>
      <c r="BK20" s="254">
        <v>2</v>
      </c>
      <c r="BL20" s="254">
        <v>0</v>
      </c>
      <c r="BM20" s="254">
        <v>0</v>
      </c>
      <c r="BN20" s="254">
        <v>0</v>
      </c>
      <c r="BO20" s="254">
        <v>0</v>
      </c>
      <c r="BP20" s="254">
        <v>0</v>
      </c>
      <c r="BQ20" s="254">
        <v>0</v>
      </c>
      <c r="BR20" s="254">
        <v>0</v>
      </c>
      <c r="BS20" s="254">
        <v>1</v>
      </c>
      <c r="BT20" s="254">
        <v>3</v>
      </c>
      <c r="BU20" s="254">
        <v>3</v>
      </c>
      <c r="BV20" s="254">
        <v>0</v>
      </c>
      <c r="BW20" s="254">
        <v>1</v>
      </c>
      <c r="BX20" s="254">
        <v>0</v>
      </c>
      <c r="BY20" s="254">
        <v>1</v>
      </c>
      <c r="BZ20" s="254">
        <v>0</v>
      </c>
      <c r="CA20" s="254">
        <v>0</v>
      </c>
      <c r="CB20" s="254">
        <v>0</v>
      </c>
      <c r="CC20" s="254">
        <v>0</v>
      </c>
      <c r="CD20" s="254">
        <v>0</v>
      </c>
      <c r="CE20" s="254">
        <v>0</v>
      </c>
      <c r="CF20" s="254">
        <v>0</v>
      </c>
      <c r="CG20" s="254">
        <v>0</v>
      </c>
      <c r="CH20" s="254">
        <v>0</v>
      </c>
      <c r="CI20" s="254">
        <v>1</v>
      </c>
      <c r="CJ20" s="254">
        <v>0</v>
      </c>
      <c r="CK20" s="254">
        <v>3478.6202196400909</v>
      </c>
    </row>
    <row r="21" spans="1:181" ht="11.25" customHeight="1" x14ac:dyDescent="0.2">
      <c r="A21" s="324"/>
      <c r="B21" s="202">
        <v>14</v>
      </c>
      <c r="C21" s="260" t="s">
        <v>117</v>
      </c>
      <c r="D21" s="254">
        <v>2</v>
      </c>
      <c r="E21" s="254">
        <v>4</v>
      </c>
      <c r="F21" s="254">
        <v>2</v>
      </c>
      <c r="G21" s="254">
        <v>4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2</v>
      </c>
      <c r="Q21" s="254">
        <v>4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4">
        <v>0</v>
      </c>
      <c r="Y21" s="254">
        <v>0</v>
      </c>
      <c r="Z21" s="254">
        <v>0</v>
      </c>
      <c r="AA21" s="254">
        <v>0</v>
      </c>
      <c r="AB21" s="254">
        <v>0</v>
      </c>
      <c r="AC21" s="254">
        <v>0</v>
      </c>
      <c r="AD21" s="254">
        <v>0</v>
      </c>
      <c r="AE21" s="254">
        <v>0</v>
      </c>
      <c r="AF21" s="254">
        <v>0</v>
      </c>
      <c r="AG21" s="254">
        <v>0</v>
      </c>
      <c r="AH21" s="254">
        <v>0</v>
      </c>
      <c r="AI21" s="254">
        <v>0</v>
      </c>
      <c r="AJ21" s="254">
        <v>0</v>
      </c>
      <c r="AK21" s="254">
        <v>0</v>
      </c>
      <c r="AL21" s="254">
        <v>0</v>
      </c>
      <c r="AM21" s="254">
        <v>0</v>
      </c>
      <c r="AN21" s="254">
        <v>0</v>
      </c>
      <c r="AO21" s="254">
        <v>0</v>
      </c>
      <c r="AP21" s="254">
        <v>0</v>
      </c>
      <c r="AQ21" s="254">
        <v>0</v>
      </c>
      <c r="AR21" s="254">
        <v>0</v>
      </c>
      <c r="AS21" s="254">
        <v>0</v>
      </c>
      <c r="AT21" s="254">
        <v>0</v>
      </c>
      <c r="AU21" s="254">
        <v>0</v>
      </c>
      <c r="AV21" s="254">
        <v>0</v>
      </c>
      <c r="AW21" s="254">
        <v>0</v>
      </c>
      <c r="AX21" s="254">
        <v>0</v>
      </c>
      <c r="AY21" s="254">
        <v>0</v>
      </c>
      <c r="AZ21" s="254">
        <v>0</v>
      </c>
      <c r="BA21" s="254">
        <v>0</v>
      </c>
      <c r="BB21" s="254">
        <v>0</v>
      </c>
      <c r="BC21" s="254">
        <v>0</v>
      </c>
      <c r="BD21" s="254">
        <v>0</v>
      </c>
      <c r="BE21" s="254">
        <v>0</v>
      </c>
      <c r="BF21" s="254">
        <v>0</v>
      </c>
      <c r="BG21" s="254">
        <v>0</v>
      </c>
      <c r="BH21" s="254">
        <v>0</v>
      </c>
      <c r="BI21" s="254">
        <v>0</v>
      </c>
      <c r="BJ21" s="254">
        <v>0</v>
      </c>
      <c r="BK21" s="254">
        <v>0</v>
      </c>
      <c r="BL21" s="254">
        <v>0</v>
      </c>
      <c r="BM21" s="254">
        <v>0</v>
      </c>
      <c r="BN21" s="254">
        <v>0</v>
      </c>
      <c r="BO21" s="254">
        <v>0</v>
      </c>
      <c r="BP21" s="254">
        <v>0</v>
      </c>
      <c r="BQ21" s="254">
        <v>0</v>
      </c>
      <c r="BR21" s="254">
        <v>0</v>
      </c>
      <c r="BS21" s="254">
        <v>0</v>
      </c>
      <c r="BT21" s="254">
        <v>0</v>
      </c>
      <c r="BU21" s="254">
        <v>0</v>
      </c>
      <c r="BV21" s="254">
        <v>0</v>
      </c>
      <c r="BW21" s="254">
        <v>0</v>
      </c>
      <c r="BX21" s="254">
        <v>0</v>
      </c>
      <c r="BY21" s="254">
        <v>0</v>
      </c>
      <c r="BZ21" s="254">
        <v>0</v>
      </c>
      <c r="CA21" s="254">
        <v>0</v>
      </c>
      <c r="CB21" s="254">
        <v>0</v>
      </c>
      <c r="CC21" s="254">
        <v>0</v>
      </c>
      <c r="CD21" s="254">
        <v>0</v>
      </c>
      <c r="CE21" s="254">
        <v>0</v>
      </c>
      <c r="CF21" s="254">
        <v>0</v>
      </c>
      <c r="CG21" s="254">
        <v>0</v>
      </c>
      <c r="CH21" s="254">
        <v>0</v>
      </c>
      <c r="CI21" s="254">
        <v>0</v>
      </c>
      <c r="CJ21" s="254">
        <v>0</v>
      </c>
      <c r="CK21" s="254">
        <v>100</v>
      </c>
    </row>
    <row r="22" spans="1:181" ht="11.25" customHeight="1" x14ac:dyDescent="0.2">
      <c r="A22" s="324"/>
      <c r="B22" s="202">
        <v>15</v>
      </c>
      <c r="C22" s="260" t="s">
        <v>131</v>
      </c>
      <c r="D22" s="254">
        <v>2</v>
      </c>
      <c r="E22" s="254">
        <v>4</v>
      </c>
      <c r="F22" s="254">
        <v>2</v>
      </c>
      <c r="G22" s="254">
        <v>4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2</v>
      </c>
      <c r="Q22" s="254">
        <v>4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4">
        <v>0</v>
      </c>
      <c r="Y22" s="254">
        <v>0</v>
      </c>
      <c r="Z22" s="254">
        <v>0</v>
      </c>
      <c r="AA22" s="254">
        <v>0</v>
      </c>
      <c r="AB22" s="254">
        <v>0</v>
      </c>
      <c r="AC22" s="254">
        <v>0</v>
      </c>
      <c r="AD22" s="254">
        <v>0</v>
      </c>
      <c r="AE22" s="254">
        <v>0</v>
      </c>
      <c r="AF22" s="254">
        <v>0</v>
      </c>
      <c r="AG22" s="254">
        <v>0</v>
      </c>
      <c r="AH22" s="254">
        <v>0</v>
      </c>
      <c r="AI22" s="254">
        <v>0</v>
      </c>
      <c r="AJ22" s="254">
        <v>0</v>
      </c>
      <c r="AK22" s="254">
        <v>0</v>
      </c>
      <c r="AL22" s="254">
        <v>0</v>
      </c>
      <c r="AM22" s="254">
        <v>0</v>
      </c>
      <c r="AN22" s="254">
        <v>0</v>
      </c>
      <c r="AO22" s="254">
        <v>0</v>
      </c>
      <c r="AP22" s="254">
        <v>0</v>
      </c>
      <c r="AQ22" s="254">
        <v>0</v>
      </c>
      <c r="AR22" s="254">
        <v>0</v>
      </c>
      <c r="AS22" s="254">
        <v>0</v>
      </c>
      <c r="AT22" s="254">
        <v>0</v>
      </c>
      <c r="AU22" s="254">
        <v>0</v>
      </c>
      <c r="AV22" s="254">
        <v>0</v>
      </c>
      <c r="AW22" s="254">
        <v>0</v>
      </c>
      <c r="AX22" s="254">
        <v>0</v>
      </c>
      <c r="AY22" s="254">
        <v>0</v>
      </c>
      <c r="AZ22" s="254">
        <v>0</v>
      </c>
      <c r="BA22" s="254">
        <v>0</v>
      </c>
      <c r="BB22" s="254">
        <v>0</v>
      </c>
      <c r="BC22" s="254">
        <v>0</v>
      </c>
      <c r="BD22" s="254">
        <v>0</v>
      </c>
      <c r="BE22" s="254">
        <v>0</v>
      </c>
      <c r="BF22" s="254">
        <v>0</v>
      </c>
      <c r="BG22" s="254">
        <v>0</v>
      </c>
      <c r="BH22" s="254">
        <v>0</v>
      </c>
      <c r="BI22" s="254">
        <v>0</v>
      </c>
      <c r="BJ22" s="254">
        <v>0</v>
      </c>
      <c r="BK22" s="254">
        <v>0</v>
      </c>
      <c r="BL22" s="254">
        <v>0</v>
      </c>
      <c r="BM22" s="254">
        <v>0</v>
      </c>
      <c r="BN22" s="254">
        <v>0</v>
      </c>
      <c r="BO22" s="254">
        <v>0</v>
      </c>
      <c r="BP22" s="254">
        <v>0</v>
      </c>
      <c r="BQ22" s="254">
        <v>0</v>
      </c>
      <c r="BR22" s="254">
        <v>0</v>
      </c>
      <c r="BS22" s="254">
        <v>0</v>
      </c>
      <c r="BT22" s="254">
        <v>0</v>
      </c>
      <c r="BU22" s="254">
        <v>0</v>
      </c>
      <c r="BV22" s="254">
        <v>0</v>
      </c>
      <c r="BW22" s="254">
        <v>0</v>
      </c>
      <c r="BX22" s="254">
        <v>0</v>
      </c>
      <c r="BY22" s="254">
        <v>0</v>
      </c>
      <c r="BZ22" s="254">
        <v>0</v>
      </c>
      <c r="CA22" s="254">
        <v>0</v>
      </c>
      <c r="CB22" s="254">
        <v>0</v>
      </c>
      <c r="CC22" s="254">
        <v>0</v>
      </c>
      <c r="CD22" s="254">
        <v>0</v>
      </c>
      <c r="CE22" s="254">
        <v>0</v>
      </c>
      <c r="CF22" s="254">
        <v>0</v>
      </c>
      <c r="CG22" s="254">
        <v>0</v>
      </c>
      <c r="CH22" s="254">
        <v>0</v>
      </c>
      <c r="CI22" s="254">
        <v>0</v>
      </c>
      <c r="CJ22" s="254">
        <v>0</v>
      </c>
      <c r="CK22" s="254">
        <v>450</v>
      </c>
    </row>
    <row r="23" spans="1:181" ht="11.25" customHeight="1" x14ac:dyDescent="0.2">
      <c r="A23" s="325"/>
      <c r="B23" s="202">
        <v>16</v>
      </c>
      <c r="C23" s="261" t="s">
        <v>132</v>
      </c>
      <c r="D23" s="254">
        <v>15</v>
      </c>
      <c r="E23" s="254">
        <v>33</v>
      </c>
      <c r="F23" s="254">
        <v>14</v>
      </c>
      <c r="G23" s="254">
        <v>29</v>
      </c>
      <c r="H23" s="254">
        <v>1</v>
      </c>
      <c r="I23" s="254">
        <v>2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2</v>
      </c>
      <c r="P23" s="254">
        <v>15</v>
      </c>
      <c r="Q23" s="254">
        <v>33</v>
      </c>
      <c r="R23" s="254">
        <v>2</v>
      </c>
      <c r="S23" s="254">
        <v>9</v>
      </c>
      <c r="T23" s="254">
        <v>2</v>
      </c>
      <c r="U23" s="254">
        <v>9</v>
      </c>
      <c r="V23" s="254">
        <v>0</v>
      </c>
      <c r="W23" s="254">
        <v>0</v>
      </c>
      <c r="X23" s="254">
        <v>0</v>
      </c>
      <c r="Y23" s="254">
        <v>0</v>
      </c>
      <c r="Z23" s="254">
        <v>0</v>
      </c>
      <c r="AA23" s="254">
        <v>0</v>
      </c>
      <c r="AB23" s="254">
        <v>0</v>
      </c>
      <c r="AC23" s="254">
        <v>0</v>
      </c>
      <c r="AD23" s="254">
        <v>2</v>
      </c>
      <c r="AE23" s="254">
        <v>9</v>
      </c>
      <c r="AF23" s="254">
        <v>0</v>
      </c>
      <c r="AG23" s="254">
        <v>0</v>
      </c>
      <c r="AH23" s="254">
        <v>0</v>
      </c>
      <c r="AI23" s="254">
        <v>0</v>
      </c>
      <c r="AJ23" s="254">
        <v>0</v>
      </c>
      <c r="AK23" s="254">
        <v>0</v>
      </c>
      <c r="AL23" s="254">
        <v>0</v>
      </c>
      <c r="AM23" s="254">
        <v>0</v>
      </c>
      <c r="AN23" s="254">
        <v>0</v>
      </c>
      <c r="AO23" s="254">
        <v>0</v>
      </c>
      <c r="AP23" s="254">
        <v>0</v>
      </c>
      <c r="AQ23" s="254">
        <v>0</v>
      </c>
      <c r="AR23" s="254">
        <v>0</v>
      </c>
      <c r="AS23" s="254">
        <v>0</v>
      </c>
      <c r="AT23" s="254">
        <v>0</v>
      </c>
      <c r="AU23" s="254">
        <v>0</v>
      </c>
      <c r="AV23" s="254">
        <v>0</v>
      </c>
      <c r="AW23" s="254">
        <v>0</v>
      </c>
      <c r="AX23" s="254">
        <v>0</v>
      </c>
      <c r="AY23" s="254">
        <v>0</v>
      </c>
      <c r="AZ23" s="254">
        <v>0</v>
      </c>
      <c r="BA23" s="254">
        <v>0</v>
      </c>
      <c r="BB23" s="254">
        <v>0</v>
      </c>
      <c r="BC23" s="254">
        <v>0</v>
      </c>
      <c r="BD23" s="254">
        <v>0</v>
      </c>
      <c r="BE23" s="254">
        <v>0</v>
      </c>
      <c r="BF23" s="254">
        <v>0</v>
      </c>
      <c r="BG23" s="254">
        <v>0</v>
      </c>
      <c r="BH23" s="254">
        <v>0</v>
      </c>
      <c r="BI23" s="254">
        <v>0</v>
      </c>
      <c r="BJ23" s="254">
        <v>0</v>
      </c>
      <c r="BK23" s="254">
        <v>0</v>
      </c>
      <c r="BL23" s="254">
        <v>0</v>
      </c>
      <c r="BM23" s="254">
        <v>0</v>
      </c>
      <c r="BN23" s="254">
        <v>0</v>
      </c>
      <c r="BO23" s="254">
        <v>0</v>
      </c>
      <c r="BP23" s="254">
        <v>0</v>
      </c>
      <c r="BQ23" s="254">
        <v>0</v>
      </c>
      <c r="BR23" s="254">
        <v>0</v>
      </c>
      <c r="BS23" s="254">
        <v>0</v>
      </c>
      <c r="BT23" s="254">
        <v>0</v>
      </c>
      <c r="BU23" s="254">
        <v>0</v>
      </c>
      <c r="BV23" s="254">
        <v>0</v>
      </c>
      <c r="BW23" s="254">
        <v>0</v>
      </c>
      <c r="BX23" s="254">
        <v>0</v>
      </c>
      <c r="BY23" s="254">
        <v>0</v>
      </c>
      <c r="BZ23" s="254">
        <v>0</v>
      </c>
      <c r="CA23" s="254">
        <v>0</v>
      </c>
      <c r="CB23" s="254">
        <v>0</v>
      </c>
      <c r="CC23" s="254">
        <v>0</v>
      </c>
      <c r="CD23" s="254">
        <v>0</v>
      </c>
      <c r="CE23" s="254">
        <v>0</v>
      </c>
      <c r="CF23" s="254">
        <v>0</v>
      </c>
      <c r="CG23" s="254">
        <v>0</v>
      </c>
      <c r="CH23" s="254">
        <v>0</v>
      </c>
      <c r="CI23" s="254">
        <v>0</v>
      </c>
      <c r="CJ23" s="254" t="e">
        <v>#REF!</v>
      </c>
      <c r="CK23" s="254">
        <v>1715.151515151515</v>
      </c>
    </row>
    <row r="24" spans="1:181" s="147" customFormat="1" ht="11.25" customHeight="1" x14ac:dyDescent="0.2">
      <c r="B24" s="148"/>
      <c r="C24" s="147" t="s">
        <v>195</v>
      </c>
      <c r="D24" s="253">
        <f>SUM(D8:D23)</f>
        <v>319</v>
      </c>
      <c r="E24" s="253">
        <f t="shared" ref="E24:BP24" si="0">SUM(E8:E23)</f>
        <v>719</v>
      </c>
      <c r="F24" s="253">
        <f t="shared" si="0"/>
        <v>294</v>
      </c>
      <c r="G24" s="253">
        <f t="shared" si="0"/>
        <v>634</v>
      </c>
      <c r="H24" s="253">
        <f t="shared" si="0"/>
        <v>11</v>
      </c>
      <c r="I24" s="253">
        <f t="shared" si="0"/>
        <v>37</v>
      </c>
      <c r="J24" s="253">
        <f t="shared" si="0"/>
        <v>10</v>
      </c>
      <c r="K24" s="253">
        <f t="shared" si="0"/>
        <v>20</v>
      </c>
      <c r="L24" s="253">
        <f t="shared" si="0"/>
        <v>1</v>
      </c>
      <c r="M24" s="253">
        <f t="shared" si="0"/>
        <v>6</v>
      </c>
      <c r="N24" s="253">
        <f t="shared" si="0"/>
        <v>3</v>
      </c>
      <c r="O24" s="253">
        <f t="shared" si="0"/>
        <v>22</v>
      </c>
      <c r="P24" s="253">
        <f t="shared" si="0"/>
        <v>319</v>
      </c>
      <c r="Q24" s="253">
        <f t="shared" si="0"/>
        <v>719</v>
      </c>
      <c r="R24" s="253">
        <f t="shared" si="0"/>
        <v>21</v>
      </c>
      <c r="S24" s="253">
        <f t="shared" si="0"/>
        <v>69</v>
      </c>
      <c r="T24" s="253">
        <f t="shared" si="0"/>
        <v>19</v>
      </c>
      <c r="U24" s="253">
        <f t="shared" si="0"/>
        <v>66</v>
      </c>
      <c r="V24" s="253">
        <f t="shared" si="0"/>
        <v>0</v>
      </c>
      <c r="W24" s="253">
        <f t="shared" si="0"/>
        <v>2</v>
      </c>
      <c r="X24" s="253">
        <f t="shared" si="0"/>
        <v>0</v>
      </c>
      <c r="Y24" s="253">
        <f t="shared" si="0"/>
        <v>1</v>
      </c>
      <c r="Z24" s="253">
        <f t="shared" si="0"/>
        <v>0</v>
      </c>
      <c r="AA24" s="253">
        <f t="shared" si="0"/>
        <v>0</v>
      </c>
      <c r="AB24" s="253">
        <f t="shared" si="0"/>
        <v>2</v>
      </c>
      <c r="AC24" s="253">
        <f t="shared" si="0"/>
        <v>0</v>
      </c>
      <c r="AD24" s="253">
        <f t="shared" si="0"/>
        <v>21</v>
      </c>
      <c r="AE24" s="253">
        <f t="shared" si="0"/>
        <v>69</v>
      </c>
      <c r="AF24" s="253">
        <f t="shared" si="0"/>
        <v>1</v>
      </c>
      <c r="AG24" s="253">
        <f t="shared" si="0"/>
        <v>3</v>
      </c>
      <c r="AH24" s="253">
        <f t="shared" si="0"/>
        <v>1</v>
      </c>
      <c r="AI24" s="253">
        <f t="shared" si="0"/>
        <v>3</v>
      </c>
      <c r="AJ24" s="253">
        <f t="shared" si="0"/>
        <v>0</v>
      </c>
      <c r="AK24" s="253">
        <f t="shared" si="0"/>
        <v>0</v>
      </c>
      <c r="AL24" s="253">
        <f t="shared" si="0"/>
        <v>0</v>
      </c>
      <c r="AM24" s="253">
        <f t="shared" si="0"/>
        <v>0</v>
      </c>
      <c r="AN24" s="253">
        <f t="shared" si="0"/>
        <v>0</v>
      </c>
      <c r="AO24" s="253">
        <f t="shared" si="0"/>
        <v>0</v>
      </c>
      <c r="AP24" s="253">
        <f t="shared" si="0"/>
        <v>0</v>
      </c>
      <c r="AQ24" s="253">
        <f t="shared" si="0"/>
        <v>0</v>
      </c>
      <c r="AR24" s="253">
        <f t="shared" si="0"/>
        <v>1</v>
      </c>
      <c r="AS24" s="253">
        <f t="shared" si="0"/>
        <v>3</v>
      </c>
      <c r="AT24" s="253">
        <f t="shared" si="0"/>
        <v>2</v>
      </c>
      <c r="AU24" s="253">
        <f t="shared" si="0"/>
        <v>4</v>
      </c>
      <c r="AV24" s="253">
        <f t="shared" si="0"/>
        <v>1</v>
      </c>
      <c r="AW24" s="253">
        <f t="shared" si="0"/>
        <v>2</v>
      </c>
      <c r="AX24" s="253">
        <f t="shared" si="0"/>
        <v>0</v>
      </c>
      <c r="AY24" s="253">
        <f t="shared" si="0"/>
        <v>0</v>
      </c>
      <c r="AZ24" s="253">
        <f t="shared" si="0"/>
        <v>0</v>
      </c>
      <c r="BA24" s="253">
        <f t="shared" si="0"/>
        <v>0</v>
      </c>
      <c r="BB24" s="253">
        <f t="shared" si="0"/>
        <v>0</v>
      </c>
      <c r="BC24" s="253">
        <f t="shared" si="0"/>
        <v>0</v>
      </c>
      <c r="BD24" s="253">
        <f t="shared" si="0"/>
        <v>1</v>
      </c>
      <c r="BE24" s="253">
        <f t="shared" si="0"/>
        <v>2</v>
      </c>
      <c r="BF24" s="253">
        <f t="shared" si="0"/>
        <v>2</v>
      </c>
      <c r="BG24" s="253">
        <f t="shared" si="0"/>
        <v>4</v>
      </c>
      <c r="BH24" s="253">
        <f t="shared" si="0"/>
        <v>3</v>
      </c>
      <c r="BI24" s="253">
        <f t="shared" si="0"/>
        <v>6</v>
      </c>
      <c r="BJ24" s="253">
        <f t="shared" si="0"/>
        <v>3</v>
      </c>
      <c r="BK24" s="253">
        <f t="shared" si="0"/>
        <v>5</v>
      </c>
      <c r="BL24" s="253">
        <f t="shared" si="0"/>
        <v>0</v>
      </c>
      <c r="BM24" s="253">
        <f t="shared" si="0"/>
        <v>0</v>
      </c>
      <c r="BN24" s="253">
        <f t="shared" si="0"/>
        <v>0</v>
      </c>
      <c r="BO24" s="253">
        <f t="shared" si="0"/>
        <v>0</v>
      </c>
      <c r="BP24" s="253">
        <f t="shared" si="0"/>
        <v>0</v>
      </c>
      <c r="BQ24" s="253">
        <f t="shared" ref="BQ24:CK24" si="1">SUM(BQ8:BQ23)</f>
        <v>0</v>
      </c>
      <c r="BR24" s="253">
        <f t="shared" si="1"/>
        <v>0</v>
      </c>
      <c r="BS24" s="253">
        <f t="shared" si="1"/>
        <v>1</v>
      </c>
      <c r="BT24" s="253">
        <f t="shared" si="1"/>
        <v>3</v>
      </c>
      <c r="BU24" s="253">
        <f t="shared" si="1"/>
        <v>6</v>
      </c>
      <c r="BV24" s="253">
        <f t="shared" si="1"/>
        <v>0</v>
      </c>
      <c r="BW24" s="253">
        <f t="shared" si="1"/>
        <v>1</v>
      </c>
      <c r="BX24" s="253">
        <f t="shared" si="1"/>
        <v>0</v>
      </c>
      <c r="BY24" s="253">
        <f t="shared" si="1"/>
        <v>1</v>
      </c>
      <c r="BZ24" s="253">
        <f t="shared" si="1"/>
        <v>0</v>
      </c>
      <c r="CA24" s="253">
        <f t="shared" si="1"/>
        <v>0</v>
      </c>
      <c r="CB24" s="253">
        <f t="shared" si="1"/>
        <v>0</v>
      </c>
      <c r="CC24" s="253">
        <f t="shared" si="1"/>
        <v>0</v>
      </c>
      <c r="CD24" s="253">
        <f t="shared" si="1"/>
        <v>0</v>
      </c>
      <c r="CE24" s="253">
        <f t="shared" si="1"/>
        <v>0</v>
      </c>
      <c r="CF24" s="253">
        <f t="shared" si="1"/>
        <v>0</v>
      </c>
      <c r="CG24" s="253">
        <f t="shared" si="1"/>
        <v>0</v>
      </c>
      <c r="CH24" s="253">
        <f t="shared" si="1"/>
        <v>0</v>
      </c>
      <c r="CI24" s="253">
        <f t="shared" si="1"/>
        <v>1</v>
      </c>
      <c r="CJ24" s="253" t="e">
        <f t="shared" si="1"/>
        <v>#REF!</v>
      </c>
      <c r="CK24" s="253">
        <f t="shared" si="1"/>
        <v>32235.580886686967</v>
      </c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</row>
    <row r="25" spans="1:181" ht="11.25" customHeight="1" x14ac:dyDescent="0.2">
      <c r="A25" s="317" t="s">
        <v>200</v>
      </c>
      <c r="B25" s="202">
        <v>1</v>
      </c>
      <c r="C25" s="260" t="s">
        <v>136</v>
      </c>
      <c r="D25" s="255">
        <v>67</v>
      </c>
      <c r="E25" s="255">
        <v>137</v>
      </c>
      <c r="F25" s="255">
        <v>60</v>
      </c>
      <c r="G25" s="255">
        <v>118</v>
      </c>
      <c r="H25" s="255">
        <v>4</v>
      </c>
      <c r="I25" s="255">
        <v>7</v>
      </c>
      <c r="J25" s="255">
        <v>3</v>
      </c>
      <c r="K25" s="255">
        <v>10</v>
      </c>
      <c r="L25" s="255">
        <v>0</v>
      </c>
      <c r="M25" s="255">
        <v>0</v>
      </c>
      <c r="N25" s="255">
        <v>0</v>
      </c>
      <c r="O25" s="255">
        <v>2</v>
      </c>
      <c r="P25" s="255">
        <v>67</v>
      </c>
      <c r="Q25" s="255">
        <v>137</v>
      </c>
      <c r="R25" s="255">
        <v>5</v>
      </c>
      <c r="S25" s="255">
        <v>28</v>
      </c>
      <c r="T25" s="255">
        <v>5</v>
      </c>
      <c r="U25" s="255">
        <v>27</v>
      </c>
      <c r="V25" s="255">
        <v>0</v>
      </c>
      <c r="W25" s="255">
        <v>0</v>
      </c>
      <c r="X25" s="255">
        <v>0</v>
      </c>
      <c r="Y25" s="255">
        <v>0</v>
      </c>
      <c r="Z25" s="255">
        <v>0</v>
      </c>
      <c r="AA25" s="255">
        <v>0</v>
      </c>
      <c r="AB25" s="255">
        <v>0</v>
      </c>
      <c r="AC25" s="255">
        <v>1</v>
      </c>
      <c r="AD25" s="255">
        <v>5</v>
      </c>
      <c r="AE25" s="255">
        <v>28</v>
      </c>
      <c r="AF25" s="255">
        <v>0</v>
      </c>
      <c r="AG25" s="255">
        <v>1</v>
      </c>
      <c r="AH25" s="255">
        <v>0</v>
      </c>
      <c r="AI25" s="255">
        <v>1</v>
      </c>
      <c r="AJ25" s="255">
        <v>0</v>
      </c>
      <c r="AK25" s="255">
        <v>0</v>
      </c>
      <c r="AL25" s="255">
        <v>0</v>
      </c>
      <c r="AM25" s="255">
        <v>0</v>
      </c>
      <c r="AN25" s="255">
        <v>0</v>
      </c>
      <c r="AO25" s="255">
        <v>0</v>
      </c>
      <c r="AP25" s="255">
        <v>0</v>
      </c>
      <c r="AQ25" s="255">
        <v>0</v>
      </c>
      <c r="AR25" s="255">
        <v>0</v>
      </c>
      <c r="AS25" s="255">
        <v>1</v>
      </c>
      <c r="AT25" s="255">
        <v>0</v>
      </c>
      <c r="AU25" s="255">
        <v>2</v>
      </c>
      <c r="AV25" s="255">
        <v>0</v>
      </c>
      <c r="AW25" s="255">
        <v>2</v>
      </c>
      <c r="AX25" s="255">
        <v>0</v>
      </c>
      <c r="AY25" s="255">
        <v>0</v>
      </c>
      <c r="AZ25" s="255">
        <v>0</v>
      </c>
      <c r="BA25" s="255">
        <v>0</v>
      </c>
      <c r="BB25" s="255">
        <v>0</v>
      </c>
      <c r="BC25" s="255">
        <v>0</v>
      </c>
      <c r="BD25" s="255">
        <v>0</v>
      </c>
      <c r="BE25" s="255">
        <v>0</v>
      </c>
      <c r="BF25" s="255">
        <v>0</v>
      </c>
      <c r="BG25" s="255">
        <v>2</v>
      </c>
      <c r="BH25" s="255">
        <v>0</v>
      </c>
      <c r="BI25" s="255">
        <v>0</v>
      </c>
      <c r="BJ25" s="255">
        <v>0</v>
      </c>
      <c r="BK25" s="255">
        <v>0</v>
      </c>
      <c r="BL25" s="255">
        <v>0</v>
      </c>
      <c r="BM25" s="255">
        <v>0</v>
      </c>
      <c r="BN25" s="255">
        <v>0</v>
      </c>
      <c r="BO25" s="255">
        <v>0</v>
      </c>
      <c r="BP25" s="255">
        <v>0</v>
      </c>
      <c r="BQ25" s="255">
        <v>0</v>
      </c>
      <c r="BR25" s="255">
        <v>0</v>
      </c>
      <c r="BS25" s="255">
        <v>0</v>
      </c>
      <c r="BT25" s="255">
        <v>0</v>
      </c>
      <c r="BU25" s="255">
        <v>0</v>
      </c>
      <c r="BV25" s="255">
        <v>0</v>
      </c>
      <c r="BW25" s="255">
        <v>0</v>
      </c>
      <c r="BX25" s="255">
        <v>0</v>
      </c>
      <c r="BY25" s="255">
        <v>0</v>
      </c>
      <c r="BZ25" s="255">
        <v>0</v>
      </c>
      <c r="CA25" s="255">
        <v>0</v>
      </c>
      <c r="CB25" s="255">
        <v>0</v>
      </c>
      <c r="CC25" s="255">
        <v>0</v>
      </c>
      <c r="CD25" s="255">
        <v>0</v>
      </c>
      <c r="CE25" s="255">
        <v>0</v>
      </c>
      <c r="CF25" s="255">
        <v>0</v>
      </c>
      <c r="CG25" s="255">
        <v>0</v>
      </c>
      <c r="CH25" s="255">
        <v>0</v>
      </c>
      <c r="CI25" s="255">
        <v>0</v>
      </c>
      <c r="CJ25" s="255">
        <v>0</v>
      </c>
      <c r="CK25" s="255">
        <v>0</v>
      </c>
    </row>
    <row r="26" spans="1:181" ht="11.25" customHeight="1" x14ac:dyDescent="0.2">
      <c r="A26" s="318"/>
      <c r="B26" s="202">
        <v>2</v>
      </c>
      <c r="C26" s="260" t="s">
        <v>137</v>
      </c>
      <c r="D26" s="92">
        <v>32</v>
      </c>
      <c r="E26" s="92">
        <v>72</v>
      </c>
      <c r="F26" s="92">
        <v>30</v>
      </c>
      <c r="G26" s="92">
        <v>68</v>
      </c>
      <c r="H26" s="92">
        <v>2</v>
      </c>
      <c r="I26" s="92">
        <v>1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3</v>
      </c>
      <c r="P26" s="92">
        <v>32</v>
      </c>
      <c r="Q26" s="92">
        <v>72</v>
      </c>
      <c r="R26" s="92">
        <v>7</v>
      </c>
      <c r="S26" s="92">
        <v>12</v>
      </c>
      <c r="T26" s="92">
        <v>6</v>
      </c>
      <c r="U26" s="92">
        <v>12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1</v>
      </c>
      <c r="AC26" s="92">
        <v>0</v>
      </c>
      <c r="AD26" s="92">
        <v>7</v>
      </c>
      <c r="AE26" s="92">
        <v>12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  <c r="AS26" s="92">
        <v>0</v>
      </c>
      <c r="AT26" s="92">
        <v>0</v>
      </c>
      <c r="AU26" s="92">
        <v>0</v>
      </c>
      <c r="AV26" s="92">
        <v>0</v>
      </c>
      <c r="AW26" s="92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</v>
      </c>
      <c r="BZ26" s="92">
        <v>0</v>
      </c>
      <c r="CA26" s="92">
        <v>0</v>
      </c>
      <c r="CB26" s="92">
        <v>0</v>
      </c>
      <c r="CC26" s="92">
        <v>0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254"/>
      <c r="CK26" s="254">
        <v>2302</v>
      </c>
    </row>
    <row r="27" spans="1:181" ht="11.25" customHeight="1" x14ac:dyDescent="0.2">
      <c r="A27" s="318"/>
      <c r="B27" s="202">
        <v>3</v>
      </c>
      <c r="C27" s="260" t="s">
        <v>138</v>
      </c>
      <c r="D27" s="254">
        <v>58</v>
      </c>
      <c r="E27" s="254">
        <v>102</v>
      </c>
      <c r="F27" s="254">
        <v>52</v>
      </c>
      <c r="G27" s="254">
        <v>92</v>
      </c>
      <c r="H27" s="254">
        <v>4</v>
      </c>
      <c r="I27" s="254">
        <v>7</v>
      </c>
      <c r="J27" s="254">
        <v>2</v>
      </c>
      <c r="K27" s="254">
        <v>2</v>
      </c>
      <c r="L27" s="254">
        <v>0</v>
      </c>
      <c r="M27" s="254">
        <v>0</v>
      </c>
      <c r="N27" s="254">
        <v>0</v>
      </c>
      <c r="O27" s="254">
        <v>1</v>
      </c>
      <c r="P27" s="254">
        <v>58</v>
      </c>
      <c r="Q27" s="254">
        <v>102</v>
      </c>
      <c r="R27" s="254">
        <v>15</v>
      </c>
      <c r="S27" s="254">
        <v>31</v>
      </c>
      <c r="T27" s="254">
        <v>12</v>
      </c>
      <c r="U27" s="254">
        <v>28</v>
      </c>
      <c r="V27" s="254">
        <v>1</v>
      </c>
      <c r="W27" s="254">
        <v>1</v>
      </c>
      <c r="X27" s="254">
        <v>2</v>
      </c>
      <c r="Y27" s="254">
        <v>0</v>
      </c>
      <c r="Z27" s="254">
        <v>0</v>
      </c>
      <c r="AA27" s="254">
        <v>0</v>
      </c>
      <c r="AB27" s="254">
        <v>0</v>
      </c>
      <c r="AC27" s="254">
        <v>1</v>
      </c>
      <c r="AD27" s="254">
        <v>15</v>
      </c>
      <c r="AE27" s="254">
        <v>31</v>
      </c>
      <c r="AF27" s="254">
        <v>0</v>
      </c>
      <c r="AG27" s="254">
        <v>2</v>
      </c>
      <c r="AH27" s="254">
        <v>0</v>
      </c>
      <c r="AI27" s="254">
        <v>2</v>
      </c>
      <c r="AJ27" s="254">
        <v>0</v>
      </c>
      <c r="AK27" s="254">
        <v>0</v>
      </c>
      <c r="AL27" s="254">
        <v>0</v>
      </c>
      <c r="AM27" s="254">
        <v>0</v>
      </c>
      <c r="AN27" s="254">
        <v>0</v>
      </c>
      <c r="AO27" s="254">
        <v>0</v>
      </c>
      <c r="AP27" s="254">
        <v>0</v>
      </c>
      <c r="AQ27" s="254">
        <v>0</v>
      </c>
      <c r="AR27" s="254">
        <v>0</v>
      </c>
      <c r="AS27" s="254">
        <v>2</v>
      </c>
      <c r="AT27" s="254">
        <v>0</v>
      </c>
      <c r="AU27" s="254">
        <v>1</v>
      </c>
      <c r="AV27" s="254">
        <v>0</v>
      </c>
      <c r="AW27" s="254">
        <v>0</v>
      </c>
      <c r="AX27" s="254">
        <v>0</v>
      </c>
      <c r="AY27" s="254">
        <v>1</v>
      </c>
      <c r="AZ27" s="254">
        <v>0</v>
      </c>
      <c r="BA27" s="254">
        <v>0</v>
      </c>
      <c r="BB27" s="254">
        <v>0</v>
      </c>
      <c r="BC27" s="254">
        <v>0</v>
      </c>
      <c r="BD27" s="254">
        <v>0</v>
      </c>
      <c r="BE27" s="254">
        <v>0</v>
      </c>
      <c r="BF27" s="254">
        <v>0</v>
      </c>
      <c r="BG27" s="254">
        <v>1</v>
      </c>
      <c r="BH27" s="254">
        <v>0</v>
      </c>
      <c r="BI27" s="254">
        <v>1</v>
      </c>
      <c r="BJ27" s="254">
        <v>0</v>
      </c>
      <c r="BK27" s="254">
        <v>1</v>
      </c>
      <c r="BL27" s="254">
        <v>0</v>
      </c>
      <c r="BM27" s="254">
        <v>0</v>
      </c>
      <c r="BN27" s="254">
        <v>0</v>
      </c>
      <c r="BO27" s="254">
        <v>0</v>
      </c>
      <c r="BP27" s="254">
        <v>0</v>
      </c>
      <c r="BQ27" s="254">
        <v>0</v>
      </c>
      <c r="BR27" s="254">
        <v>0</v>
      </c>
      <c r="BS27" s="254">
        <v>0</v>
      </c>
      <c r="BT27" s="254">
        <v>0</v>
      </c>
      <c r="BU27" s="254">
        <v>1</v>
      </c>
      <c r="BV27" s="254">
        <v>0</v>
      </c>
      <c r="BW27" s="254">
        <v>0</v>
      </c>
      <c r="BX27" s="254">
        <v>0</v>
      </c>
      <c r="BY27" s="254">
        <v>0</v>
      </c>
      <c r="BZ27" s="254">
        <v>0</v>
      </c>
      <c r="CA27" s="254">
        <v>0</v>
      </c>
      <c r="CB27" s="254">
        <v>0</v>
      </c>
      <c r="CC27" s="254">
        <v>0</v>
      </c>
      <c r="CD27" s="254">
        <v>0</v>
      </c>
      <c r="CE27" s="254">
        <v>0</v>
      </c>
      <c r="CF27" s="254">
        <v>0</v>
      </c>
      <c r="CG27" s="254">
        <v>0</v>
      </c>
      <c r="CH27" s="254">
        <v>0</v>
      </c>
      <c r="CI27" s="254">
        <v>0</v>
      </c>
      <c r="CJ27" s="254"/>
      <c r="CK27" s="254"/>
    </row>
    <row r="28" spans="1:181" ht="11.25" customHeight="1" x14ac:dyDescent="0.2">
      <c r="A28" s="318"/>
      <c r="B28" s="202">
        <v>4</v>
      </c>
      <c r="C28" s="260" t="s">
        <v>139</v>
      </c>
      <c r="D28" s="254">
        <v>15</v>
      </c>
      <c r="E28" s="254">
        <v>51</v>
      </c>
      <c r="F28" s="254">
        <v>14</v>
      </c>
      <c r="G28" s="254">
        <v>50</v>
      </c>
      <c r="H28" s="254">
        <v>1</v>
      </c>
      <c r="I28" s="254">
        <v>1</v>
      </c>
      <c r="J28" s="254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15</v>
      </c>
      <c r="Q28" s="254">
        <v>51</v>
      </c>
      <c r="R28" s="254">
        <v>1</v>
      </c>
      <c r="S28" s="254">
        <v>4</v>
      </c>
      <c r="T28" s="254">
        <v>1</v>
      </c>
      <c r="U28" s="254">
        <v>4</v>
      </c>
      <c r="V28" s="254">
        <v>0</v>
      </c>
      <c r="W28" s="254">
        <v>0</v>
      </c>
      <c r="X28" s="254">
        <v>0</v>
      </c>
      <c r="Y28" s="254">
        <v>0</v>
      </c>
      <c r="Z28" s="254">
        <v>0</v>
      </c>
      <c r="AA28" s="254">
        <v>0</v>
      </c>
      <c r="AB28" s="254">
        <v>0</v>
      </c>
      <c r="AC28" s="254">
        <v>0</v>
      </c>
      <c r="AD28" s="254">
        <v>1</v>
      </c>
      <c r="AE28" s="254">
        <v>4</v>
      </c>
      <c r="AF28" s="254">
        <v>0</v>
      </c>
      <c r="AG28" s="254">
        <v>0</v>
      </c>
      <c r="AH28" s="254">
        <v>0</v>
      </c>
      <c r="AI28" s="254">
        <v>0</v>
      </c>
      <c r="AJ28" s="254">
        <v>0</v>
      </c>
      <c r="AK28" s="254">
        <v>0</v>
      </c>
      <c r="AL28" s="254">
        <v>0</v>
      </c>
      <c r="AM28" s="254">
        <v>0</v>
      </c>
      <c r="AN28" s="254">
        <v>0</v>
      </c>
      <c r="AO28" s="254">
        <v>0</v>
      </c>
      <c r="AP28" s="254">
        <v>0</v>
      </c>
      <c r="AQ28" s="254">
        <v>0</v>
      </c>
      <c r="AR28" s="254">
        <v>0</v>
      </c>
      <c r="AS28" s="254">
        <v>0</v>
      </c>
      <c r="AT28" s="254">
        <v>0</v>
      </c>
      <c r="AU28" s="254">
        <v>0</v>
      </c>
      <c r="AV28" s="254">
        <v>0</v>
      </c>
      <c r="AW28" s="254">
        <v>0</v>
      </c>
      <c r="AX28" s="254">
        <v>0</v>
      </c>
      <c r="AY28" s="254">
        <v>0</v>
      </c>
      <c r="AZ28" s="254">
        <v>0</v>
      </c>
      <c r="BA28" s="254">
        <v>0</v>
      </c>
      <c r="BB28" s="254">
        <v>0</v>
      </c>
      <c r="BC28" s="254">
        <v>0</v>
      </c>
      <c r="BD28" s="254">
        <v>0</v>
      </c>
      <c r="BE28" s="254">
        <v>0</v>
      </c>
      <c r="BF28" s="254">
        <v>0</v>
      </c>
      <c r="BG28" s="254">
        <v>0</v>
      </c>
      <c r="BH28" s="254">
        <v>0</v>
      </c>
      <c r="BI28" s="254">
        <v>0</v>
      </c>
      <c r="BJ28" s="254">
        <v>0</v>
      </c>
      <c r="BK28" s="254">
        <v>0</v>
      </c>
      <c r="BL28" s="254">
        <v>0</v>
      </c>
      <c r="BM28" s="254">
        <v>0</v>
      </c>
      <c r="BN28" s="254">
        <v>0</v>
      </c>
      <c r="BO28" s="254">
        <v>0</v>
      </c>
      <c r="BP28" s="254">
        <v>0</v>
      </c>
      <c r="BQ28" s="254">
        <v>0</v>
      </c>
      <c r="BR28" s="254">
        <v>0</v>
      </c>
      <c r="BS28" s="254">
        <v>0</v>
      </c>
      <c r="BT28" s="254">
        <v>0</v>
      </c>
      <c r="BU28" s="254">
        <v>0</v>
      </c>
      <c r="BV28" s="254">
        <v>0</v>
      </c>
      <c r="BW28" s="254">
        <v>0</v>
      </c>
      <c r="BX28" s="254">
        <v>0</v>
      </c>
      <c r="BY28" s="254">
        <v>0</v>
      </c>
      <c r="BZ28" s="254">
        <v>0</v>
      </c>
      <c r="CA28" s="254">
        <v>0</v>
      </c>
      <c r="CB28" s="254">
        <v>0</v>
      </c>
      <c r="CC28" s="254">
        <v>0</v>
      </c>
      <c r="CD28" s="254">
        <v>0</v>
      </c>
      <c r="CE28" s="254">
        <v>0</v>
      </c>
      <c r="CF28" s="254">
        <v>0</v>
      </c>
      <c r="CG28" s="254">
        <v>0</v>
      </c>
      <c r="CH28" s="254">
        <v>0</v>
      </c>
      <c r="CI28" s="254">
        <v>0</v>
      </c>
      <c r="CJ28" s="254"/>
      <c r="CK28" s="254"/>
    </row>
    <row r="29" spans="1:181" ht="11.25" customHeight="1" x14ac:dyDescent="0.2">
      <c r="A29" s="318"/>
      <c r="B29" s="202">
        <v>5</v>
      </c>
      <c r="C29" s="260" t="s">
        <v>140</v>
      </c>
      <c r="D29" s="254">
        <v>61</v>
      </c>
      <c r="E29" s="254">
        <v>93</v>
      </c>
      <c r="F29" s="254">
        <v>51</v>
      </c>
      <c r="G29" s="254">
        <v>81</v>
      </c>
      <c r="H29" s="254">
        <v>3</v>
      </c>
      <c r="I29" s="254">
        <v>5</v>
      </c>
      <c r="J29" s="254">
        <v>4</v>
      </c>
      <c r="K29" s="254">
        <v>2</v>
      </c>
      <c r="L29" s="254">
        <v>0</v>
      </c>
      <c r="M29" s="254">
        <v>0</v>
      </c>
      <c r="N29" s="254">
        <v>3</v>
      </c>
      <c r="O29" s="254">
        <v>5</v>
      </c>
      <c r="P29" s="254">
        <v>61</v>
      </c>
      <c r="Q29" s="254">
        <v>93</v>
      </c>
      <c r="R29" s="254">
        <v>3</v>
      </c>
      <c r="S29" s="254">
        <v>9</v>
      </c>
      <c r="T29" s="254">
        <v>2</v>
      </c>
      <c r="U29" s="254">
        <v>8</v>
      </c>
      <c r="V29" s="254">
        <v>0</v>
      </c>
      <c r="W29" s="254">
        <v>0</v>
      </c>
      <c r="X29" s="254">
        <v>0</v>
      </c>
      <c r="Y29" s="254">
        <v>1</v>
      </c>
      <c r="Z29" s="254">
        <v>1</v>
      </c>
      <c r="AA29" s="254">
        <v>0</v>
      </c>
      <c r="AB29" s="254">
        <v>0</v>
      </c>
      <c r="AC29" s="254">
        <v>0</v>
      </c>
      <c r="AD29" s="254">
        <v>3</v>
      </c>
      <c r="AE29" s="254">
        <v>9</v>
      </c>
      <c r="AF29" s="254">
        <v>0</v>
      </c>
      <c r="AG29" s="254">
        <v>0</v>
      </c>
      <c r="AH29" s="254">
        <v>0</v>
      </c>
      <c r="AI29" s="254">
        <v>0</v>
      </c>
      <c r="AJ29" s="254">
        <v>0</v>
      </c>
      <c r="AK29" s="254">
        <v>0</v>
      </c>
      <c r="AL29" s="254">
        <v>0</v>
      </c>
      <c r="AM29" s="254">
        <v>0</v>
      </c>
      <c r="AN29" s="254">
        <v>0</v>
      </c>
      <c r="AO29" s="254">
        <v>0</v>
      </c>
      <c r="AP29" s="254">
        <v>0</v>
      </c>
      <c r="AQ29" s="254">
        <v>0</v>
      </c>
      <c r="AR29" s="254">
        <v>0</v>
      </c>
      <c r="AS29" s="254">
        <v>0</v>
      </c>
      <c r="AT29" s="254">
        <v>0</v>
      </c>
      <c r="AU29" s="254">
        <v>0</v>
      </c>
      <c r="AV29" s="254">
        <v>0</v>
      </c>
      <c r="AW29" s="254">
        <v>0</v>
      </c>
      <c r="AX29" s="254">
        <v>0</v>
      </c>
      <c r="AY29" s="254">
        <v>0</v>
      </c>
      <c r="AZ29" s="254">
        <v>0</v>
      </c>
      <c r="BA29" s="254">
        <v>0</v>
      </c>
      <c r="BB29" s="254">
        <v>0</v>
      </c>
      <c r="BC29" s="254">
        <v>0</v>
      </c>
      <c r="BD29" s="254">
        <v>0</v>
      </c>
      <c r="BE29" s="254">
        <v>0</v>
      </c>
      <c r="BF29" s="254">
        <v>0</v>
      </c>
      <c r="BG29" s="254">
        <v>0</v>
      </c>
      <c r="BH29" s="254">
        <v>0</v>
      </c>
      <c r="BI29" s="254">
        <v>2</v>
      </c>
      <c r="BJ29" s="254">
        <v>0</v>
      </c>
      <c r="BK29" s="254">
        <v>2</v>
      </c>
      <c r="BL29" s="254">
        <v>0</v>
      </c>
      <c r="BM29" s="254">
        <v>0</v>
      </c>
      <c r="BN29" s="254">
        <v>0</v>
      </c>
      <c r="BO29" s="254">
        <v>0</v>
      </c>
      <c r="BP29" s="254">
        <v>0</v>
      </c>
      <c r="BQ29" s="254">
        <v>0</v>
      </c>
      <c r="BR29" s="254">
        <v>0</v>
      </c>
      <c r="BS29" s="254">
        <v>0</v>
      </c>
      <c r="BT29" s="254">
        <v>0</v>
      </c>
      <c r="BU29" s="254">
        <v>2</v>
      </c>
      <c r="BV29" s="254">
        <v>0</v>
      </c>
      <c r="BW29" s="254">
        <v>0</v>
      </c>
      <c r="BX29" s="254">
        <v>0</v>
      </c>
      <c r="BY29" s="254">
        <v>0</v>
      </c>
      <c r="BZ29" s="254">
        <v>0</v>
      </c>
      <c r="CA29" s="254">
        <v>0</v>
      </c>
      <c r="CB29" s="254">
        <v>0</v>
      </c>
      <c r="CC29" s="254">
        <v>0</v>
      </c>
      <c r="CD29" s="254">
        <v>0</v>
      </c>
      <c r="CE29" s="254">
        <v>0</v>
      </c>
      <c r="CF29" s="254">
        <v>0</v>
      </c>
      <c r="CG29" s="254">
        <v>0</v>
      </c>
      <c r="CH29" s="254">
        <v>0</v>
      </c>
      <c r="CI29" s="254">
        <v>0</v>
      </c>
      <c r="CJ29" s="254"/>
      <c r="CK29" s="254"/>
    </row>
    <row r="30" spans="1:181" ht="11.25" customHeight="1" x14ac:dyDescent="0.2">
      <c r="A30" s="318"/>
      <c r="B30" s="202">
        <v>6</v>
      </c>
      <c r="C30" s="260" t="s">
        <v>141</v>
      </c>
      <c r="D30" s="254">
        <v>2</v>
      </c>
      <c r="E30" s="254">
        <v>13</v>
      </c>
      <c r="F30" s="254">
        <v>2</v>
      </c>
      <c r="G30" s="254">
        <v>12</v>
      </c>
      <c r="H30" s="254">
        <v>0</v>
      </c>
      <c r="I30" s="254">
        <v>0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1</v>
      </c>
      <c r="P30" s="254">
        <v>2</v>
      </c>
      <c r="Q30" s="254">
        <v>13</v>
      </c>
      <c r="R30" s="254">
        <v>0</v>
      </c>
      <c r="S30" s="254">
        <v>2</v>
      </c>
      <c r="T30" s="254">
        <v>0</v>
      </c>
      <c r="U30" s="254">
        <v>1</v>
      </c>
      <c r="V30" s="254">
        <v>0</v>
      </c>
      <c r="W30" s="254">
        <v>0</v>
      </c>
      <c r="X30" s="254">
        <v>0</v>
      </c>
      <c r="Y30" s="254">
        <v>0</v>
      </c>
      <c r="Z30" s="254">
        <v>0</v>
      </c>
      <c r="AA30" s="254">
        <v>0</v>
      </c>
      <c r="AB30" s="254">
        <v>0</v>
      </c>
      <c r="AC30" s="254">
        <v>1</v>
      </c>
      <c r="AD30" s="254">
        <v>0</v>
      </c>
      <c r="AE30" s="254">
        <v>2</v>
      </c>
      <c r="AF30" s="254">
        <v>0</v>
      </c>
      <c r="AG30" s="254">
        <v>1</v>
      </c>
      <c r="AH30" s="254">
        <v>0</v>
      </c>
      <c r="AI30" s="254">
        <v>1</v>
      </c>
      <c r="AJ30" s="254">
        <v>0</v>
      </c>
      <c r="AK30" s="254">
        <v>0</v>
      </c>
      <c r="AL30" s="254">
        <v>0</v>
      </c>
      <c r="AM30" s="254">
        <v>0</v>
      </c>
      <c r="AN30" s="254">
        <v>0</v>
      </c>
      <c r="AO30" s="254">
        <v>0</v>
      </c>
      <c r="AP30" s="254">
        <v>0</v>
      </c>
      <c r="AQ30" s="254">
        <v>0</v>
      </c>
      <c r="AR30" s="254">
        <v>0</v>
      </c>
      <c r="AS30" s="254">
        <v>1</v>
      </c>
      <c r="AT30" s="254">
        <v>0</v>
      </c>
      <c r="AU30" s="254">
        <v>1</v>
      </c>
      <c r="AV30" s="254">
        <v>0</v>
      </c>
      <c r="AW30" s="254">
        <v>1</v>
      </c>
      <c r="AX30" s="254">
        <v>0</v>
      </c>
      <c r="AY30" s="254">
        <v>0</v>
      </c>
      <c r="AZ30" s="254">
        <v>0</v>
      </c>
      <c r="BA30" s="254">
        <v>0</v>
      </c>
      <c r="BB30" s="254">
        <v>0</v>
      </c>
      <c r="BC30" s="254">
        <v>0</v>
      </c>
      <c r="BD30" s="254">
        <v>0</v>
      </c>
      <c r="BE30" s="254">
        <v>0</v>
      </c>
      <c r="BF30" s="254">
        <v>0</v>
      </c>
      <c r="BG30" s="254">
        <v>1</v>
      </c>
      <c r="BH30" s="254">
        <v>0</v>
      </c>
      <c r="BI30" s="254">
        <v>0</v>
      </c>
      <c r="BJ30" s="254">
        <v>0</v>
      </c>
      <c r="BK30" s="254">
        <v>0</v>
      </c>
      <c r="BL30" s="254">
        <v>0</v>
      </c>
      <c r="BM30" s="254">
        <v>0</v>
      </c>
      <c r="BN30" s="254">
        <v>0</v>
      </c>
      <c r="BO30" s="254">
        <v>0</v>
      </c>
      <c r="BP30" s="254">
        <v>0</v>
      </c>
      <c r="BQ30" s="254">
        <v>0</v>
      </c>
      <c r="BR30" s="254">
        <v>0</v>
      </c>
      <c r="BS30" s="254">
        <v>0</v>
      </c>
      <c r="BT30" s="254">
        <v>0</v>
      </c>
      <c r="BU30" s="254">
        <v>0</v>
      </c>
      <c r="BV30" s="254">
        <v>0</v>
      </c>
      <c r="BW30" s="254">
        <v>0</v>
      </c>
      <c r="BX30" s="254">
        <v>0</v>
      </c>
      <c r="BY30" s="254">
        <v>0</v>
      </c>
      <c r="BZ30" s="254">
        <v>0</v>
      </c>
      <c r="CA30" s="254">
        <v>0</v>
      </c>
      <c r="CB30" s="254">
        <v>0</v>
      </c>
      <c r="CC30" s="254">
        <v>0</v>
      </c>
      <c r="CD30" s="254">
        <v>0</v>
      </c>
      <c r="CE30" s="254">
        <v>0</v>
      </c>
      <c r="CF30" s="254">
        <v>0</v>
      </c>
      <c r="CG30" s="254">
        <v>0</v>
      </c>
      <c r="CH30" s="254">
        <v>0</v>
      </c>
      <c r="CI30" s="254">
        <v>0</v>
      </c>
      <c r="CJ30" s="254"/>
      <c r="CK30" s="254"/>
    </row>
    <row r="31" spans="1:181" ht="11.25" customHeight="1" x14ac:dyDescent="0.2">
      <c r="A31" s="318"/>
      <c r="B31" s="202">
        <v>7</v>
      </c>
      <c r="C31" s="260" t="s">
        <v>142</v>
      </c>
      <c r="D31" s="254">
        <v>170</v>
      </c>
      <c r="E31" s="254">
        <v>262</v>
      </c>
      <c r="F31" s="254">
        <v>152</v>
      </c>
      <c r="G31" s="254">
        <v>227</v>
      </c>
      <c r="H31" s="254">
        <v>9</v>
      </c>
      <c r="I31" s="254">
        <v>15</v>
      </c>
      <c r="J31" s="254">
        <v>3</v>
      </c>
      <c r="K31" s="254">
        <v>6</v>
      </c>
      <c r="L31" s="254">
        <v>0</v>
      </c>
      <c r="M31" s="254">
        <v>2</v>
      </c>
      <c r="N31" s="254">
        <v>6</v>
      </c>
      <c r="O31" s="254">
        <v>12</v>
      </c>
      <c r="P31" s="254">
        <v>170</v>
      </c>
      <c r="Q31" s="254">
        <v>262</v>
      </c>
      <c r="R31" s="254">
        <v>28</v>
      </c>
      <c r="S31" s="254">
        <v>54</v>
      </c>
      <c r="T31" s="254">
        <v>27</v>
      </c>
      <c r="U31" s="254">
        <v>49</v>
      </c>
      <c r="V31" s="254">
        <v>0</v>
      </c>
      <c r="W31" s="254">
        <v>2</v>
      </c>
      <c r="X31" s="254">
        <v>1</v>
      </c>
      <c r="Y31" s="254">
        <v>2</v>
      </c>
      <c r="Z31" s="254">
        <v>0</v>
      </c>
      <c r="AA31" s="254">
        <v>1</v>
      </c>
      <c r="AB31" s="254">
        <v>0</v>
      </c>
      <c r="AC31" s="254">
        <v>0</v>
      </c>
      <c r="AD31" s="254">
        <v>28</v>
      </c>
      <c r="AE31" s="254">
        <v>54</v>
      </c>
      <c r="AF31" s="254">
        <v>3</v>
      </c>
      <c r="AG31" s="254">
        <v>2</v>
      </c>
      <c r="AH31" s="254">
        <v>3</v>
      </c>
      <c r="AI31" s="254">
        <v>2</v>
      </c>
      <c r="AJ31" s="254">
        <v>0</v>
      </c>
      <c r="AK31" s="254">
        <v>0</v>
      </c>
      <c r="AL31" s="254">
        <v>0</v>
      </c>
      <c r="AM31" s="254">
        <v>0</v>
      </c>
      <c r="AN31" s="254">
        <v>0</v>
      </c>
      <c r="AO31" s="254">
        <v>0</v>
      </c>
      <c r="AP31" s="254">
        <v>0</v>
      </c>
      <c r="AQ31" s="254">
        <v>0</v>
      </c>
      <c r="AR31" s="254">
        <v>3</v>
      </c>
      <c r="AS31" s="254">
        <v>2</v>
      </c>
      <c r="AT31" s="254">
        <v>0</v>
      </c>
      <c r="AU31" s="254">
        <v>3</v>
      </c>
      <c r="AV31" s="254">
        <v>0</v>
      </c>
      <c r="AW31" s="254">
        <v>3</v>
      </c>
      <c r="AX31" s="254">
        <v>0</v>
      </c>
      <c r="AY31" s="254">
        <v>0</v>
      </c>
      <c r="AZ31" s="254">
        <v>0</v>
      </c>
      <c r="BA31" s="254">
        <v>0</v>
      </c>
      <c r="BB31" s="254">
        <v>0</v>
      </c>
      <c r="BC31" s="254">
        <v>0</v>
      </c>
      <c r="BD31" s="254">
        <v>0</v>
      </c>
      <c r="BE31" s="254">
        <v>0</v>
      </c>
      <c r="BF31" s="254">
        <v>0</v>
      </c>
      <c r="BG31" s="254">
        <v>3</v>
      </c>
      <c r="BH31" s="254">
        <v>3</v>
      </c>
      <c r="BI31" s="254">
        <v>4</v>
      </c>
      <c r="BJ31" s="254">
        <v>3</v>
      </c>
      <c r="BK31" s="254">
        <v>4</v>
      </c>
      <c r="BL31" s="254">
        <v>0</v>
      </c>
      <c r="BM31" s="254">
        <v>0</v>
      </c>
      <c r="BN31" s="254">
        <v>0</v>
      </c>
      <c r="BO31" s="254">
        <v>0</v>
      </c>
      <c r="BP31" s="254">
        <v>0</v>
      </c>
      <c r="BQ31" s="254">
        <v>0</v>
      </c>
      <c r="BR31" s="254">
        <v>0</v>
      </c>
      <c r="BS31" s="254">
        <v>0</v>
      </c>
      <c r="BT31" s="254">
        <v>3</v>
      </c>
      <c r="BU31" s="254">
        <v>4</v>
      </c>
      <c r="BV31" s="254">
        <v>1</v>
      </c>
      <c r="BW31" s="254">
        <v>2</v>
      </c>
      <c r="BX31" s="254">
        <v>1</v>
      </c>
      <c r="BY31" s="254">
        <v>2</v>
      </c>
      <c r="BZ31" s="254">
        <v>0</v>
      </c>
      <c r="CA31" s="254">
        <v>0</v>
      </c>
      <c r="CB31" s="254">
        <v>0</v>
      </c>
      <c r="CC31" s="254">
        <v>0</v>
      </c>
      <c r="CD31" s="254">
        <v>0</v>
      </c>
      <c r="CE31" s="254">
        <v>0</v>
      </c>
      <c r="CF31" s="254">
        <v>0</v>
      </c>
      <c r="CG31" s="254">
        <v>0</v>
      </c>
      <c r="CH31" s="254">
        <v>1</v>
      </c>
      <c r="CI31" s="254">
        <v>2</v>
      </c>
      <c r="CJ31" s="254"/>
      <c r="CK31" s="254"/>
    </row>
    <row r="32" spans="1:181" ht="11.25" customHeight="1" x14ac:dyDescent="0.2">
      <c r="A32" s="318"/>
      <c r="B32" s="202">
        <v>8</v>
      </c>
      <c r="C32" s="260" t="s">
        <v>143</v>
      </c>
      <c r="D32" s="254">
        <v>21</v>
      </c>
      <c r="E32" s="254">
        <v>43</v>
      </c>
      <c r="F32" s="254">
        <v>21</v>
      </c>
      <c r="G32" s="254">
        <v>41</v>
      </c>
      <c r="H32" s="254">
        <v>0</v>
      </c>
      <c r="I32" s="254">
        <v>0</v>
      </c>
      <c r="J32" s="254">
        <v>0</v>
      </c>
      <c r="K32" s="254">
        <v>1</v>
      </c>
      <c r="L32" s="254">
        <v>0</v>
      </c>
      <c r="M32" s="254">
        <v>1</v>
      </c>
      <c r="N32" s="254">
        <v>0</v>
      </c>
      <c r="O32" s="254">
        <v>0</v>
      </c>
      <c r="P32" s="254">
        <v>21</v>
      </c>
      <c r="Q32" s="254">
        <v>43</v>
      </c>
      <c r="R32" s="254">
        <v>1</v>
      </c>
      <c r="S32" s="254">
        <v>8</v>
      </c>
      <c r="T32" s="254">
        <v>1</v>
      </c>
      <c r="U32" s="254">
        <v>8</v>
      </c>
      <c r="V32" s="254">
        <v>0</v>
      </c>
      <c r="W32" s="254">
        <v>0</v>
      </c>
      <c r="X32" s="254">
        <v>0</v>
      </c>
      <c r="Y32" s="254">
        <v>0</v>
      </c>
      <c r="Z32" s="254">
        <v>0</v>
      </c>
      <c r="AA32" s="254">
        <v>0</v>
      </c>
      <c r="AB32" s="254">
        <v>0</v>
      </c>
      <c r="AC32" s="254">
        <v>0</v>
      </c>
      <c r="AD32" s="254">
        <v>1</v>
      </c>
      <c r="AE32" s="254">
        <v>8</v>
      </c>
      <c r="AF32" s="254">
        <v>0</v>
      </c>
      <c r="AG32" s="254">
        <v>1</v>
      </c>
      <c r="AH32" s="254">
        <v>0</v>
      </c>
      <c r="AI32" s="254">
        <v>1</v>
      </c>
      <c r="AJ32" s="254">
        <v>0</v>
      </c>
      <c r="AK32" s="254">
        <v>0</v>
      </c>
      <c r="AL32" s="254">
        <v>0</v>
      </c>
      <c r="AM32" s="254">
        <v>0</v>
      </c>
      <c r="AN32" s="254">
        <v>0</v>
      </c>
      <c r="AO32" s="254">
        <v>0</v>
      </c>
      <c r="AP32" s="254">
        <v>0</v>
      </c>
      <c r="AQ32" s="254">
        <v>0</v>
      </c>
      <c r="AR32" s="254">
        <v>0</v>
      </c>
      <c r="AS32" s="254">
        <v>1</v>
      </c>
      <c r="AT32" s="254">
        <v>0</v>
      </c>
      <c r="AU32" s="254">
        <v>0</v>
      </c>
      <c r="AV32" s="254">
        <v>0</v>
      </c>
      <c r="AW32" s="254">
        <v>0</v>
      </c>
      <c r="AX32" s="254">
        <v>0</v>
      </c>
      <c r="AY32" s="254">
        <v>0</v>
      </c>
      <c r="AZ32" s="254">
        <v>0</v>
      </c>
      <c r="BA32" s="254">
        <v>0</v>
      </c>
      <c r="BB32" s="254">
        <v>0</v>
      </c>
      <c r="BC32" s="254">
        <v>0</v>
      </c>
      <c r="BD32" s="254">
        <v>0</v>
      </c>
      <c r="BE32" s="254">
        <v>0</v>
      </c>
      <c r="BF32" s="254">
        <v>0</v>
      </c>
      <c r="BG32" s="254">
        <v>0</v>
      </c>
      <c r="BH32" s="254">
        <v>0</v>
      </c>
      <c r="BI32" s="254">
        <v>0</v>
      </c>
      <c r="BJ32" s="254">
        <v>0</v>
      </c>
      <c r="BK32" s="254">
        <v>0</v>
      </c>
      <c r="BL32" s="254">
        <v>0</v>
      </c>
      <c r="BM32" s="254">
        <v>0</v>
      </c>
      <c r="BN32" s="254">
        <v>0</v>
      </c>
      <c r="BO32" s="254">
        <v>0</v>
      </c>
      <c r="BP32" s="254">
        <v>0</v>
      </c>
      <c r="BQ32" s="254">
        <v>0</v>
      </c>
      <c r="BR32" s="254">
        <v>0</v>
      </c>
      <c r="BS32" s="254">
        <v>0</v>
      </c>
      <c r="BT32" s="254">
        <v>0</v>
      </c>
      <c r="BU32" s="254">
        <v>0</v>
      </c>
      <c r="BV32" s="254">
        <v>0</v>
      </c>
      <c r="BW32" s="254">
        <v>0</v>
      </c>
      <c r="BX32" s="254">
        <v>0</v>
      </c>
      <c r="BY32" s="254">
        <v>0</v>
      </c>
      <c r="BZ32" s="254">
        <v>0</v>
      </c>
      <c r="CA32" s="254">
        <v>0</v>
      </c>
      <c r="CB32" s="254">
        <v>0</v>
      </c>
      <c r="CC32" s="254">
        <v>0</v>
      </c>
      <c r="CD32" s="254">
        <v>0</v>
      </c>
      <c r="CE32" s="254">
        <v>0</v>
      </c>
      <c r="CF32" s="254">
        <v>0</v>
      </c>
      <c r="CG32" s="254">
        <v>0</v>
      </c>
      <c r="CH32" s="254">
        <v>0</v>
      </c>
      <c r="CI32" s="254">
        <v>0</v>
      </c>
      <c r="CJ32" s="254"/>
      <c r="CK32" s="254"/>
    </row>
    <row r="33" spans="1:181" ht="11.25" customHeight="1" x14ac:dyDescent="0.2">
      <c r="A33" s="318"/>
      <c r="B33" s="202">
        <v>9</v>
      </c>
      <c r="C33" s="260" t="s">
        <v>144</v>
      </c>
      <c r="D33" s="254">
        <v>37</v>
      </c>
      <c r="E33" s="254">
        <v>62</v>
      </c>
      <c r="F33" s="254">
        <v>37</v>
      </c>
      <c r="G33" s="254">
        <v>57</v>
      </c>
      <c r="H33" s="254">
        <v>0</v>
      </c>
      <c r="I33" s="254">
        <v>4</v>
      </c>
      <c r="J33" s="254">
        <v>0</v>
      </c>
      <c r="K33" s="254">
        <v>1</v>
      </c>
      <c r="L33" s="254">
        <v>0</v>
      </c>
      <c r="M33" s="254">
        <v>0</v>
      </c>
      <c r="N33" s="254">
        <v>0</v>
      </c>
      <c r="O33" s="254">
        <v>0</v>
      </c>
      <c r="P33" s="254">
        <v>37</v>
      </c>
      <c r="Q33" s="254">
        <v>62</v>
      </c>
      <c r="R33" s="254">
        <v>2</v>
      </c>
      <c r="S33" s="254">
        <v>11</v>
      </c>
      <c r="T33" s="254">
        <v>2</v>
      </c>
      <c r="U33" s="254">
        <v>10</v>
      </c>
      <c r="V33" s="254">
        <v>0</v>
      </c>
      <c r="W33" s="254">
        <v>1</v>
      </c>
      <c r="X33" s="254">
        <v>0</v>
      </c>
      <c r="Y33" s="254">
        <v>0</v>
      </c>
      <c r="Z33" s="254">
        <v>0</v>
      </c>
      <c r="AA33" s="254">
        <v>0</v>
      </c>
      <c r="AB33" s="254">
        <v>0</v>
      </c>
      <c r="AC33" s="254">
        <v>0</v>
      </c>
      <c r="AD33" s="254">
        <v>2</v>
      </c>
      <c r="AE33" s="254">
        <v>11</v>
      </c>
      <c r="AF33" s="254">
        <v>0</v>
      </c>
      <c r="AG33" s="254">
        <v>0</v>
      </c>
      <c r="AH33" s="254">
        <v>0</v>
      </c>
      <c r="AI33" s="254">
        <v>0</v>
      </c>
      <c r="AJ33" s="254">
        <v>0</v>
      </c>
      <c r="AK33" s="254">
        <v>0</v>
      </c>
      <c r="AL33" s="254">
        <v>0</v>
      </c>
      <c r="AM33" s="254">
        <v>0</v>
      </c>
      <c r="AN33" s="254">
        <v>0</v>
      </c>
      <c r="AO33" s="254">
        <v>0</v>
      </c>
      <c r="AP33" s="254">
        <v>0</v>
      </c>
      <c r="AQ33" s="254">
        <v>0</v>
      </c>
      <c r="AR33" s="254">
        <v>0</v>
      </c>
      <c r="AS33" s="254">
        <v>0</v>
      </c>
      <c r="AT33" s="254">
        <v>0</v>
      </c>
      <c r="AU33" s="254">
        <v>0</v>
      </c>
      <c r="AV33" s="254">
        <v>0</v>
      </c>
      <c r="AW33" s="254">
        <v>0</v>
      </c>
      <c r="AX33" s="254">
        <v>0</v>
      </c>
      <c r="AY33" s="254">
        <v>0</v>
      </c>
      <c r="AZ33" s="254">
        <v>0</v>
      </c>
      <c r="BA33" s="254">
        <v>0</v>
      </c>
      <c r="BB33" s="254">
        <v>0</v>
      </c>
      <c r="BC33" s="254">
        <v>0</v>
      </c>
      <c r="BD33" s="254">
        <v>0</v>
      </c>
      <c r="BE33" s="254">
        <v>0</v>
      </c>
      <c r="BF33" s="254">
        <v>0</v>
      </c>
      <c r="BG33" s="254">
        <v>0</v>
      </c>
      <c r="BH33" s="254">
        <v>0</v>
      </c>
      <c r="BI33" s="254">
        <v>0</v>
      </c>
      <c r="BJ33" s="254">
        <v>0</v>
      </c>
      <c r="BK33" s="254">
        <v>0</v>
      </c>
      <c r="BL33" s="254">
        <v>0</v>
      </c>
      <c r="BM33" s="254">
        <v>0</v>
      </c>
      <c r="BN33" s="254">
        <v>0</v>
      </c>
      <c r="BO33" s="254">
        <v>0</v>
      </c>
      <c r="BP33" s="254">
        <v>0</v>
      </c>
      <c r="BQ33" s="254">
        <v>0</v>
      </c>
      <c r="BR33" s="254">
        <v>0</v>
      </c>
      <c r="BS33" s="254">
        <v>0</v>
      </c>
      <c r="BT33" s="254">
        <v>0</v>
      </c>
      <c r="BU33" s="254">
        <v>0</v>
      </c>
      <c r="BV33" s="254">
        <v>0</v>
      </c>
      <c r="BW33" s="254">
        <v>2</v>
      </c>
      <c r="BX33" s="254">
        <v>0</v>
      </c>
      <c r="BY33" s="254">
        <v>2</v>
      </c>
      <c r="BZ33" s="254">
        <v>0</v>
      </c>
      <c r="CA33" s="254">
        <v>0</v>
      </c>
      <c r="CB33" s="254">
        <v>0</v>
      </c>
      <c r="CC33" s="254">
        <v>0</v>
      </c>
      <c r="CD33" s="254">
        <v>0</v>
      </c>
      <c r="CE33" s="254">
        <v>0</v>
      </c>
      <c r="CF33" s="254">
        <v>0</v>
      </c>
      <c r="CG33" s="254">
        <v>0</v>
      </c>
      <c r="CH33" s="254">
        <v>0</v>
      </c>
      <c r="CI33" s="254">
        <v>2</v>
      </c>
      <c r="CJ33" s="254"/>
      <c r="CK33" s="254"/>
    </row>
    <row r="34" spans="1:181" ht="11.25" customHeight="1" x14ac:dyDescent="0.2">
      <c r="A34" s="318"/>
      <c r="B34" s="202">
        <v>10</v>
      </c>
      <c r="C34" s="260" t="s">
        <v>145</v>
      </c>
      <c r="D34" s="254">
        <v>56</v>
      </c>
      <c r="E34" s="254">
        <v>98</v>
      </c>
      <c r="F34" s="254">
        <v>52</v>
      </c>
      <c r="G34" s="254">
        <v>91</v>
      </c>
      <c r="H34" s="254">
        <v>2</v>
      </c>
      <c r="I34" s="254">
        <v>4</v>
      </c>
      <c r="J34" s="254">
        <v>1</v>
      </c>
      <c r="K34" s="254">
        <v>1</v>
      </c>
      <c r="L34" s="254">
        <v>0</v>
      </c>
      <c r="M34" s="254">
        <v>0</v>
      </c>
      <c r="N34" s="254">
        <v>1</v>
      </c>
      <c r="O34" s="254">
        <v>2</v>
      </c>
      <c r="P34" s="254">
        <v>56</v>
      </c>
      <c r="Q34" s="254">
        <v>98</v>
      </c>
      <c r="R34" s="254">
        <v>0</v>
      </c>
      <c r="S34" s="254">
        <v>14</v>
      </c>
      <c r="T34" s="254">
        <v>0</v>
      </c>
      <c r="U34" s="254">
        <v>13</v>
      </c>
      <c r="V34" s="254">
        <v>0</v>
      </c>
      <c r="W34" s="254">
        <v>0</v>
      </c>
      <c r="X34" s="254">
        <v>0</v>
      </c>
      <c r="Y34" s="254">
        <v>1</v>
      </c>
      <c r="Z34" s="254">
        <v>0</v>
      </c>
      <c r="AA34" s="254">
        <v>0</v>
      </c>
      <c r="AB34" s="254">
        <v>0</v>
      </c>
      <c r="AC34" s="254">
        <v>0</v>
      </c>
      <c r="AD34" s="254">
        <v>0</v>
      </c>
      <c r="AE34" s="254">
        <v>14</v>
      </c>
      <c r="AF34" s="254">
        <v>1</v>
      </c>
      <c r="AG34" s="254">
        <v>0</v>
      </c>
      <c r="AH34" s="254">
        <v>1</v>
      </c>
      <c r="AI34" s="254">
        <v>0</v>
      </c>
      <c r="AJ34" s="254">
        <v>0</v>
      </c>
      <c r="AK34" s="254">
        <v>0</v>
      </c>
      <c r="AL34" s="254">
        <v>0</v>
      </c>
      <c r="AM34" s="254">
        <v>0</v>
      </c>
      <c r="AN34" s="254">
        <v>0</v>
      </c>
      <c r="AO34" s="254">
        <v>0</v>
      </c>
      <c r="AP34" s="254">
        <v>0</v>
      </c>
      <c r="AQ34" s="254">
        <v>0</v>
      </c>
      <c r="AR34" s="254">
        <v>1</v>
      </c>
      <c r="AS34" s="254">
        <v>0</v>
      </c>
      <c r="AT34" s="254">
        <v>0</v>
      </c>
      <c r="AU34" s="254">
        <v>2</v>
      </c>
      <c r="AV34" s="254">
        <v>0</v>
      </c>
      <c r="AW34" s="254">
        <v>2</v>
      </c>
      <c r="AX34" s="254">
        <v>0</v>
      </c>
      <c r="AY34" s="254">
        <v>0</v>
      </c>
      <c r="AZ34" s="254">
        <v>0</v>
      </c>
      <c r="BA34" s="254">
        <v>0</v>
      </c>
      <c r="BB34" s="254">
        <v>0</v>
      </c>
      <c r="BC34" s="254">
        <v>0</v>
      </c>
      <c r="BD34" s="254">
        <v>0</v>
      </c>
      <c r="BE34" s="254">
        <v>0</v>
      </c>
      <c r="BF34" s="254">
        <v>0</v>
      </c>
      <c r="BG34" s="254">
        <v>2</v>
      </c>
      <c r="BH34" s="254">
        <v>0</v>
      </c>
      <c r="BI34" s="254">
        <v>0</v>
      </c>
      <c r="BJ34" s="254">
        <v>0</v>
      </c>
      <c r="BK34" s="254">
        <v>0</v>
      </c>
      <c r="BL34" s="254">
        <v>0</v>
      </c>
      <c r="BM34" s="254">
        <v>0</v>
      </c>
      <c r="BN34" s="254">
        <v>0</v>
      </c>
      <c r="BO34" s="254">
        <v>0</v>
      </c>
      <c r="BP34" s="254">
        <v>0</v>
      </c>
      <c r="BQ34" s="254">
        <v>0</v>
      </c>
      <c r="BR34" s="254">
        <v>0</v>
      </c>
      <c r="BS34" s="254">
        <v>0</v>
      </c>
      <c r="BT34" s="254">
        <v>0</v>
      </c>
      <c r="BU34" s="254">
        <v>0</v>
      </c>
      <c r="BV34" s="254">
        <v>0</v>
      </c>
      <c r="BW34" s="254">
        <v>0</v>
      </c>
      <c r="BX34" s="254">
        <v>0</v>
      </c>
      <c r="BY34" s="254">
        <v>0</v>
      </c>
      <c r="BZ34" s="254">
        <v>0</v>
      </c>
      <c r="CA34" s="254">
        <v>0</v>
      </c>
      <c r="CB34" s="254">
        <v>0</v>
      </c>
      <c r="CC34" s="254">
        <v>0</v>
      </c>
      <c r="CD34" s="254">
        <v>0</v>
      </c>
      <c r="CE34" s="254">
        <v>0</v>
      </c>
      <c r="CF34" s="254">
        <v>0</v>
      </c>
      <c r="CG34" s="254">
        <v>0</v>
      </c>
      <c r="CH34" s="254">
        <v>0</v>
      </c>
      <c r="CI34" s="254">
        <v>0</v>
      </c>
      <c r="CJ34" s="254"/>
      <c r="CK34" s="176">
        <v>92.857142857142861</v>
      </c>
    </row>
    <row r="35" spans="1:181" ht="11.25" customHeight="1" x14ac:dyDescent="0.2">
      <c r="A35" s="318"/>
      <c r="B35" s="202">
        <v>11</v>
      </c>
      <c r="C35" s="260" t="s">
        <v>146</v>
      </c>
      <c r="D35" s="254">
        <v>54</v>
      </c>
      <c r="E35" s="254">
        <v>86</v>
      </c>
      <c r="F35" s="254">
        <v>44</v>
      </c>
      <c r="G35" s="254">
        <v>73</v>
      </c>
      <c r="H35" s="254">
        <v>3</v>
      </c>
      <c r="I35" s="254">
        <v>6</v>
      </c>
      <c r="J35" s="254">
        <v>0</v>
      </c>
      <c r="K35" s="254">
        <v>0</v>
      </c>
      <c r="L35" s="254">
        <v>1</v>
      </c>
      <c r="M35" s="254">
        <v>2</v>
      </c>
      <c r="N35" s="254">
        <v>6</v>
      </c>
      <c r="O35" s="254">
        <v>5</v>
      </c>
      <c r="P35" s="254">
        <v>54</v>
      </c>
      <c r="Q35" s="254">
        <v>86</v>
      </c>
      <c r="R35" s="254">
        <v>3</v>
      </c>
      <c r="S35" s="254">
        <v>15</v>
      </c>
      <c r="T35" s="254">
        <v>3</v>
      </c>
      <c r="U35" s="254">
        <v>14</v>
      </c>
      <c r="V35" s="254">
        <v>0</v>
      </c>
      <c r="W35" s="254">
        <v>1</v>
      </c>
      <c r="X35" s="254">
        <v>0</v>
      </c>
      <c r="Y35" s="254">
        <v>0</v>
      </c>
      <c r="Z35" s="254">
        <v>0</v>
      </c>
      <c r="AA35" s="254">
        <v>0</v>
      </c>
      <c r="AB35" s="254">
        <v>0</v>
      </c>
      <c r="AC35" s="254">
        <v>0</v>
      </c>
      <c r="AD35" s="254">
        <v>3</v>
      </c>
      <c r="AE35" s="254">
        <v>15</v>
      </c>
      <c r="AF35" s="254">
        <v>1</v>
      </c>
      <c r="AG35" s="254">
        <v>2</v>
      </c>
      <c r="AH35" s="254">
        <v>1</v>
      </c>
      <c r="AI35" s="254">
        <v>1</v>
      </c>
      <c r="AJ35" s="254">
        <v>0</v>
      </c>
      <c r="AK35" s="254">
        <v>1</v>
      </c>
      <c r="AL35" s="254">
        <v>0</v>
      </c>
      <c r="AM35" s="254">
        <v>0</v>
      </c>
      <c r="AN35" s="254">
        <v>0</v>
      </c>
      <c r="AO35" s="254">
        <v>0</v>
      </c>
      <c r="AP35" s="254">
        <v>0</v>
      </c>
      <c r="AQ35" s="254">
        <v>0</v>
      </c>
      <c r="AR35" s="254">
        <v>1</v>
      </c>
      <c r="AS35" s="254">
        <v>2</v>
      </c>
      <c r="AT35" s="254">
        <v>0</v>
      </c>
      <c r="AU35" s="254">
        <v>3</v>
      </c>
      <c r="AV35" s="254">
        <v>0</v>
      </c>
      <c r="AW35" s="254">
        <v>1</v>
      </c>
      <c r="AX35" s="254">
        <v>0</v>
      </c>
      <c r="AY35" s="254">
        <v>0</v>
      </c>
      <c r="AZ35" s="254">
        <v>0</v>
      </c>
      <c r="BA35" s="254">
        <v>1</v>
      </c>
      <c r="BB35" s="254">
        <v>0</v>
      </c>
      <c r="BC35" s="254">
        <v>0</v>
      </c>
      <c r="BD35" s="254">
        <v>0</v>
      </c>
      <c r="BE35" s="254">
        <v>1</v>
      </c>
      <c r="BF35" s="254">
        <v>0</v>
      </c>
      <c r="BG35" s="254">
        <v>3</v>
      </c>
      <c r="BH35" s="254">
        <v>0</v>
      </c>
      <c r="BI35" s="254">
        <v>0</v>
      </c>
      <c r="BJ35" s="254">
        <v>0</v>
      </c>
      <c r="BK35" s="254">
        <v>0</v>
      </c>
      <c r="BL35" s="254">
        <v>0</v>
      </c>
      <c r="BM35" s="254">
        <v>0</v>
      </c>
      <c r="BN35" s="254">
        <v>0</v>
      </c>
      <c r="BO35" s="254">
        <v>0</v>
      </c>
      <c r="BP35" s="254">
        <v>0</v>
      </c>
      <c r="BQ35" s="254">
        <v>0</v>
      </c>
      <c r="BR35" s="254">
        <v>0</v>
      </c>
      <c r="BS35" s="254">
        <v>0</v>
      </c>
      <c r="BT35" s="254">
        <v>0</v>
      </c>
      <c r="BU35" s="254">
        <v>0</v>
      </c>
      <c r="BV35" s="254">
        <v>0</v>
      </c>
      <c r="BW35" s="254">
        <v>0</v>
      </c>
      <c r="BX35" s="254">
        <v>0</v>
      </c>
      <c r="BY35" s="254">
        <v>0</v>
      </c>
      <c r="BZ35" s="254">
        <v>0</v>
      </c>
      <c r="CA35" s="254">
        <v>0</v>
      </c>
      <c r="CB35" s="254">
        <v>0</v>
      </c>
      <c r="CC35" s="254">
        <v>0</v>
      </c>
      <c r="CD35" s="254">
        <v>0</v>
      </c>
      <c r="CE35" s="254">
        <v>0</v>
      </c>
      <c r="CF35" s="254">
        <v>0</v>
      </c>
      <c r="CG35" s="254">
        <v>0</v>
      </c>
      <c r="CH35" s="254">
        <v>0</v>
      </c>
      <c r="CI35" s="254">
        <v>0</v>
      </c>
      <c r="CJ35" s="254"/>
      <c r="CK35" s="254"/>
    </row>
    <row r="36" spans="1:181" ht="11.25" customHeight="1" x14ac:dyDescent="0.2">
      <c r="A36" s="318"/>
      <c r="B36" s="202">
        <v>12</v>
      </c>
      <c r="C36" s="260" t="s">
        <v>147</v>
      </c>
      <c r="D36" s="254">
        <v>5</v>
      </c>
      <c r="E36" s="254">
        <v>47</v>
      </c>
      <c r="F36" s="254">
        <v>5</v>
      </c>
      <c r="G36" s="254">
        <v>41</v>
      </c>
      <c r="H36" s="254">
        <v>0</v>
      </c>
      <c r="I36" s="254">
        <v>3</v>
      </c>
      <c r="J36" s="254">
        <v>0</v>
      </c>
      <c r="K36" s="254">
        <v>1</v>
      </c>
      <c r="L36" s="254">
        <v>0</v>
      </c>
      <c r="M36" s="254">
        <v>2</v>
      </c>
      <c r="N36" s="254">
        <v>0</v>
      </c>
      <c r="O36" s="254">
        <v>0</v>
      </c>
      <c r="P36" s="254">
        <v>5</v>
      </c>
      <c r="Q36" s="254">
        <v>47</v>
      </c>
      <c r="R36" s="254">
        <v>2</v>
      </c>
      <c r="S36" s="254">
        <v>10</v>
      </c>
      <c r="T36" s="254">
        <v>2</v>
      </c>
      <c r="U36" s="254">
        <v>7</v>
      </c>
      <c r="V36" s="254">
        <v>0</v>
      </c>
      <c r="W36" s="254">
        <v>0</v>
      </c>
      <c r="X36" s="254">
        <v>0</v>
      </c>
      <c r="Y36" s="254">
        <v>1</v>
      </c>
      <c r="Z36" s="254">
        <v>0</v>
      </c>
      <c r="AA36" s="254">
        <v>1</v>
      </c>
      <c r="AB36" s="254">
        <v>0</v>
      </c>
      <c r="AC36" s="254">
        <v>1</v>
      </c>
      <c r="AD36" s="254">
        <v>2</v>
      </c>
      <c r="AE36" s="254">
        <v>10</v>
      </c>
      <c r="AF36" s="254">
        <v>0</v>
      </c>
      <c r="AG36" s="254">
        <v>0</v>
      </c>
      <c r="AH36" s="254">
        <v>0</v>
      </c>
      <c r="AI36" s="254">
        <v>0</v>
      </c>
      <c r="AJ36" s="254">
        <v>0</v>
      </c>
      <c r="AK36" s="254">
        <v>0</v>
      </c>
      <c r="AL36" s="254">
        <v>0</v>
      </c>
      <c r="AM36" s="254">
        <v>0</v>
      </c>
      <c r="AN36" s="254">
        <v>0</v>
      </c>
      <c r="AO36" s="254">
        <v>0</v>
      </c>
      <c r="AP36" s="254">
        <v>0</v>
      </c>
      <c r="AQ36" s="254">
        <v>0</v>
      </c>
      <c r="AR36" s="254">
        <v>0</v>
      </c>
      <c r="AS36" s="254">
        <v>0</v>
      </c>
      <c r="AT36" s="254">
        <v>0</v>
      </c>
      <c r="AU36" s="254">
        <v>0</v>
      </c>
      <c r="AV36" s="254">
        <v>0</v>
      </c>
      <c r="AW36" s="254">
        <v>0</v>
      </c>
      <c r="AX36" s="254">
        <v>0</v>
      </c>
      <c r="AY36" s="254">
        <v>0</v>
      </c>
      <c r="AZ36" s="254">
        <v>0</v>
      </c>
      <c r="BA36" s="254">
        <v>0</v>
      </c>
      <c r="BB36" s="254">
        <v>0</v>
      </c>
      <c r="BC36" s="254">
        <v>0</v>
      </c>
      <c r="BD36" s="254">
        <v>0</v>
      </c>
      <c r="BE36" s="254">
        <v>0</v>
      </c>
      <c r="BF36" s="254">
        <v>0</v>
      </c>
      <c r="BG36" s="254">
        <v>0</v>
      </c>
      <c r="BH36" s="254">
        <v>0</v>
      </c>
      <c r="BI36" s="254">
        <v>0</v>
      </c>
      <c r="BJ36" s="254">
        <v>0</v>
      </c>
      <c r="BK36" s="254">
        <v>0</v>
      </c>
      <c r="BL36" s="254">
        <v>0</v>
      </c>
      <c r="BM36" s="254">
        <v>0</v>
      </c>
      <c r="BN36" s="254">
        <v>0</v>
      </c>
      <c r="BO36" s="254">
        <v>0</v>
      </c>
      <c r="BP36" s="254">
        <v>0</v>
      </c>
      <c r="BQ36" s="254">
        <v>0</v>
      </c>
      <c r="BR36" s="254">
        <v>0</v>
      </c>
      <c r="BS36" s="254">
        <v>0</v>
      </c>
      <c r="BT36" s="254">
        <v>0</v>
      </c>
      <c r="BU36" s="254">
        <v>0</v>
      </c>
      <c r="BV36" s="254">
        <v>0</v>
      </c>
      <c r="BW36" s="254">
        <v>0</v>
      </c>
      <c r="BX36" s="254">
        <v>0</v>
      </c>
      <c r="BY36" s="254">
        <v>0</v>
      </c>
      <c r="BZ36" s="254">
        <v>0</v>
      </c>
      <c r="CA36" s="254">
        <v>0</v>
      </c>
      <c r="CB36" s="254">
        <v>0</v>
      </c>
      <c r="CC36" s="254">
        <v>0</v>
      </c>
      <c r="CD36" s="254">
        <v>0</v>
      </c>
      <c r="CE36" s="254">
        <v>0</v>
      </c>
      <c r="CF36" s="254">
        <v>0</v>
      </c>
      <c r="CG36" s="254">
        <v>0</v>
      </c>
      <c r="CH36" s="254">
        <v>0</v>
      </c>
      <c r="CI36" s="254">
        <v>0</v>
      </c>
      <c r="CJ36" s="254"/>
      <c r="CK36" s="254"/>
    </row>
    <row r="37" spans="1:181" ht="11.25" customHeight="1" x14ac:dyDescent="0.2">
      <c r="A37" s="318"/>
      <c r="B37" s="202">
        <v>13</v>
      </c>
      <c r="C37" s="260" t="s">
        <v>148</v>
      </c>
      <c r="D37" s="254">
        <v>54</v>
      </c>
      <c r="E37" s="254">
        <v>106</v>
      </c>
      <c r="F37" s="254">
        <v>51</v>
      </c>
      <c r="G37" s="254">
        <v>86</v>
      </c>
      <c r="H37" s="254">
        <v>2</v>
      </c>
      <c r="I37" s="254">
        <v>8</v>
      </c>
      <c r="J37" s="254">
        <v>0</v>
      </c>
      <c r="K37" s="254">
        <v>5</v>
      </c>
      <c r="L37" s="254">
        <v>1</v>
      </c>
      <c r="M37" s="254">
        <v>3</v>
      </c>
      <c r="N37" s="254">
        <v>0</v>
      </c>
      <c r="O37" s="254">
        <v>4</v>
      </c>
      <c r="P37" s="254">
        <v>54</v>
      </c>
      <c r="Q37" s="254">
        <v>106</v>
      </c>
      <c r="R37" s="254">
        <v>9</v>
      </c>
      <c r="S37" s="254">
        <v>7</v>
      </c>
      <c r="T37" s="254">
        <v>9</v>
      </c>
      <c r="U37" s="254">
        <v>7</v>
      </c>
      <c r="V37" s="254">
        <v>0</v>
      </c>
      <c r="W37" s="254">
        <v>0</v>
      </c>
      <c r="X37" s="254">
        <v>0</v>
      </c>
      <c r="Y37" s="254">
        <v>0</v>
      </c>
      <c r="Z37" s="254">
        <v>0</v>
      </c>
      <c r="AA37" s="254">
        <v>0</v>
      </c>
      <c r="AB37" s="254">
        <v>0</v>
      </c>
      <c r="AC37" s="254">
        <v>0</v>
      </c>
      <c r="AD37" s="254">
        <v>9</v>
      </c>
      <c r="AE37" s="254">
        <v>7</v>
      </c>
      <c r="AF37" s="254">
        <v>0</v>
      </c>
      <c r="AG37" s="254">
        <v>0</v>
      </c>
      <c r="AH37" s="254">
        <v>0</v>
      </c>
      <c r="AI37" s="254">
        <v>0</v>
      </c>
      <c r="AJ37" s="254">
        <v>0</v>
      </c>
      <c r="AK37" s="254">
        <v>0</v>
      </c>
      <c r="AL37" s="254">
        <v>0</v>
      </c>
      <c r="AM37" s="254">
        <v>0</v>
      </c>
      <c r="AN37" s="254">
        <v>0</v>
      </c>
      <c r="AO37" s="254">
        <v>0</v>
      </c>
      <c r="AP37" s="254">
        <v>0</v>
      </c>
      <c r="AQ37" s="254">
        <v>0</v>
      </c>
      <c r="AR37" s="254">
        <v>0</v>
      </c>
      <c r="AS37" s="254">
        <v>0</v>
      </c>
      <c r="AT37" s="254">
        <v>0</v>
      </c>
      <c r="AU37" s="254">
        <v>3</v>
      </c>
      <c r="AV37" s="254">
        <v>0</v>
      </c>
      <c r="AW37" s="254">
        <v>3</v>
      </c>
      <c r="AX37" s="254">
        <v>0</v>
      </c>
      <c r="AY37" s="254">
        <v>0</v>
      </c>
      <c r="AZ37" s="254">
        <v>0</v>
      </c>
      <c r="BA37" s="254">
        <v>0</v>
      </c>
      <c r="BB37" s="254">
        <v>0</v>
      </c>
      <c r="BC37" s="254">
        <v>0</v>
      </c>
      <c r="BD37" s="254">
        <v>0</v>
      </c>
      <c r="BE37" s="254">
        <v>0</v>
      </c>
      <c r="BF37" s="254">
        <v>0</v>
      </c>
      <c r="BG37" s="254">
        <v>3</v>
      </c>
      <c r="BH37" s="254">
        <v>1</v>
      </c>
      <c r="BI37" s="254">
        <v>0</v>
      </c>
      <c r="BJ37" s="254">
        <v>1</v>
      </c>
      <c r="BK37" s="254">
        <v>0</v>
      </c>
      <c r="BL37" s="254">
        <v>0</v>
      </c>
      <c r="BM37" s="254">
        <v>0</v>
      </c>
      <c r="BN37" s="254">
        <v>0</v>
      </c>
      <c r="BO37" s="254">
        <v>0</v>
      </c>
      <c r="BP37" s="254">
        <v>0</v>
      </c>
      <c r="BQ37" s="254">
        <v>0</v>
      </c>
      <c r="BR37" s="254">
        <v>0</v>
      </c>
      <c r="BS37" s="254">
        <v>0</v>
      </c>
      <c r="BT37" s="254">
        <v>1</v>
      </c>
      <c r="BU37" s="254">
        <v>0</v>
      </c>
      <c r="BV37" s="254">
        <v>1</v>
      </c>
      <c r="BW37" s="254">
        <v>0</v>
      </c>
      <c r="BX37" s="254">
        <v>1</v>
      </c>
      <c r="BY37" s="254">
        <v>0</v>
      </c>
      <c r="BZ37" s="254">
        <v>0</v>
      </c>
      <c r="CA37" s="254">
        <v>0</v>
      </c>
      <c r="CB37" s="254">
        <v>0</v>
      </c>
      <c r="CC37" s="254">
        <v>0</v>
      </c>
      <c r="CD37" s="254">
        <v>0</v>
      </c>
      <c r="CE37" s="254">
        <v>0</v>
      </c>
      <c r="CF37" s="254">
        <v>0</v>
      </c>
      <c r="CG37" s="254">
        <v>0</v>
      </c>
      <c r="CH37" s="254">
        <v>1</v>
      </c>
      <c r="CI37" s="254">
        <v>0</v>
      </c>
      <c r="CJ37" s="254"/>
      <c r="CK37" s="254"/>
    </row>
    <row r="38" spans="1:181" ht="11.25" customHeight="1" x14ac:dyDescent="0.2">
      <c r="A38" s="318"/>
      <c r="B38" s="202">
        <v>14</v>
      </c>
      <c r="C38" s="260" t="s">
        <v>149</v>
      </c>
      <c r="D38" s="254">
        <v>2</v>
      </c>
      <c r="E38" s="254">
        <v>18</v>
      </c>
      <c r="F38" s="254">
        <v>2</v>
      </c>
      <c r="G38" s="254">
        <v>15</v>
      </c>
      <c r="H38" s="254">
        <v>0</v>
      </c>
      <c r="I38" s="254">
        <v>0</v>
      </c>
      <c r="J38" s="254">
        <v>0</v>
      </c>
      <c r="K38" s="254">
        <v>2</v>
      </c>
      <c r="L38" s="254">
        <v>0</v>
      </c>
      <c r="M38" s="254">
        <v>0</v>
      </c>
      <c r="N38" s="254">
        <v>0</v>
      </c>
      <c r="O38" s="254">
        <v>1</v>
      </c>
      <c r="P38" s="254">
        <v>2</v>
      </c>
      <c r="Q38" s="254">
        <v>18</v>
      </c>
      <c r="R38" s="254">
        <v>0</v>
      </c>
      <c r="S38" s="254">
        <v>1</v>
      </c>
      <c r="T38" s="254">
        <v>0</v>
      </c>
      <c r="U38" s="254">
        <v>1</v>
      </c>
      <c r="V38" s="254">
        <v>0</v>
      </c>
      <c r="W38" s="254">
        <v>0</v>
      </c>
      <c r="X38" s="254">
        <v>0</v>
      </c>
      <c r="Y38" s="254">
        <v>0</v>
      </c>
      <c r="Z38" s="254">
        <v>0</v>
      </c>
      <c r="AA38" s="254">
        <v>0</v>
      </c>
      <c r="AB38" s="254">
        <v>0</v>
      </c>
      <c r="AC38" s="254">
        <v>0</v>
      </c>
      <c r="AD38" s="254">
        <v>0</v>
      </c>
      <c r="AE38" s="254">
        <v>1</v>
      </c>
      <c r="AF38" s="254">
        <v>0</v>
      </c>
      <c r="AG38" s="254">
        <v>0</v>
      </c>
      <c r="AH38" s="254">
        <v>0</v>
      </c>
      <c r="AI38" s="254">
        <v>0</v>
      </c>
      <c r="AJ38" s="254">
        <v>0</v>
      </c>
      <c r="AK38" s="254">
        <v>0</v>
      </c>
      <c r="AL38" s="254">
        <v>0</v>
      </c>
      <c r="AM38" s="254">
        <v>0</v>
      </c>
      <c r="AN38" s="254">
        <v>0</v>
      </c>
      <c r="AO38" s="254">
        <v>0</v>
      </c>
      <c r="AP38" s="254">
        <v>0</v>
      </c>
      <c r="AQ38" s="254">
        <v>0</v>
      </c>
      <c r="AR38" s="254">
        <v>0</v>
      </c>
      <c r="AS38" s="254">
        <v>0</v>
      </c>
      <c r="AT38" s="254">
        <v>0</v>
      </c>
      <c r="AU38" s="254">
        <v>0</v>
      </c>
      <c r="AV38" s="254">
        <v>0</v>
      </c>
      <c r="AW38" s="254">
        <v>0</v>
      </c>
      <c r="AX38" s="254">
        <v>0</v>
      </c>
      <c r="AY38" s="254">
        <v>0</v>
      </c>
      <c r="AZ38" s="254">
        <v>0</v>
      </c>
      <c r="BA38" s="254">
        <v>0</v>
      </c>
      <c r="BB38" s="254">
        <v>0</v>
      </c>
      <c r="BC38" s="254">
        <v>0</v>
      </c>
      <c r="BD38" s="254">
        <v>0</v>
      </c>
      <c r="BE38" s="254">
        <v>0</v>
      </c>
      <c r="BF38" s="254">
        <v>0</v>
      </c>
      <c r="BG38" s="254">
        <v>0</v>
      </c>
      <c r="BH38" s="254">
        <v>0</v>
      </c>
      <c r="BI38" s="254">
        <v>0</v>
      </c>
      <c r="BJ38" s="254">
        <v>0</v>
      </c>
      <c r="BK38" s="254">
        <v>0</v>
      </c>
      <c r="BL38" s="254">
        <v>0</v>
      </c>
      <c r="BM38" s="254">
        <v>0</v>
      </c>
      <c r="BN38" s="254">
        <v>0</v>
      </c>
      <c r="BO38" s="254">
        <v>0</v>
      </c>
      <c r="BP38" s="254">
        <v>0</v>
      </c>
      <c r="BQ38" s="254">
        <v>0</v>
      </c>
      <c r="BR38" s="254">
        <v>0</v>
      </c>
      <c r="BS38" s="254">
        <v>0</v>
      </c>
      <c r="BT38" s="254">
        <v>0</v>
      </c>
      <c r="BU38" s="254">
        <v>0</v>
      </c>
      <c r="BV38" s="254">
        <v>0</v>
      </c>
      <c r="BW38" s="254">
        <v>0</v>
      </c>
      <c r="BX38" s="254">
        <v>0</v>
      </c>
      <c r="BY38" s="254">
        <v>0</v>
      </c>
      <c r="BZ38" s="254">
        <v>0</v>
      </c>
      <c r="CA38" s="254">
        <v>0</v>
      </c>
      <c r="CB38" s="254">
        <v>0</v>
      </c>
      <c r="CC38" s="254">
        <v>0</v>
      </c>
      <c r="CD38" s="254">
        <v>0</v>
      </c>
      <c r="CE38" s="254">
        <v>0</v>
      </c>
      <c r="CF38" s="254">
        <v>0</v>
      </c>
      <c r="CG38" s="254">
        <v>0</v>
      </c>
      <c r="CH38" s="254">
        <v>0</v>
      </c>
      <c r="CI38" s="254">
        <v>0</v>
      </c>
      <c r="CJ38" s="254"/>
      <c r="CK38" s="254"/>
    </row>
    <row r="39" spans="1:181" ht="11.25" customHeight="1" x14ac:dyDescent="0.2">
      <c r="A39" s="318"/>
      <c r="B39" s="202">
        <v>15</v>
      </c>
      <c r="C39" s="260" t="s">
        <v>150</v>
      </c>
      <c r="D39" s="254">
        <v>0</v>
      </c>
      <c r="E39" s="254">
        <v>4</v>
      </c>
      <c r="F39" s="254">
        <v>0</v>
      </c>
      <c r="G39" s="254">
        <v>3</v>
      </c>
      <c r="H39" s="254">
        <v>0</v>
      </c>
      <c r="I39" s="254">
        <v>0</v>
      </c>
      <c r="J39" s="254">
        <v>0</v>
      </c>
      <c r="K39" s="254">
        <v>0</v>
      </c>
      <c r="L39" s="254">
        <v>0</v>
      </c>
      <c r="M39" s="254">
        <v>0</v>
      </c>
      <c r="N39" s="254">
        <v>0</v>
      </c>
      <c r="O39" s="254">
        <v>1</v>
      </c>
      <c r="P39" s="254">
        <v>0</v>
      </c>
      <c r="Q39" s="254">
        <v>4</v>
      </c>
      <c r="R39" s="254">
        <v>1</v>
      </c>
      <c r="S39" s="254">
        <v>1</v>
      </c>
      <c r="T39" s="254">
        <v>1</v>
      </c>
      <c r="U39" s="254">
        <v>1</v>
      </c>
      <c r="V39" s="254">
        <v>0</v>
      </c>
      <c r="W39" s="254">
        <v>0</v>
      </c>
      <c r="X39" s="254">
        <v>0</v>
      </c>
      <c r="Y39" s="254">
        <v>0</v>
      </c>
      <c r="Z39" s="254">
        <v>0</v>
      </c>
      <c r="AA39" s="254">
        <v>0</v>
      </c>
      <c r="AB39" s="254">
        <v>0</v>
      </c>
      <c r="AC39" s="254">
        <v>0</v>
      </c>
      <c r="AD39" s="254">
        <v>1</v>
      </c>
      <c r="AE39" s="254">
        <v>1</v>
      </c>
      <c r="AF39" s="254">
        <v>0</v>
      </c>
      <c r="AG39" s="254">
        <v>0</v>
      </c>
      <c r="AH39" s="254">
        <v>0</v>
      </c>
      <c r="AI39" s="254">
        <v>0</v>
      </c>
      <c r="AJ39" s="254">
        <v>0</v>
      </c>
      <c r="AK39" s="254">
        <v>0</v>
      </c>
      <c r="AL39" s="254">
        <v>0</v>
      </c>
      <c r="AM39" s="254">
        <v>0</v>
      </c>
      <c r="AN39" s="254">
        <v>0</v>
      </c>
      <c r="AO39" s="254">
        <v>0</v>
      </c>
      <c r="AP39" s="254">
        <v>0</v>
      </c>
      <c r="AQ39" s="254">
        <v>0</v>
      </c>
      <c r="AR39" s="254">
        <v>0</v>
      </c>
      <c r="AS39" s="254">
        <v>0</v>
      </c>
      <c r="AT39" s="254">
        <v>0</v>
      </c>
      <c r="AU39" s="254">
        <v>0</v>
      </c>
      <c r="AV39" s="254">
        <v>0</v>
      </c>
      <c r="AW39" s="254">
        <v>0</v>
      </c>
      <c r="AX39" s="254">
        <v>0</v>
      </c>
      <c r="AY39" s="254">
        <v>0</v>
      </c>
      <c r="AZ39" s="254">
        <v>0</v>
      </c>
      <c r="BA39" s="254">
        <v>0</v>
      </c>
      <c r="BB39" s="254">
        <v>0</v>
      </c>
      <c r="BC39" s="254">
        <v>0</v>
      </c>
      <c r="BD39" s="254">
        <v>0</v>
      </c>
      <c r="BE39" s="254">
        <v>0</v>
      </c>
      <c r="BF39" s="254">
        <v>0</v>
      </c>
      <c r="BG39" s="254">
        <v>0</v>
      </c>
      <c r="BH39" s="254">
        <v>0</v>
      </c>
      <c r="BI39" s="254">
        <v>0</v>
      </c>
      <c r="BJ39" s="254">
        <v>0</v>
      </c>
      <c r="BK39" s="254">
        <v>0</v>
      </c>
      <c r="BL39" s="254">
        <v>0</v>
      </c>
      <c r="BM39" s="254">
        <v>0</v>
      </c>
      <c r="BN39" s="254">
        <v>0</v>
      </c>
      <c r="BO39" s="254">
        <v>0</v>
      </c>
      <c r="BP39" s="254">
        <v>0</v>
      </c>
      <c r="BQ39" s="254">
        <v>0</v>
      </c>
      <c r="BR39" s="254">
        <v>0</v>
      </c>
      <c r="BS39" s="254">
        <v>0</v>
      </c>
      <c r="BT39" s="254">
        <v>0</v>
      </c>
      <c r="BU39" s="254">
        <v>0</v>
      </c>
      <c r="BV39" s="254">
        <v>0</v>
      </c>
      <c r="BW39" s="254">
        <v>0</v>
      </c>
      <c r="BX39" s="254">
        <v>0</v>
      </c>
      <c r="BY39" s="254">
        <v>0</v>
      </c>
      <c r="BZ39" s="254">
        <v>0</v>
      </c>
      <c r="CA39" s="254">
        <v>0</v>
      </c>
      <c r="CB39" s="254">
        <v>0</v>
      </c>
      <c r="CC39" s="254">
        <v>0</v>
      </c>
      <c r="CD39" s="254">
        <v>0</v>
      </c>
      <c r="CE39" s="254">
        <v>0</v>
      </c>
      <c r="CF39" s="254">
        <v>0</v>
      </c>
      <c r="CG39" s="254">
        <v>0</v>
      </c>
      <c r="CH39" s="254">
        <v>0</v>
      </c>
      <c r="CI39" s="254">
        <v>0</v>
      </c>
      <c r="CJ39" s="254"/>
      <c r="CK39" s="254"/>
    </row>
    <row r="40" spans="1:181" ht="11.25" customHeight="1" x14ac:dyDescent="0.2">
      <c r="A40" s="318"/>
      <c r="B40" s="202">
        <v>16</v>
      </c>
      <c r="C40" s="260" t="s">
        <v>151</v>
      </c>
      <c r="D40" s="254">
        <v>52</v>
      </c>
      <c r="E40" s="254">
        <v>66</v>
      </c>
      <c r="F40" s="254">
        <v>44</v>
      </c>
      <c r="G40" s="254">
        <v>54</v>
      </c>
      <c r="H40" s="254">
        <v>3</v>
      </c>
      <c r="I40" s="254">
        <v>2</v>
      </c>
      <c r="J40" s="254">
        <v>2</v>
      </c>
      <c r="K40" s="254">
        <v>4</v>
      </c>
      <c r="L40" s="254">
        <v>2</v>
      </c>
      <c r="M40" s="254">
        <v>3</v>
      </c>
      <c r="N40" s="254">
        <v>1</v>
      </c>
      <c r="O40" s="254">
        <v>3</v>
      </c>
      <c r="P40" s="254">
        <v>52</v>
      </c>
      <c r="Q40" s="254">
        <v>66</v>
      </c>
      <c r="R40" s="254">
        <v>1</v>
      </c>
      <c r="S40" s="254">
        <v>8</v>
      </c>
      <c r="T40" s="254">
        <v>1</v>
      </c>
      <c r="U40" s="254">
        <v>5</v>
      </c>
      <c r="V40" s="254">
        <v>0</v>
      </c>
      <c r="W40" s="254">
        <v>1</v>
      </c>
      <c r="X40" s="254">
        <v>0</v>
      </c>
      <c r="Y40" s="254">
        <v>1</v>
      </c>
      <c r="Z40" s="254">
        <v>0</v>
      </c>
      <c r="AA40" s="254">
        <v>1</v>
      </c>
      <c r="AB40" s="254">
        <v>0</v>
      </c>
      <c r="AC40" s="254">
        <v>0</v>
      </c>
      <c r="AD40" s="254">
        <v>1</v>
      </c>
      <c r="AE40" s="254">
        <v>8</v>
      </c>
      <c r="AF40" s="254">
        <v>0</v>
      </c>
      <c r="AG40" s="254">
        <v>2</v>
      </c>
      <c r="AH40" s="254">
        <v>0</v>
      </c>
      <c r="AI40" s="254">
        <v>2</v>
      </c>
      <c r="AJ40" s="254">
        <v>0</v>
      </c>
      <c r="AK40" s="254">
        <v>0</v>
      </c>
      <c r="AL40" s="254">
        <v>0</v>
      </c>
      <c r="AM40" s="254">
        <v>0</v>
      </c>
      <c r="AN40" s="254">
        <v>0</v>
      </c>
      <c r="AO40" s="254">
        <v>0</v>
      </c>
      <c r="AP40" s="254">
        <v>0</v>
      </c>
      <c r="AQ40" s="254">
        <v>0</v>
      </c>
      <c r="AR40" s="254">
        <v>0</v>
      </c>
      <c r="AS40" s="254">
        <v>2</v>
      </c>
      <c r="AT40" s="254">
        <v>0</v>
      </c>
      <c r="AU40" s="254">
        <v>2</v>
      </c>
      <c r="AV40" s="254">
        <v>0</v>
      </c>
      <c r="AW40" s="254">
        <v>2</v>
      </c>
      <c r="AX40" s="254">
        <v>0</v>
      </c>
      <c r="AY40" s="254">
        <v>0</v>
      </c>
      <c r="AZ40" s="254">
        <v>0</v>
      </c>
      <c r="BA40" s="254">
        <v>0</v>
      </c>
      <c r="BB40" s="254">
        <v>0</v>
      </c>
      <c r="BC40" s="254">
        <v>0</v>
      </c>
      <c r="BD40" s="254">
        <v>0</v>
      </c>
      <c r="BE40" s="254">
        <v>0</v>
      </c>
      <c r="BF40" s="254">
        <v>0</v>
      </c>
      <c r="BG40" s="254">
        <v>2</v>
      </c>
      <c r="BH40" s="254">
        <v>0</v>
      </c>
      <c r="BI40" s="254">
        <v>0</v>
      </c>
      <c r="BJ40" s="254">
        <v>0</v>
      </c>
      <c r="BK40" s="254">
        <v>0</v>
      </c>
      <c r="BL40" s="254">
        <v>0</v>
      </c>
      <c r="BM40" s="254">
        <v>0</v>
      </c>
      <c r="BN40" s="254">
        <v>0</v>
      </c>
      <c r="BO40" s="254">
        <v>0</v>
      </c>
      <c r="BP40" s="254">
        <v>0</v>
      </c>
      <c r="BQ40" s="254">
        <v>0</v>
      </c>
      <c r="BR40" s="254">
        <v>0</v>
      </c>
      <c r="BS40" s="254">
        <v>0</v>
      </c>
      <c r="BT40" s="254">
        <v>0</v>
      </c>
      <c r="BU40" s="254">
        <v>0</v>
      </c>
      <c r="BV40" s="254">
        <v>0</v>
      </c>
      <c r="BW40" s="254">
        <v>0</v>
      </c>
      <c r="BX40" s="254">
        <v>0</v>
      </c>
      <c r="BY40" s="254">
        <v>0</v>
      </c>
      <c r="BZ40" s="254">
        <v>0</v>
      </c>
      <c r="CA40" s="254">
        <v>0</v>
      </c>
      <c r="CB40" s="254">
        <v>0</v>
      </c>
      <c r="CC40" s="254">
        <v>0</v>
      </c>
      <c r="CD40" s="254">
        <v>0</v>
      </c>
      <c r="CE40" s="254">
        <v>0</v>
      </c>
      <c r="CF40" s="254">
        <v>0</v>
      </c>
      <c r="CG40" s="254">
        <v>0</v>
      </c>
      <c r="CH40" s="254">
        <v>0</v>
      </c>
      <c r="CI40" s="254">
        <v>0</v>
      </c>
      <c r="CJ40" s="254"/>
      <c r="CK40" s="254"/>
    </row>
    <row r="41" spans="1:181" ht="11.25" customHeight="1" x14ac:dyDescent="0.2">
      <c r="A41" s="318"/>
      <c r="B41" s="202">
        <v>17</v>
      </c>
      <c r="C41" s="260" t="s">
        <v>152</v>
      </c>
      <c r="D41" s="254">
        <v>61</v>
      </c>
      <c r="E41" s="254">
        <v>141</v>
      </c>
      <c r="F41" s="254">
        <v>59</v>
      </c>
      <c r="G41" s="254">
        <v>125</v>
      </c>
      <c r="H41" s="254">
        <v>2</v>
      </c>
      <c r="I41" s="254">
        <v>10</v>
      </c>
      <c r="J41" s="254">
        <v>0</v>
      </c>
      <c r="K41" s="254">
        <v>6</v>
      </c>
      <c r="L41" s="254">
        <v>0</v>
      </c>
      <c r="M41" s="254">
        <v>0</v>
      </c>
      <c r="N41" s="254">
        <v>0</v>
      </c>
      <c r="O41" s="254">
        <v>0</v>
      </c>
      <c r="P41" s="254">
        <v>61</v>
      </c>
      <c r="Q41" s="254">
        <v>141</v>
      </c>
      <c r="R41" s="254">
        <v>3</v>
      </c>
      <c r="S41" s="254">
        <v>20</v>
      </c>
      <c r="T41" s="254">
        <v>3</v>
      </c>
      <c r="U41" s="254">
        <v>17</v>
      </c>
      <c r="V41" s="254">
        <v>0</v>
      </c>
      <c r="W41" s="254">
        <v>1</v>
      </c>
      <c r="X41" s="254">
        <v>0</v>
      </c>
      <c r="Y41" s="254">
        <v>2</v>
      </c>
      <c r="Z41" s="254">
        <v>0</v>
      </c>
      <c r="AA41" s="254">
        <v>0</v>
      </c>
      <c r="AB41" s="254">
        <v>0</v>
      </c>
      <c r="AC41" s="254">
        <v>0</v>
      </c>
      <c r="AD41" s="254">
        <v>3</v>
      </c>
      <c r="AE41" s="254">
        <v>20</v>
      </c>
      <c r="AF41" s="254">
        <v>0</v>
      </c>
      <c r="AG41" s="254">
        <v>5</v>
      </c>
      <c r="AH41" s="254">
        <v>0</v>
      </c>
      <c r="AI41" s="254">
        <v>5</v>
      </c>
      <c r="AJ41" s="254">
        <v>0</v>
      </c>
      <c r="AK41" s="254">
        <v>0</v>
      </c>
      <c r="AL41" s="254">
        <v>0</v>
      </c>
      <c r="AM41" s="254">
        <v>0</v>
      </c>
      <c r="AN41" s="254">
        <v>0</v>
      </c>
      <c r="AO41" s="254">
        <v>0</v>
      </c>
      <c r="AP41" s="254">
        <v>0</v>
      </c>
      <c r="AQ41" s="254">
        <v>0</v>
      </c>
      <c r="AR41" s="254">
        <v>0</v>
      </c>
      <c r="AS41" s="254">
        <v>5</v>
      </c>
      <c r="AT41" s="254">
        <v>0</v>
      </c>
      <c r="AU41" s="254">
        <v>0</v>
      </c>
      <c r="AV41" s="254">
        <v>0</v>
      </c>
      <c r="AW41" s="254">
        <v>0</v>
      </c>
      <c r="AX41" s="254">
        <v>0</v>
      </c>
      <c r="AY41" s="254">
        <v>0</v>
      </c>
      <c r="AZ41" s="254">
        <v>0</v>
      </c>
      <c r="BA41" s="254">
        <v>0</v>
      </c>
      <c r="BB41" s="254">
        <v>0</v>
      </c>
      <c r="BC41" s="254">
        <v>0</v>
      </c>
      <c r="BD41" s="254">
        <v>0</v>
      </c>
      <c r="BE41" s="254">
        <v>0</v>
      </c>
      <c r="BF41" s="254">
        <v>0</v>
      </c>
      <c r="BG41" s="254">
        <v>0</v>
      </c>
      <c r="BH41" s="254">
        <v>0</v>
      </c>
      <c r="BI41" s="254">
        <v>0</v>
      </c>
      <c r="BJ41" s="254">
        <v>0</v>
      </c>
      <c r="BK41" s="254">
        <v>0</v>
      </c>
      <c r="BL41" s="254">
        <v>0</v>
      </c>
      <c r="BM41" s="254">
        <v>0</v>
      </c>
      <c r="BN41" s="254">
        <v>0</v>
      </c>
      <c r="BO41" s="254">
        <v>0</v>
      </c>
      <c r="BP41" s="254">
        <v>0</v>
      </c>
      <c r="BQ41" s="254">
        <v>0</v>
      </c>
      <c r="BR41" s="254">
        <v>0</v>
      </c>
      <c r="BS41" s="254">
        <v>0</v>
      </c>
      <c r="BT41" s="254">
        <v>0</v>
      </c>
      <c r="BU41" s="254">
        <v>0</v>
      </c>
      <c r="BV41" s="254">
        <v>0</v>
      </c>
      <c r="BW41" s="254">
        <v>0</v>
      </c>
      <c r="BX41" s="254">
        <v>0</v>
      </c>
      <c r="BY41" s="254">
        <v>0</v>
      </c>
      <c r="BZ41" s="254">
        <v>0</v>
      </c>
      <c r="CA41" s="254">
        <v>0</v>
      </c>
      <c r="CB41" s="254">
        <v>0</v>
      </c>
      <c r="CC41" s="254">
        <v>0</v>
      </c>
      <c r="CD41" s="254">
        <v>0</v>
      </c>
      <c r="CE41" s="254">
        <v>0</v>
      </c>
      <c r="CF41" s="254">
        <v>0</v>
      </c>
      <c r="CG41" s="254">
        <v>0</v>
      </c>
      <c r="CH41" s="254">
        <v>0</v>
      </c>
      <c r="CI41" s="254">
        <v>0</v>
      </c>
      <c r="CJ41" s="254"/>
      <c r="CK41" s="254"/>
    </row>
    <row r="42" spans="1:181" ht="11.25" customHeight="1" x14ac:dyDescent="0.2">
      <c r="A42" s="318"/>
      <c r="B42" s="202">
        <v>18</v>
      </c>
      <c r="C42" s="260" t="s">
        <v>153</v>
      </c>
      <c r="D42" s="254">
        <v>18</v>
      </c>
      <c r="E42" s="254">
        <v>45</v>
      </c>
      <c r="F42" s="254">
        <v>16</v>
      </c>
      <c r="G42" s="254">
        <v>40</v>
      </c>
      <c r="H42" s="254">
        <v>2</v>
      </c>
      <c r="I42" s="254">
        <v>4</v>
      </c>
      <c r="J42" s="254">
        <v>0</v>
      </c>
      <c r="K42" s="254">
        <v>1</v>
      </c>
      <c r="L42" s="254">
        <v>0</v>
      </c>
      <c r="M42" s="254">
        <v>0</v>
      </c>
      <c r="N42" s="254">
        <v>0</v>
      </c>
      <c r="O42" s="254">
        <v>0</v>
      </c>
      <c r="P42" s="254">
        <v>18</v>
      </c>
      <c r="Q42" s="254">
        <v>45</v>
      </c>
      <c r="R42" s="254">
        <v>3</v>
      </c>
      <c r="S42" s="254">
        <v>11</v>
      </c>
      <c r="T42" s="254">
        <v>2</v>
      </c>
      <c r="U42" s="254">
        <v>11</v>
      </c>
      <c r="V42" s="254">
        <v>0</v>
      </c>
      <c r="W42" s="254">
        <v>0</v>
      </c>
      <c r="X42" s="254">
        <v>1</v>
      </c>
      <c r="Y42" s="254">
        <v>0</v>
      </c>
      <c r="Z42" s="254">
        <v>0</v>
      </c>
      <c r="AA42" s="254">
        <v>0</v>
      </c>
      <c r="AB42" s="254">
        <v>0</v>
      </c>
      <c r="AC42" s="254">
        <v>0</v>
      </c>
      <c r="AD42" s="254">
        <v>3</v>
      </c>
      <c r="AE42" s="254">
        <v>11</v>
      </c>
      <c r="AF42" s="254">
        <v>1</v>
      </c>
      <c r="AG42" s="254">
        <v>0</v>
      </c>
      <c r="AH42" s="254">
        <v>1</v>
      </c>
      <c r="AI42" s="254">
        <v>0</v>
      </c>
      <c r="AJ42" s="254">
        <v>0</v>
      </c>
      <c r="AK42" s="254">
        <v>0</v>
      </c>
      <c r="AL42" s="254">
        <v>0</v>
      </c>
      <c r="AM42" s="254">
        <v>0</v>
      </c>
      <c r="AN42" s="254">
        <v>0</v>
      </c>
      <c r="AO42" s="254">
        <v>0</v>
      </c>
      <c r="AP42" s="254">
        <v>0</v>
      </c>
      <c r="AQ42" s="254">
        <v>0</v>
      </c>
      <c r="AR42" s="254">
        <v>1</v>
      </c>
      <c r="AS42" s="254">
        <v>0</v>
      </c>
      <c r="AT42" s="254">
        <v>0</v>
      </c>
      <c r="AU42" s="254">
        <v>0</v>
      </c>
      <c r="AV42" s="254">
        <v>0</v>
      </c>
      <c r="AW42" s="254">
        <v>0</v>
      </c>
      <c r="AX42" s="254">
        <v>0</v>
      </c>
      <c r="AY42" s="254">
        <v>0</v>
      </c>
      <c r="AZ42" s="254">
        <v>0</v>
      </c>
      <c r="BA42" s="254">
        <v>0</v>
      </c>
      <c r="BB42" s="254">
        <v>0</v>
      </c>
      <c r="BC42" s="254">
        <v>0</v>
      </c>
      <c r="BD42" s="254">
        <v>0</v>
      </c>
      <c r="BE42" s="254">
        <v>0</v>
      </c>
      <c r="BF42" s="254">
        <v>0</v>
      </c>
      <c r="BG42" s="254">
        <v>0</v>
      </c>
      <c r="BH42" s="254">
        <v>0</v>
      </c>
      <c r="BI42" s="254">
        <v>0</v>
      </c>
      <c r="BJ42" s="254">
        <v>0</v>
      </c>
      <c r="BK42" s="254">
        <v>0</v>
      </c>
      <c r="BL42" s="254">
        <v>0</v>
      </c>
      <c r="BM42" s="254">
        <v>0</v>
      </c>
      <c r="BN42" s="254">
        <v>0</v>
      </c>
      <c r="BO42" s="254">
        <v>0</v>
      </c>
      <c r="BP42" s="254">
        <v>0</v>
      </c>
      <c r="BQ42" s="254">
        <v>0</v>
      </c>
      <c r="BR42" s="254">
        <v>0</v>
      </c>
      <c r="BS42" s="254">
        <v>0</v>
      </c>
      <c r="BT42" s="254">
        <v>0</v>
      </c>
      <c r="BU42" s="254">
        <v>0</v>
      </c>
      <c r="BV42" s="254">
        <v>0</v>
      </c>
      <c r="BW42" s="254">
        <v>0</v>
      </c>
      <c r="BX42" s="254">
        <v>0</v>
      </c>
      <c r="BY42" s="254">
        <v>0</v>
      </c>
      <c r="BZ42" s="254">
        <v>0</v>
      </c>
      <c r="CA42" s="254">
        <v>0</v>
      </c>
      <c r="CB42" s="254">
        <v>0</v>
      </c>
      <c r="CC42" s="254">
        <v>0</v>
      </c>
      <c r="CD42" s="254">
        <v>0</v>
      </c>
      <c r="CE42" s="254">
        <v>0</v>
      </c>
      <c r="CF42" s="254">
        <v>0</v>
      </c>
      <c r="CG42" s="254">
        <v>0</v>
      </c>
      <c r="CH42" s="254">
        <v>0</v>
      </c>
      <c r="CI42" s="254">
        <v>0</v>
      </c>
      <c r="CJ42" s="254"/>
      <c r="CK42" s="254"/>
    </row>
    <row r="43" spans="1:181" ht="11.25" customHeight="1" x14ac:dyDescent="0.2">
      <c r="A43" s="319"/>
      <c r="B43" s="202">
        <v>19</v>
      </c>
      <c r="C43" s="260" t="s">
        <v>154</v>
      </c>
      <c r="D43" s="254">
        <v>17</v>
      </c>
      <c r="E43" s="254">
        <v>30</v>
      </c>
      <c r="F43" s="254">
        <v>17</v>
      </c>
      <c r="G43" s="254">
        <v>29</v>
      </c>
      <c r="H43" s="254">
        <v>0</v>
      </c>
      <c r="I43" s="254">
        <v>1</v>
      </c>
      <c r="J43" s="254">
        <v>0</v>
      </c>
      <c r="K43" s="254">
        <v>0</v>
      </c>
      <c r="L43" s="254">
        <v>0</v>
      </c>
      <c r="M43" s="254">
        <v>0</v>
      </c>
      <c r="N43" s="254">
        <v>0</v>
      </c>
      <c r="O43" s="254">
        <v>0</v>
      </c>
      <c r="P43" s="254">
        <v>17</v>
      </c>
      <c r="Q43" s="254">
        <v>30</v>
      </c>
      <c r="R43" s="254">
        <v>0</v>
      </c>
      <c r="S43" s="254">
        <v>8</v>
      </c>
      <c r="T43" s="254">
        <v>0</v>
      </c>
      <c r="U43" s="254">
        <v>8</v>
      </c>
      <c r="V43" s="254">
        <v>0</v>
      </c>
      <c r="W43" s="254">
        <v>0</v>
      </c>
      <c r="X43" s="254">
        <v>0</v>
      </c>
      <c r="Y43" s="254">
        <v>0</v>
      </c>
      <c r="Z43" s="254">
        <v>0</v>
      </c>
      <c r="AA43" s="254">
        <v>0</v>
      </c>
      <c r="AB43" s="254">
        <v>0</v>
      </c>
      <c r="AC43" s="254">
        <v>0</v>
      </c>
      <c r="AD43" s="254">
        <v>0</v>
      </c>
      <c r="AE43" s="254">
        <v>8</v>
      </c>
      <c r="AF43" s="254">
        <v>0</v>
      </c>
      <c r="AG43" s="254">
        <v>0</v>
      </c>
      <c r="AH43" s="254">
        <v>0</v>
      </c>
      <c r="AI43" s="254">
        <v>0</v>
      </c>
      <c r="AJ43" s="254">
        <v>0</v>
      </c>
      <c r="AK43" s="254">
        <v>0</v>
      </c>
      <c r="AL43" s="254">
        <v>0</v>
      </c>
      <c r="AM43" s="254">
        <v>0</v>
      </c>
      <c r="AN43" s="254">
        <v>0</v>
      </c>
      <c r="AO43" s="254">
        <v>0</v>
      </c>
      <c r="AP43" s="254">
        <v>0</v>
      </c>
      <c r="AQ43" s="254">
        <v>0</v>
      </c>
      <c r="AR43" s="254">
        <v>0</v>
      </c>
      <c r="AS43" s="254">
        <v>0</v>
      </c>
      <c r="AT43" s="254">
        <v>0</v>
      </c>
      <c r="AU43" s="254">
        <v>0</v>
      </c>
      <c r="AV43" s="254">
        <v>0</v>
      </c>
      <c r="AW43" s="254">
        <v>0</v>
      </c>
      <c r="AX43" s="254">
        <v>0</v>
      </c>
      <c r="AY43" s="254">
        <v>0</v>
      </c>
      <c r="AZ43" s="254">
        <v>0</v>
      </c>
      <c r="BA43" s="254">
        <v>0</v>
      </c>
      <c r="BB43" s="254">
        <v>0</v>
      </c>
      <c r="BC43" s="254">
        <v>0</v>
      </c>
      <c r="BD43" s="254">
        <v>0</v>
      </c>
      <c r="BE43" s="254">
        <v>0</v>
      </c>
      <c r="BF43" s="254">
        <v>0</v>
      </c>
      <c r="BG43" s="254">
        <v>0</v>
      </c>
      <c r="BH43" s="254">
        <v>1</v>
      </c>
      <c r="BI43" s="254">
        <v>1</v>
      </c>
      <c r="BJ43" s="254">
        <v>1</v>
      </c>
      <c r="BK43" s="254">
        <v>1</v>
      </c>
      <c r="BL43" s="254">
        <v>0</v>
      </c>
      <c r="BM43" s="254">
        <v>0</v>
      </c>
      <c r="BN43" s="254">
        <v>0</v>
      </c>
      <c r="BO43" s="254">
        <v>0</v>
      </c>
      <c r="BP43" s="254">
        <v>0</v>
      </c>
      <c r="BQ43" s="254">
        <v>0</v>
      </c>
      <c r="BR43" s="254">
        <v>0</v>
      </c>
      <c r="BS43" s="254">
        <v>0</v>
      </c>
      <c r="BT43" s="254">
        <v>1</v>
      </c>
      <c r="BU43" s="254">
        <v>1</v>
      </c>
      <c r="BV43" s="254">
        <v>1</v>
      </c>
      <c r="BW43" s="254">
        <v>1</v>
      </c>
      <c r="BX43" s="254">
        <v>1</v>
      </c>
      <c r="BY43" s="254">
        <v>1</v>
      </c>
      <c r="BZ43" s="254">
        <v>0</v>
      </c>
      <c r="CA43" s="254">
        <v>0</v>
      </c>
      <c r="CB43" s="254">
        <v>0</v>
      </c>
      <c r="CC43" s="254">
        <v>0</v>
      </c>
      <c r="CD43" s="254">
        <v>0</v>
      </c>
      <c r="CE43" s="254">
        <v>0</v>
      </c>
      <c r="CF43" s="254">
        <v>0</v>
      </c>
      <c r="CG43" s="254">
        <v>0</v>
      </c>
      <c r="CH43" s="254">
        <v>1</v>
      </c>
      <c r="CI43" s="254">
        <v>1</v>
      </c>
      <c r="CJ43" s="254"/>
      <c r="CK43" s="254"/>
    </row>
    <row r="44" spans="1:181" s="147" customFormat="1" ht="11.25" customHeight="1" x14ac:dyDescent="0.2">
      <c r="B44" s="148"/>
      <c r="C44" s="147" t="s">
        <v>194</v>
      </c>
      <c r="D44" s="253">
        <f>SUM(D25:D43)</f>
        <v>782</v>
      </c>
      <c r="E44" s="253">
        <f t="shared" ref="E44:BP44" si="2">SUM(E25:E43)</f>
        <v>1476</v>
      </c>
      <c r="F44" s="253">
        <f t="shared" si="2"/>
        <v>709</v>
      </c>
      <c r="G44" s="253">
        <f t="shared" si="2"/>
        <v>1303</v>
      </c>
      <c r="H44" s="253">
        <f t="shared" si="2"/>
        <v>37</v>
      </c>
      <c r="I44" s="253">
        <f t="shared" si="2"/>
        <v>78</v>
      </c>
      <c r="J44" s="253">
        <f t="shared" si="2"/>
        <v>15</v>
      </c>
      <c r="K44" s="253">
        <f t="shared" si="2"/>
        <v>42</v>
      </c>
      <c r="L44" s="253">
        <f t="shared" si="2"/>
        <v>4</v>
      </c>
      <c r="M44" s="253">
        <f t="shared" si="2"/>
        <v>13</v>
      </c>
      <c r="N44" s="253">
        <f t="shared" si="2"/>
        <v>17</v>
      </c>
      <c r="O44" s="253">
        <f t="shared" si="2"/>
        <v>40</v>
      </c>
      <c r="P44" s="253">
        <f t="shared" si="2"/>
        <v>782</v>
      </c>
      <c r="Q44" s="253">
        <f t="shared" si="2"/>
        <v>1476</v>
      </c>
      <c r="R44" s="253">
        <f t="shared" si="2"/>
        <v>84</v>
      </c>
      <c r="S44" s="253">
        <f t="shared" si="2"/>
        <v>254</v>
      </c>
      <c r="T44" s="253">
        <f t="shared" si="2"/>
        <v>77</v>
      </c>
      <c r="U44" s="253">
        <f t="shared" si="2"/>
        <v>231</v>
      </c>
      <c r="V44" s="253">
        <f t="shared" si="2"/>
        <v>1</v>
      </c>
      <c r="W44" s="253">
        <f t="shared" si="2"/>
        <v>7</v>
      </c>
      <c r="X44" s="253">
        <f t="shared" si="2"/>
        <v>4</v>
      </c>
      <c r="Y44" s="253">
        <f t="shared" si="2"/>
        <v>8</v>
      </c>
      <c r="Z44" s="253">
        <f t="shared" si="2"/>
        <v>1</v>
      </c>
      <c r="AA44" s="253">
        <f t="shared" si="2"/>
        <v>3</v>
      </c>
      <c r="AB44" s="253">
        <f t="shared" si="2"/>
        <v>1</v>
      </c>
      <c r="AC44" s="253">
        <f t="shared" si="2"/>
        <v>4</v>
      </c>
      <c r="AD44" s="253">
        <f t="shared" si="2"/>
        <v>84</v>
      </c>
      <c r="AE44" s="253">
        <f t="shared" si="2"/>
        <v>254</v>
      </c>
      <c r="AF44" s="253">
        <f t="shared" si="2"/>
        <v>6</v>
      </c>
      <c r="AG44" s="253">
        <f t="shared" si="2"/>
        <v>16</v>
      </c>
      <c r="AH44" s="253">
        <f t="shared" si="2"/>
        <v>6</v>
      </c>
      <c r="AI44" s="253">
        <f t="shared" si="2"/>
        <v>15</v>
      </c>
      <c r="AJ44" s="253">
        <f t="shared" si="2"/>
        <v>0</v>
      </c>
      <c r="AK44" s="253">
        <f t="shared" si="2"/>
        <v>1</v>
      </c>
      <c r="AL44" s="253">
        <f t="shared" si="2"/>
        <v>0</v>
      </c>
      <c r="AM44" s="253">
        <f t="shared" si="2"/>
        <v>0</v>
      </c>
      <c r="AN44" s="253">
        <f t="shared" si="2"/>
        <v>0</v>
      </c>
      <c r="AO44" s="253">
        <f t="shared" si="2"/>
        <v>0</v>
      </c>
      <c r="AP44" s="253">
        <f t="shared" si="2"/>
        <v>0</v>
      </c>
      <c r="AQ44" s="253">
        <f t="shared" si="2"/>
        <v>0</v>
      </c>
      <c r="AR44" s="253">
        <f t="shared" si="2"/>
        <v>6</v>
      </c>
      <c r="AS44" s="253">
        <f t="shared" si="2"/>
        <v>16</v>
      </c>
      <c r="AT44" s="253">
        <f t="shared" si="2"/>
        <v>0</v>
      </c>
      <c r="AU44" s="253">
        <f t="shared" si="2"/>
        <v>17</v>
      </c>
      <c r="AV44" s="253">
        <f t="shared" si="2"/>
        <v>0</v>
      </c>
      <c r="AW44" s="253">
        <f t="shared" si="2"/>
        <v>14</v>
      </c>
      <c r="AX44" s="253">
        <f t="shared" si="2"/>
        <v>0</v>
      </c>
      <c r="AY44" s="253">
        <f t="shared" si="2"/>
        <v>1</v>
      </c>
      <c r="AZ44" s="253">
        <f t="shared" si="2"/>
        <v>0</v>
      </c>
      <c r="BA44" s="253">
        <f t="shared" si="2"/>
        <v>1</v>
      </c>
      <c r="BB44" s="253">
        <f t="shared" si="2"/>
        <v>0</v>
      </c>
      <c r="BC44" s="253">
        <f t="shared" si="2"/>
        <v>0</v>
      </c>
      <c r="BD44" s="253">
        <f t="shared" si="2"/>
        <v>0</v>
      </c>
      <c r="BE44" s="253">
        <f t="shared" si="2"/>
        <v>1</v>
      </c>
      <c r="BF44" s="253">
        <f t="shared" si="2"/>
        <v>0</v>
      </c>
      <c r="BG44" s="253">
        <f t="shared" si="2"/>
        <v>17</v>
      </c>
      <c r="BH44" s="253">
        <f t="shared" si="2"/>
        <v>5</v>
      </c>
      <c r="BI44" s="253">
        <f t="shared" si="2"/>
        <v>8</v>
      </c>
      <c r="BJ44" s="253">
        <f t="shared" si="2"/>
        <v>5</v>
      </c>
      <c r="BK44" s="253">
        <f t="shared" si="2"/>
        <v>8</v>
      </c>
      <c r="BL44" s="253">
        <f t="shared" si="2"/>
        <v>0</v>
      </c>
      <c r="BM44" s="253">
        <f t="shared" si="2"/>
        <v>0</v>
      </c>
      <c r="BN44" s="253">
        <f t="shared" si="2"/>
        <v>0</v>
      </c>
      <c r="BO44" s="253">
        <f t="shared" si="2"/>
        <v>0</v>
      </c>
      <c r="BP44" s="253">
        <f t="shared" si="2"/>
        <v>0</v>
      </c>
      <c r="BQ44" s="253">
        <f t="shared" ref="BQ44:CK44" si="3">SUM(BQ25:BQ43)</f>
        <v>0</v>
      </c>
      <c r="BR44" s="253">
        <f t="shared" si="3"/>
        <v>0</v>
      </c>
      <c r="BS44" s="253">
        <f t="shared" si="3"/>
        <v>0</v>
      </c>
      <c r="BT44" s="253">
        <f t="shared" si="3"/>
        <v>5</v>
      </c>
      <c r="BU44" s="253">
        <f t="shared" si="3"/>
        <v>8</v>
      </c>
      <c r="BV44" s="253">
        <f t="shared" si="3"/>
        <v>3</v>
      </c>
      <c r="BW44" s="253">
        <f t="shared" si="3"/>
        <v>5</v>
      </c>
      <c r="BX44" s="253">
        <f t="shared" si="3"/>
        <v>3</v>
      </c>
      <c r="BY44" s="253">
        <f t="shared" si="3"/>
        <v>5</v>
      </c>
      <c r="BZ44" s="253">
        <f t="shared" si="3"/>
        <v>0</v>
      </c>
      <c r="CA44" s="253">
        <f t="shared" si="3"/>
        <v>0</v>
      </c>
      <c r="CB44" s="253">
        <f t="shared" si="3"/>
        <v>0</v>
      </c>
      <c r="CC44" s="253">
        <f t="shared" si="3"/>
        <v>0</v>
      </c>
      <c r="CD44" s="253">
        <f t="shared" si="3"/>
        <v>0</v>
      </c>
      <c r="CE44" s="253">
        <f t="shared" si="3"/>
        <v>0</v>
      </c>
      <c r="CF44" s="253">
        <f t="shared" si="3"/>
        <v>0</v>
      </c>
      <c r="CG44" s="253">
        <f t="shared" si="3"/>
        <v>0</v>
      </c>
      <c r="CH44" s="253">
        <f t="shared" si="3"/>
        <v>3</v>
      </c>
      <c r="CI44" s="253">
        <f t="shared" si="3"/>
        <v>5</v>
      </c>
      <c r="CJ44" s="253">
        <f t="shared" si="3"/>
        <v>0</v>
      </c>
      <c r="CK44" s="253">
        <f t="shared" si="3"/>
        <v>2394.8571428571427</v>
      </c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49"/>
      <c r="FC44" s="149"/>
      <c r="FD44" s="149"/>
      <c r="FE44" s="149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</row>
    <row r="45" spans="1:181" ht="11.25" customHeight="1" x14ac:dyDescent="0.2">
      <c r="A45" s="323" t="s">
        <v>201</v>
      </c>
      <c r="B45" s="202">
        <v>1</v>
      </c>
      <c r="C45" s="260" t="s">
        <v>155</v>
      </c>
      <c r="D45" s="254">
        <v>7</v>
      </c>
      <c r="E45" s="254">
        <v>21</v>
      </c>
      <c r="F45" s="254">
        <v>6</v>
      </c>
      <c r="G45" s="254">
        <v>17</v>
      </c>
      <c r="H45" s="254">
        <v>1</v>
      </c>
      <c r="I45" s="254">
        <v>1</v>
      </c>
      <c r="J45" s="254">
        <v>0</v>
      </c>
      <c r="K45" s="254">
        <v>2</v>
      </c>
      <c r="L45" s="254">
        <v>0</v>
      </c>
      <c r="M45" s="254">
        <v>1</v>
      </c>
      <c r="N45" s="254">
        <v>0</v>
      </c>
      <c r="O45" s="254">
        <v>0</v>
      </c>
      <c r="P45" s="254">
        <v>7</v>
      </c>
      <c r="Q45" s="254">
        <v>21</v>
      </c>
      <c r="R45" s="254">
        <v>0</v>
      </c>
      <c r="S45" s="254">
        <v>4</v>
      </c>
      <c r="T45" s="254">
        <v>0</v>
      </c>
      <c r="U45" s="254">
        <v>3</v>
      </c>
      <c r="V45" s="254">
        <v>0</v>
      </c>
      <c r="W45" s="254">
        <v>1</v>
      </c>
      <c r="X45" s="254">
        <v>0</v>
      </c>
      <c r="Y45" s="254">
        <v>0</v>
      </c>
      <c r="Z45" s="254">
        <v>0</v>
      </c>
      <c r="AA45" s="254">
        <v>0</v>
      </c>
      <c r="AB45" s="254">
        <v>0</v>
      </c>
      <c r="AC45" s="254">
        <v>0</v>
      </c>
      <c r="AD45" s="254">
        <v>0</v>
      </c>
      <c r="AE45" s="254">
        <v>4</v>
      </c>
      <c r="AF45" s="254">
        <v>0</v>
      </c>
      <c r="AG45" s="254">
        <v>0</v>
      </c>
      <c r="AH45" s="254">
        <v>0</v>
      </c>
      <c r="AI45" s="254">
        <v>0</v>
      </c>
      <c r="AJ45" s="254">
        <v>0</v>
      </c>
      <c r="AK45" s="254">
        <v>0</v>
      </c>
      <c r="AL45" s="254">
        <v>0</v>
      </c>
      <c r="AM45" s="254">
        <v>0</v>
      </c>
      <c r="AN45" s="254">
        <v>0</v>
      </c>
      <c r="AO45" s="254">
        <v>0</v>
      </c>
      <c r="AP45" s="254">
        <v>0</v>
      </c>
      <c r="AQ45" s="254">
        <v>0</v>
      </c>
      <c r="AR45" s="254">
        <v>0</v>
      </c>
      <c r="AS45" s="254">
        <v>0</v>
      </c>
      <c r="AT45" s="254">
        <v>0</v>
      </c>
      <c r="AU45" s="254">
        <v>0</v>
      </c>
      <c r="AV45" s="254">
        <v>0</v>
      </c>
      <c r="AW45" s="254">
        <v>0</v>
      </c>
      <c r="AX45" s="254">
        <v>0</v>
      </c>
      <c r="AY45" s="254">
        <v>0</v>
      </c>
      <c r="AZ45" s="254">
        <v>0</v>
      </c>
      <c r="BA45" s="254">
        <v>0</v>
      </c>
      <c r="BB45" s="254">
        <v>0</v>
      </c>
      <c r="BC45" s="254">
        <v>0</v>
      </c>
      <c r="BD45" s="254">
        <v>0</v>
      </c>
      <c r="BE45" s="254">
        <v>0</v>
      </c>
      <c r="BF45" s="254">
        <v>0</v>
      </c>
      <c r="BG45" s="254">
        <v>0</v>
      </c>
      <c r="BH45" s="254">
        <v>0</v>
      </c>
      <c r="BI45" s="254">
        <v>0</v>
      </c>
      <c r="BJ45" s="254">
        <v>0</v>
      </c>
      <c r="BK45" s="254">
        <v>0</v>
      </c>
      <c r="BL45" s="254">
        <v>0</v>
      </c>
      <c r="BM45" s="254">
        <v>0</v>
      </c>
      <c r="BN45" s="254">
        <v>0</v>
      </c>
      <c r="BO45" s="254">
        <v>0</v>
      </c>
      <c r="BP45" s="254">
        <v>0</v>
      </c>
      <c r="BQ45" s="254">
        <v>0</v>
      </c>
      <c r="BR45" s="254">
        <v>0</v>
      </c>
      <c r="BS45" s="254">
        <v>0</v>
      </c>
      <c r="BT45" s="254">
        <v>0</v>
      </c>
      <c r="BU45" s="254">
        <v>0</v>
      </c>
      <c r="BV45" s="254">
        <v>0</v>
      </c>
      <c r="BW45" s="254">
        <v>0</v>
      </c>
      <c r="BX45" s="254">
        <v>0</v>
      </c>
      <c r="BY45" s="254">
        <v>0</v>
      </c>
      <c r="BZ45" s="254">
        <v>0</v>
      </c>
      <c r="CA45" s="254">
        <v>0</v>
      </c>
      <c r="CB45" s="254">
        <v>0</v>
      </c>
      <c r="CC45" s="254">
        <v>0</v>
      </c>
      <c r="CD45" s="254">
        <v>0</v>
      </c>
      <c r="CE45" s="254">
        <v>0</v>
      </c>
      <c r="CF45" s="254">
        <v>0</v>
      </c>
      <c r="CG45" s="254">
        <v>0</v>
      </c>
      <c r="CH45" s="254">
        <v>0</v>
      </c>
      <c r="CI45" s="254">
        <v>0</v>
      </c>
      <c r="CJ45" s="254"/>
      <c r="CK45" s="254"/>
    </row>
    <row r="46" spans="1:181" ht="11.25" customHeight="1" x14ac:dyDescent="0.2">
      <c r="A46" s="324"/>
      <c r="B46" s="202">
        <v>2</v>
      </c>
      <c r="C46" s="260" t="s">
        <v>156</v>
      </c>
      <c r="D46" s="254">
        <v>7</v>
      </c>
      <c r="E46" s="254">
        <v>20</v>
      </c>
      <c r="F46" s="254">
        <v>6</v>
      </c>
      <c r="G46" s="254">
        <v>17</v>
      </c>
      <c r="H46" s="254">
        <v>0</v>
      </c>
      <c r="I46" s="254">
        <v>0</v>
      </c>
      <c r="J46" s="254">
        <v>1</v>
      </c>
      <c r="K46" s="254">
        <v>2</v>
      </c>
      <c r="L46" s="254">
        <v>0</v>
      </c>
      <c r="M46" s="254">
        <v>0</v>
      </c>
      <c r="N46" s="254">
        <v>0</v>
      </c>
      <c r="O46" s="254">
        <v>1</v>
      </c>
      <c r="P46" s="254">
        <v>7</v>
      </c>
      <c r="Q46" s="254">
        <v>20</v>
      </c>
      <c r="R46" s="254">
        <v>2</v>
      </c>
      <c r="S46" s="254">
        <v>2</v>
      </c>
      <c r="T46" s="254">
        <v>2</v>
      </c>
      <c r="U46" s="254">
        <v>2</v>
      </c>
      <c r="V46" s="254">
        <v>0</v>
      </c>
      <c r="W46" s="254">
        <v>0</v>
      </c>
      <c r="X46" s="254">
        <v>0</v>
      </c>
      <c r="Y46" s="254">
        <v>0</v>
      </c>
      <c r="Z46" s="254">
        <v>0</v>
      </c>
      <c r="AA46" s="254">
        <v>0</v>
      </c>
      <c r="AB46" s="254">
        <v>0</v>
      </c>
      <c r="AC46" s="254">
        <v>0</v>
      </c>
      <c r="AD46" s="254">
        <v>2</v>
      </c>
      <c r="AE46" s="254">
        <v>2</v>
      </c>
      <c r="AF46" s="254">
        <v>0</v>
      </c>
      <c r="AG46" s="254">
        <v>0</v>
      </c>
      <c r="AH46" s="254">
        <v>0</v>
      </c>
      <c r="AI46" s="254">
        <v>0</v>
      </c>
      <c r="AJ46" s="254">
        <v>0</v>
      </c>
      <c r="AK46" s="254">
        <v>0</v>
      </c>
      <c r="AL46" s="254">
        <v>0</v>
      </c>
      <c r="AM46" s="254">
        <v>0</v>
      </c>
      <c r="AN46" s="254">
        <v>0</v>
      </c>
      <c r="AO46" s="254">
        <v>0</v>
      </c>
      <c r="AP46" s="254">
        <v>0</v>
      </c>
      <c r="AQ46" s="254">
        <v>0</v>
      </c>
      <c r="AR46" s="254">
        <v>0</v>
      </c>
      <c r="AS46" s="254">
        <v>0</v>
      </c>
      <c r="AT46" s="254">
        <v>0</v>
      </c>
      <c r="AU46" s="254">
        <v>0</v>
      </c>
      <c r="AV46" s="254">
        <v>0</v>
      </c>
      <c r="AW46" s="254">
        <v>0</v>
      </c>
      <c r="AX46" s="254">
        <v>0</v>
      </c>
      <c r="AY46" s="254">
        <v>0</v>
      </c>
      <c r="AZ46" s="254">
        <v>0</v>
      </c>
      <c r="BA46" s="254">
        <v>0</v>
      </c>
      <c r="BB46" s="254">
        <v>0</v>
      </c>
      <c r="BC46" s="254">
        <v>0</v>
      </c>
      <c r="BD46" s="254">
        <v>0</v>
      </c>
      <c r="BE46" s="254">
        <v>0</v>
      </c>
      <c r="BF46" s="254">
        <v>0</v>
      </c>
      <c r="BG46" s="254">
        <v>0</v>
      </c>
      <c r="BH46" s="254">
        <v>0</v>
      </c>
      <c r="BI46" s="254">
        <v>0</v>
      </c>
      <c r="BJ46" s="254">
        <v>0</v>
      </c>
      <c r="BK46" s="254">
        <v>0</v>
      </c>
      <c r="BL46" s="254">
        <v>0</v>
      </c>
      <c r="BM46" s="254">
        <v>0</v>
      </c>
      <c r="BN46" s="254">
        <v>0</v>
      </c>
      <c r="BO46" s="254">
        <v>0</v>
      </c>
      <c r="BP46" s="254">
        <v>0</v>
      </c>
      <c r="BQ46" s="254">
        <v>0</v>
      </c>
      <c r="BR46" s="254">
        <v>0</v>
      </c>
      <c r="BS46" s="254">
        <v>0</v>
      </c>
      <c r="BT46" s="254">
        <v>0</v>
      </c>
      <c r="BU46" s="254">
        <v>0</v>
      </c>
      <c r="BV46" s="254">
        <v>0</v>
      </c>
      <c r="BW46" s="254">
        <v>0</v>
      </c>
      <c r="BX46" s="254">
        <v>0</v>
      </c>
      <c r="BY46" s="254">
        <v>0</v>
      </c>
      <c r="BZ46" s="254">
        <v>0</v>
      </c>
      <c r="CA46" s="254">
        <v>0</v>
      </c>
      <c r="CB46" s="254">
        <v>0</v>
      </c>
      <c r="CC46" s="254">
        <v>0</v>
      </c>
      <c r="CD46" s="254">
        <v>0</v>
      </c>
      <c r="CE46" s="254">
        <v>0</v>
      </c>
      <c r="CF46" s="254">
        <v>0</v>
      </c>
      <c r="CG46" s="254">
        <v>0</v>
      </c>
      <c r="CH46" s="254">
        <v>0</v>
      </c>
      <c r="CI46" s="254">
        <v>0</v>
      </c>
      <c r="CJ46" s="254"/>
      <c r="CK46" s="254"/>
    </row>
    <row r="47" spans="1:181" ht="11.25" customHeight="1" x14ac:dyDescent="0.2">
      <c r="A47" s="324"/>
      <c r="B47" s="202">
        <v>3</v>
      </c>
      <c r="C47" s="260" t="s">
        <v>157</v>
      </c>
      <c r="D47" s="254">
        <v>11</v>
      </c>
      <c r="E47" s="254">
        <v>36</v>
      </c>
      <c r="F47" s="254">
        <v>11</v>
      </c>
      <c r="G47" s="254">
        <v>29</v>
      </c>
      <c r="H47" s="254">
        <v>0</v>
      </c>
      <c r="I47" s="254">
        <v>6</v>
      </c>
      <c r="J47" s="254">
        <v>0</v>
      </c>
      <c r="K47" s="254">
        <v>1</v>
      </c>
      <c r="L47" s="254">
        <v>0</v>
      </c>
      <c r="M47" s="254">
        <v>0</v>
      </c>
      <c r="N47" s="254">
        <v>0</v>
      </c>
      <c r="O47" s="254">
        <v>0</v>
      </c>
      <c r="P47" s="254">
        <v>11</v>
      </c>
      <c r="Q47" s="254">
        <v>36</v>
      </c>
      <c r="R47" s="254">
        <v>0</v>
      </c>
      <c r="S47" s="254">
        <v>5</v>
      </c>
      <c r="T47" s="254">
        <v>0</v>
      </c>
      <c r="U47" s="254">
        <v>4</v>
      </c>
      <c r="V47" s="254">
        <v>0</v>
      </c>
      <c r="W47" s="254">
        <v>1</v>
      </c>
      <c r="X47" s="254">
        <v>0</v>
      </c>
      <c r="Y47" s="254">
        <v>0</v>
      </c>
      <c r="Z47" s="254">
        <v>0</v>
      </c>
      <c r="AA47" s="254">
        <v>0</v>
      </c>
      <c r="AB47" s="254">
        <v>0</v>
      </c>
      <c r="AC47" s="254">
        <v>0</v>
      </c>
      <c r="AD47" s="254">
        <v>0</v>
      </c>
      <c r="AE47" s="254">
        <v>5</v>
      </c>
      <c r="AF47" s="254">
        <v>0</v>
      </c>
      <c r="AG47" s="254">
        <v>1</v>
      </c>
      <c r="AH47" s="254">
        <v>0</v>
      </c>
      <c r="AI47" s="254">
        <v>1</v>
      </c>
      <c r="AJ47" s="254">
        <v>0</v>
      </c>
      <c r="AK47" s="254">
        <v>0</v>
      </c>
      <c r="AL47" s="254">
        <v>0</v>
      </c>
      <c r="AM47" s="254">
        <v>0</v>
      </c>
      <c r="AN47" s="254">
        <v>0</v>
      </c>
      <c r="AO47" s="254">
        <v>0</v>
      </c>
      <c r="AP47" s="254">
        <v>0</v>
      </c>
      <c r="AQ47" s="254">
        <v>0</v>
      </c>
      <c r="AR47" s="254">
        <v>0</v>
      </c>
      <c r="AS47" s="254">
        <v>1</v>
      </c>
      <c r="AT47" s="254">
        <v>0</v>
      </c>
      <c r="AU47" s="254">
        <v>0</v>
      </c>
      <c r="AV47" s="254">
        <v>0</v>
      </c>
      <c r="AW47" s="254">
        <v>0</v>
      </c>
      <c r="AX47" s="254">
        <v>0</v>
      </c>
      <c r="AY47" s="254">
        <v>0</v>
      </c>
      <c r="AZ47" s="254">
        <v>0</v>
      </c>
      <c r="BA47" s="254">
        <v>0</v>
      </c>
      <c r="BB47" s="254">
        <v>0</v>
      </c>
      <c r="BC47" s="254">
        <v>0</v>
      </c>
      <c r="BD47" s="254">
        <v>0</v>
      </c>
      <c r="BE47" s="254">
        <v>0</v>
      </c>
      <c r="BF47" s="254">
        <v>0</v>
      </c>
      <c r="BG47" s="254">
        <v>0</v>
      </c>
      <c r="BH47" s="254">
        <v>0</v>
      </c>
      <c r="BI47" s="254">
        <v>0</v>
      </c>
      <c r="BJ47" s="254">
        <v>0</v>
      </c>
      <c r="BK47" s="254">
        <v>0</v>
      </c>
      <c r="BL47" s="254">
        <v>0</v>
      </c>
      <c r="BM47" s="254">
        <v>0</v>
      </c>
      <c r="BN47" s="254">
        <v>0</v>
      </c>
      <c r="BO47" s="254">
        <v>0</v>
      </c>
      <c r="BP47" s="254">
        <v>0</v>
      </c>
      <c r="BQ47" s="254">
        <v>0</v>
      </c>
      <c r="BR47" s="254">
        <v>0</v>
      </c>
      <c r="BS47" s="254">
        <v>0</v>
      </c>
      <c r="BT47" s="254">
        <v>0</v>
      </c>
      <c r="BU47" s="254">
        <v>0</v>
      </c>
      <c r="BV47" s="254">
        <v>0</v>
      </c>
      <c r="BW47" s="254">
        <v>0</v>
      </c>
      <c r="BX47" s="254">
        <v>0</v>
      </c>
      <c r="BY47" s="254">
        <v>0</v>
      </c>
      <c r="BZ47" s="254">
        <v>0</v>
      </c>
      <c r="CA47" s="254">
        <v>0</v>
      </c>
      <c r="CB47" s="254">
        <v>0</v>
      </c>
      <c r="CC47" s="254">
        <v>0</v>
      </c>
      <c r="CD47" s="254">
        <v>0</v>
      </c>
      <c r="CE47" s="254">
        <v>0</v>
      </c>
      <c r="CF47" s="254">
        <v>0</v>
      </c>
      <c r="CG47" s="254">
        <v>0</v>
      </c>
      <c r="CH47" s="254">
        <v>0</v>
      </c>
      <c r="CI47" s="254">
        <v>0</v>
      </c>
      <c r="CJ47" s="254"/>
      <c r="CK47" s="254"/>
    </row>
    <row r="48" spans="1:181" ht="11.25" customHeight="1" x14ac:dyDescent="0.2">
      <c r="A48" s="324"/>
      <c r="B48" s="202">
        <v>4</v>
      </c>
      <c r="C48" s="260" t="s">
        <v>158</v>
      </c>
      <c r="D48" s="254">
        <v>17</v>
      </c>
      <c r="E48" s="254">
        <v>33</v>
      </c>
      <c r="F48" s="254">
        <v>15</v>
      </c>
      <c r="G48" s="254">
        <v>28</v>
      </c>
      <c r="H48" s="254">
        <v>0</v>
      </c>
      <c r="I48" s="254">
        <v>1</v>
      </c>
      <c r="J48" s="254">
        <v>1</v>
      </c>
      <c r="K48" s="254">
        <v>4</v>
      </c>
      <c r="L48" s="254">
        <v>0</v>
      </c>
      <c r="M48" s="254">
        <v>0</v>
      </c>
      <c r="N48" s="254">
        <v>1</v>
      </c>
      <c r="O48" s="254">
        <v>0</v>
      </c>
      <c r="P48" s="256">
        <v>17</v>
      </c>
      <c r="Q48" s="256">
        <v>33</v>
      </c>
      <c r="R48" s="254">
        <v>1</v>
      </c>
      <c r="S48" s="254">
        <v>7</v>
      </c>
      <c r="T48" s="254">
        <v>1</v>
      </c>
      <c r="U48" s="254">
        <v>5</v>
      </c>
      <c r="V48" s="254">
        <v>0</v>
      </c>
      <c r="W48" s="254">
        <v>1</v>
      </c>
      <c r="X48" s="254">
        <v>0</v>
      </c>
      <c r="Y48" s="254">
        <v>1</v>
      </c>
      <c r="Z48" s="254">
        <v>0</v>
      </c>
      <c r="AA48" s="254">
        <v>0</v>
      </c>
      <c r="AB48" s="254">
        <v>0</v>
      </c>
      <c r="AC48" s="254">
        <v>0</v>
      </c>
      <c r="AD48" s="254">
        <v>1</v>
      </c>
      <c r="AE48" s="254">
        <v>7</v>
      </c>
      <c r="AF48" s="254">
        <v>0</v>
      </c>
      <c r="AG48" s="254">
        <v>0</v>
      </c>
      <c r="AH48" s="254">
        <v>0</v>
      </c>
      <c r="AI48" s="254">
        <v>0</v>
      </c>
      <c r="AJ48" s="254">
        <v>0</v>
      </c>
      <c r="AK48" s="254">
        <v>0</v>
      </c>
      <c r="AL48" s="254">
        <v>0</v>
      </c>
      <c r="AM48" s="254">
        <v>0</v>
      </c>
      <c r="AN48" s="254">
        <v>0</v>
      </c>
      <c r="AO48" s="254">
        <v>0</v>
      </c>
      <c r="AP48" s="254">
        <v>0</v>
      </c>
      <c r="AQ48" s="254">
        <v>0</v>
      </c>
      <c r="AR48" s="254">
        <v>0</v>
      </c>
      <c r="AS48" s="254">
        <v>0</v>
      </c>
      <c r="AT48" s="254">
        <v>0</v>
      </c>
      <c r="AU48" s="254">
        <v>0</v>
      </c>
      <c r="AV48" s="254">
        <v>0</v>
      </c>
      <c r="AW48" s="254">
        <v>0</v>
      </c>
      <c r="AX48" s="254">
        <v>0</v>
      </c>
      <c r="AY48" s="254">
        <v>0</v>
      </c>
      <c r="AZ48" s="254">
        <v>0</v>
      </c>
      <c r="BA48" s="254">
        <v>0</v>
      </c>
      <c r="BB48" s="254">
        <v>0</v>
      </c>
      <c r="BC48" s="254">
        <v>0</v>
      </c>
      <c r="BD48" s="254">
        <v>0</v>
      </c>
      <c r="BE48" s="254">
        <v>0</v>
      </c>
      <c r="BF48" s="254">
        <v>0</v>
      </c>
      <c r="BG48" s="254">
        <v>0</v>
      </c>
      <c r="BH48" s="254">
        <v>0</v>
      </c>
      <c r="BI48" s="254">
        <v>0</v>
      </c>
      <c r="BJ48" s="254">
        <v>0</v>
      </c>
      <c r="BK48" s="254">
        <v>0</v>
      </c>
      <c r="BL48" s="254">
        <v>0</v>
      </c>
      <c r="BM48" s="254">
        <v>0</v>
      </c>
      <c r="BN48" s="254">
        <v>0</v>
      </c>
      <c r="BO48" s="254">
        <v>0</v>
      </c>
      <c r="BP48" s="254">
        <v>0</v>
      </c>
      <c r="BQ48" s="254">
        <v>0</v>
      </c>
      <c r="BR48" s="254">
        <v>0</v>
      </c>
      <c r="BS48" s="254">
        <v>0</v>
      </c>
      <c r="BT48" s="254">
        <v>0</v>
      </c>
      <c r="BU48" s="254">
        <v>0</v>
      </c>
      <c r="BV48" s="254">
        <v>0</v>
      </c>
      <c r="BW48" s="254">
        <v>0</v>
      </c>
      <c r="BX48" s="254">
        <v>0</v>
      </c>
      <c r="BY48" s="254">
        <v>0</v>
      </c>
      <c r="BZ48" s="254">
        <v>0</v>
      </c>
      <c r="CA48" s="254">
        <v>0</v>
      </c>
      <c r="CB48" s="254">
        <v>0</v>
      </c>
      <c r="CC48" s="254">
        <v>0</v>
      </c>
      <c r="CD48" s="254">
        <v>0</v>
      </c>
      <c r="CE48" s="254">
        <v>0</v>
      </c>
      <c r="CF48" s="254">
        <v>0</v>
      </c>
      <c r="CG48" s="254">
        <v>0</v>
      </c>
      <c r="CH48" s="254">
        <v>0</v>
      </c>
      <c r="CI48" s="254">
        <v>0</v>
      </c>
      <c r="CJ48" s="254"/>
      <c r="CK48" s="254"/>
    </row>
    <row r="49" spans="1:181" ht="11.25" customHeight="1" x14ac:dyDescent="0.2">
      <c r="A49" s="324"/>
      <c r="B49" s="202">
        <v>5</v>
      </c>
      <c r="C49" s="260" t="s">
        <v>159</v>
      </c>
      <c r="D49" s="254">
        <v>54</v>
      </c>
      <c r="E49" s="254">
        <v>102</v>
      </c>
      <c r="F49" s="254">
        <v>46</v>
      </c>
      <c r="G49" s="254">
        <v>79</v>
      </c>
      <c r="H49" s="254">
        <v>2</v>
      </c>
      <c r="I49" s="254">
        <v>12</v>
      </c>
      <c r="J49" s="254">
        <v>3</v>
      </c>
      <c r="K49" s="254">
        <v>7</v>
      </c>
      <c r="L49" s="254">
        <v>3</v>
      </c>
      <c r="M49" s="254">
        <v>4</v>
      </c>
      <c r="N49" s="254">
        <v>0</v>
      </c>
      <c r="O49" s="254">
        <v>0</v>
      </c>
      <c r="P49" s="254">
        <v>54</v>
      </c>
      <c r="Q49" s="254">
        <v>102</v>
      </c>
      <c r="R49" s="254">
        <v>4</v>
      </c>
      <c r="S49" s="254">
        <v>13</v>
      </c>
      <c r="T49" s="254">
        <v>4</v>
      </c>
      <c r="U49" s="254">
        <v>12</v>
      </c>
      <c r="V49" s="254">
        <v>0</v>
      </c>
      <c r="W49" s="254">
        <v>0</v>
      </c>
      <c r="X49" s="254">
        <v>0</v>
      </c>
      <c r="Y49" s="254">
        <v>0</v>
      </c>
      <c r="Z49" s="254">
        <v>0</v>
      </c>
      <c r="AA49" s="254">
        <v>1</v>
      </c>
      <c r="AB49" s="254">
        <v>0</v>
      </c>
      <c r="AC49" s="254">
        <v>0</v>
      </c>
      <c r="AD49" s="254">
        <v>4</v>
      </c>
      <c r="AE49" s="254">
        <v>13</v>
      </c>
      <c r="AF49" s="254">
        <v>2</v>
      </c>
      <c r="AG49" s="254">
        <v>0</v>
      </c>
      <c r="AH49" s="254">
        <v>2</v>
      </c>
      <c r="AI49" s="254">
        <v>0</v>
      </c>
      <c r="AJ49" s="254">
        <v>0</v>
      </c>
      <c r="AK49" s="254">
        <v>0</v>
      </c>
      <c r="AL49" s="254">
        <v>0</v>
      </c>
      <c r="AM49" s="254">
        <v>0</v>
      </c>
      <c r="AN49" s="254">
        <v>0</v>
      </c>
      <c r="AO49" s="254">
        <v>0</v>
      </c>
      <c r="AP49" s="254">
        <v>0</v>
      </c>
      <c r="AQ49" s="254">
        <v>0</v>
      </c>
      <c r="AR49" s="254">
        <v>2</v>
      </c>
      <c r="AS49" s="254">
        <v>0</v>
      </c>
      <c r="AT49" s="254">
        <v>0</v>
      </c>
      <c r="AU49" s="254">
        <v>1</v>
      </c>
      <c r="AV49" s="254">
        <v>0</v>
      </c>
      <c r="AW49" s="254">
        <v>1</v>
      </c>
      <c r="AX49" s="254">
        <v>0</v>
      </c>
      <c r="AY49" s="254">
        <v>0</v>
      </c>
      <c r="AZ49" s="254">
        <v>0</v>
      </c>
      <c r="BA49" s="254">
        <v>0</v>
      </c>
      <c r="BB49" s="254">
        <v>0</v>
      </c>
      <c r="BC49" s="254">
        <v>0</v>
      </c>
      <c r="BD49" s="254">
        <v>0</v>
      </c>
      <c r="BE49" s="254">
        <v>0</v>
      </c>
      <c r="BF49" s="254">
        <v>0</v>
      </c>
      <c r="BG49" s="254">
        <v>1</v>
      </c>
      <c r="BH49" s="254">
        <v>0</v>
      </c>
      <c r="BI49" s="254">
        <v>0</v>
      </c>
      <c r="BJ49" s="254">
        <v>0</v>
      </c>
      <c r="BK49" s="254">
        <v>0</v>
      </c>
      <c r="BL49" s="254">
        <v>0</v>
      </c>
      <c r="BM49" s="254">
        <v>0</v>
      </c>
      <c r="BN49" s="254">
        <v>0</v>
      </c>
      <c r="BO49" s="254">
        <v>0</v>
      </c>
      <c r="BP49" s="254">
        <v>0</v>
      </c>
      <c r="BQ49" s="254">
        <v>0</v>
      </c>
      <c r="BR49" s="254">
        <v>0</v>
      </c>
      <c r="BS49" s="254">
        <v>0</v>
      </c>
      <c r="BT49" s="254">
        <v>0</v>
      </c>
      <c r="BU49" s="254">
        <v>0</v>
      </c>
      <c r="BV49" s="254">
        <v>0</v>
      </c>
      <c r="BW49" s="254">
        <v>0</v>
      </c>
      <c r="BX49" s="254">
        <v>0</v>
      </c>
      <c r="BY49" s="254">
        <v>0</v>
      </c>
      <c r="BZ49" s="254">
        <v>0</v>
      </c>
      <c r="CA49" s="254">
        <v>0</v>
      </c>
      <c r="CB49" s="254">
        <v>0</v>
      </c>
      <c r="CC49" s="254">
        <v>0</v>
      </c>
      <c r="CD49" s="254">
        <v>0</v>
      </c>
      <c r="CE49" s="254">
        <v>0</v>
      </c>
      <c r="CF49" s="254">
        <v>0</v>
      </c>
      <c r="CG49" s="254">
        <v>0</v>
      </c>
      <c r="CH49" s="254">
        <v>0</v>
      </c>
      <c r="CI49" s="254">
        <v>0</v>
      </c>
      <c r="CJ49" s="254"/>
      <c r="CK49" s="254"/>
    </row>
    <row r="50" spans="1:181" ht="11.25" customHeight="1" x14ac:dyDescent="0.2">
      <c r="A50" s="324"/>
      <c r="B50" s="202">
        <v>6</v>
      </c>
      <c r="C50" s="260" t="s">
        <v>160</v>
      </c>
      <c r="D50" s="254">
        <v>29</v>
      </c>
      <c r="E50" s="254">
        <v>62</v>
      </c>
      <c r="F50" s="254">
        <v>25</v>
      </c>
      <c r="G50" s="254">
        <v>55</v>
      </c>
      <c r="H50" s="254">
        <v>3</v>
      </c>
      <c r="I50" s="254">
        <v>2</v>
      </c>
      <c r="J50" s="254">
        <v>0</v>
      </c>
      <c r="K50" s="254">
        <v>1</v>
      </c>
      <c r="L50" s="254">
        <v>0</v>
      </c>
      <c r="M50" s="254">
        <v>0</v>
      </c>
      <c r="N50" s="254">
        <v>1</v>
      </c>
      <c r="O50" s="254">
        <v>4</v>
      </c>
      <c r="P50" s="254">
        <v>29</v>
      </c>
      <c r="Q50" s="254">
        <v>62</v>
      </c>
      <c r="R50" s="254">
        <v>2</v>
      </c>
      <c r="S50" s="254">
        <v>11</v>
      </c>
      <c r="T50" s="254">
        <v>2</v>
      </c>
      <c r="U50" s="254">
        <v>10</v>
      </c>
      <c r="V50" s="254">
        <v>0</v>
      </c>
      <c r="W50" s="254">
        <v>0</v>
      </c>
      <c r="X50" s="254">
        <v>0</v>
      </c>
      <c r="Y50" s="254">
        <v>1</v>
      </c>
      <c r="Z50" s="254">
        <v>0</v>
      </c>
      <c r="AA50" s="254">
        <v>0</v>
      </c>
      <c r="AB50" s="254">
        <v>0</v>
      </c>
      <c r="AC50" s="254">
        <v>0</v>
      </c>
      <c r="AD50" s="254">
        <v>2</v>
      </c>
      <c r="AE50" s="254">
        <v>11</v>
      </c>
      <c r="AF50" s="254">
        <v>0</v>
      </c>
      <c r="AG50" s="254">
        <v>1</v>
      </c>
      <c r="AH50" s="254">
        <v>0</v>
      </c>
      <c r="AI50" s="254">
        <v>1</v>
      </c>
      <c r="AJ50" s="254">
        <v>0</v>
      </c>
      <c r="AK50" s="254">
        <v>0</v>
      </c>
      <c r="AL50" s="254">
        <v>0</v>
      </c>
      <c r="AM50" s="254">
        <v>0</v>
      </c>
      <c r="AN50" s="254">
        <v>0</v>
      </c>
      <c r="AO50" s="254">
        <v>0</v>
      </c>
      <c r="AP50" s="254">
        <v>0</v>
      </c>
      <c r="AQ50" s="254">
        <v>0</v>
      </c>
      <c r="AR50" s="254">
        <v>0</v>
      </c>
      <c r="AS50" s="254">
        <v>1</v>
      </c>
      <c r="AT50" s="254">
        <v>0</v>
      </c>
      <c r="AU50" s="254">
        <v>0</v>
      </c>
      <c r="AV50" s="254">
        <v>0</v>
      </c>
      <c r="AW50" s="254">
        <v>0</v>
      </c>
      <c r="AX50" s="254">
        <v>0</v>
      </c>
      <c r="AY50" s="254">
        <v>0</v>
      </c>
      <c r="AZ50" s="254">
        <v>0</v>
      </c>
      <c r="BA50" s="254">
        <v>0</v>
      </c>
      <c r="BB50" s="254">
        <v>0</v>
      </c>
      <c r="BC50" s="254">
        <v>0</v>
      </c>
      <c r="BD50" s="254">
        <v>0</v>
      </c>
      <c r="BE50" s="254">
        <v>0</v>
      </c>
      <c r="BF50" s="254">
        <v>0</v>
      </c>
      <c r="BG50" s="254">
        <v>0</v>
      </c>
      <c r="BH50" s="254">
        <v>0</v>
      </c>
      <c r="BI50" s="254">
        <v>0</v>
      </c>
      <c r="BJ50" s="254">
        <v>0</v>
      </c>
      <c r="BK50" s="254">
        <v>0</v>
      </c>
      <c r="BL50" s="254">
        <v>0</v>
      </c>
      <c r="BM50" s="254">
        <v>0</v>
      </c>
      <c r="BN50" s="254">
        <v>0</v>
      </c>
      <c r="BO50" s="254">
        <v>0</v>
      </c>
      <c r="BP50" s="254">
        <v>0</v>
      </c>
      <c r="BQ50" s="254">
        <v>0</v>
      </c>
      <c r="BR50" s="254">
        <v>0</v>
      </c>
      <c r="BS50" s="254">
        <v>0</v>
      </c>
      <c r="BT50" s="254">
        <v>0</v>
      </c>
      <c r="BU50" s="254">
        <v>0</v>
      </c>
      <c r="BV50" s="254">
        <v>0</v>
      </c>
      <c r="BW50" s="254">
        <v>0</v>
      </c>
      <c r="BX50" s="254">
        <v>0</v>
      </c>
      <c r="BY50" s="254">
        <v>0</v>
      </c>
      <c r="BZ50" s="254">
        <v>0</v>
      </c>
      <c r="CA50" s="254">
        <v>0</v>
      </c>
      <c r="CB50" s="254">
        <v>0</v>
      </c>
      <c r="CC50" s="254">
        <v>0</v>
      </c>
      <c r="CD50" s="254">
        <v>0</v>
      </c>
      <c r="CE50" s="254">
        <v>0</v>
      </c>
      <c r="CF50" s="254">
        <v>0</v>
      </c>
      <c r="CG50" s="254">
        <v>0</v>
      </c>
      <c r="CH50" s="254">
        <v>0</v>
      </c>
      <c r="CI50" s="254">
        <v>0</v>
      </c>
      <c r="CJ50" s="254"/>
      <c r="CK50" s="254"/>
    </row>
    <row r="51" spans="1:181" ht="11.25" customHeight="1" x14ac:dyDescent="0.2">
      <c r="A51" s="324"/>
      <c r="B51" s="202">
        <v>7</v>
      </c>
      <c r="C51" s="260" t="s">
        <v>161</v>
      </c>
      <c r="D51" s="254">
        <v>8</v>
      </c>
      <c r="E51" s="254">
        <v>13</v>
      </c>
      <c r="F51" s="254">
        <v>7</v>
      </c>
      <c r="G51" s="254">
        <v>13</v>
      </c>
      <c r="H51" s="254">
        <v>0</v>
      </c>
      <c r="I51" s="254">
        <v>0</v>
      </c>
      <c r="J51" s="254">
        <v>1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8</v>
      </c>
      <c r="Q51" s="254">
        <v>13</v>
      </c>
      <c r="R51" s="254">
        <v>0</v>
      </c>
      <c r="S51" s="254">
        <v>2</v>
      </c>
      <c r="T51" s="254">
        <v>0</v>
      </c>
      <c r="U51" s="254">
        <v>2</v>
      </c>
      <c r="V51" s="254">
        <v>0</v>
      </c>
      <c r="W51" s="254">
        <v>0</v>
      </c>
      <c r="X51" s="254">
        <v>0</v>
      </c>
      <c r="Y51" s="254">
        <v>0</v>
      </c>
      <c r="Z51" s="254">
        <v>0</v>
      </c>
      <c r="AA51" s="254">
        <v>0</v>
      </c>
      <c r="AB51" s="254">
        <v>0</v>
      </c>
      <c r="AC51" s="254">
        <v>0</v>
      </c>
      <c r="AD51" s="254">
        <v>0</v>
      </c>
      <c r="AE51" s="254">
        <v>2</v>
      </c>
      <c r="AF51" s="254">
        <v>0</v>
      </c>
      <c r="AG51" s="254">
        <v>0</v>
      </c>
      <c r="AH51" s="254">
        <v>0</v>
      </c>
      <c r="AI51" s="254">
        <v>0</v>
      </c>
      <c r="AJ51" s="254">
        <v>0</v>
      </c>
      <c r="AK51" s="254">
        <v>0</v>
      </c>
      <c r="AL51" s="254">
        <v>0</v>
      </c>
      <c r="AM51" s="254">
        <v>0</v>
      </c>
      <c r="AN51" s="254">
        <v>0</v>
      </c>
      <c r="AO51" s="254">
        <v>0</v>
      </c>
      <c r="AP51" s="254">
        <v>0</v>
      </c>
      <c r="AQ51" s="254">
        <v>0</v>
      </c>
      <c r="AR51" s="254">
        <v>0</v>
      </c>
      <c r="AS51" s="254">
        <v>0</v>
      </c>
      <c r="AT51" s="254">
        <v>0</v>
      </c>
      <c r="AU51" s="254">
        <v>0</v>
      </c>
      <c r="AV51" s="254">
        <v>0</v>
      </c>
      <c r="AW51" s="254">
        <v>0</v>
      </c>
      <c r="AX51" s="254">
        <v>0</v>
      </c>
      <c r="AY51" s="254">
        <v>0</v>
      </c>
      <c r="AZ51" s="254">
        <v>0</v>
      </c>
      <c r="BA51" s="254">
        <v>0</v>
      </c>
      <c r="BB51" s="254">
        <v>0</v>
      </c>
      <c r="BC51" s="254">
        <v>0</v>
      </c>
      <c r="BD51" s="254">
        <v>0</v>
      </c>
      <c r="BE51" s="254">
        <v>0</v>
      </c>
      <c r="BF51" s="254">
        <v>0</v>
      </c>
      <c r="BG51" s="254">
        <v>0</v>
      </c>
      <c r="BH51" s="254">
        <v>0</v>
      </c>
      <c r="BI51" s="254">
        <v>0</v>
      </c>
      <c r="BJ51" s="254">
        <v>0</v>
      </c>
      <c r="BK51" s="254">
        <v>0</v>
      </c>
      <c r="BL51" s="254">
        <v>0</v>
      </c>
      <c r="BM51" s="254">
        <v>0</v>
      </c>
      <c r="BN51" s="254">
        <v>0</v>
      </c>
      <c r="BO51" s="254">
        <v>0</v>
      </c>
      <c r="BP51" s="254">
        <v>0</v>
      </c>
      <c r="BQ51" s="254">
        <v>0</v>
      </c>
      <c r="BR51" s="254">
        <v>0</v>
      </c>
      <c r="BS51" s="254">
        <v>0</v>
      </c>
      <c r="BT51" s="254">
        <v>0</v>
      </c>
      <c r="BU51" s="254">
        <v>0</v>
      </c>
      <c r="BV51" s="254">
        <v>0</v>
      </c>
      <c r="BW51" s="254">
        <v>0</v>
      </c>
      <c r="BX51" s="254">
        <v>0</v>
      </c>
      <c r="BY51" s="254">
        <v>0</v>
      </c>
      <c r="BZ51" s="254">
        <v>0</v>
      </c>
      <c r="CA51" s="254">
        <v>0</v>
      </c>
      <c r="CB51" s="254">
        <v>0</v>
      </c>
      <c r="CC51" s="254">
        <v>0</v>
      </c>
      <c r="CD51" s="254">
        <v>0</v>
      </c>
      <c r="CE51" s="254">
        <v>0</v>
      </c>
      <c r="CF51" s="254">
        <v>0</v>
      </c>
      <c r="CG51" s="254">
        <v>0</v>
      </c>
      <c r="CH51" s="254">
        <v>0</v>
      </c>
      <c r="CI51" s="254">
        <v>0</v>
      </c>
      <c r="CJ51" s="254"/>
      <c r="CK51" s="254"/>
    </row>
    <row r="52" spans="1:181" ht="11.25" customHeight="1" x14ac:dyDescent="0.2">
      <c r="A52" s="324"/>
      <c r="B52" s="202">
        <v>8</v>
      </c>
      <c r="C52" s="260" t="s">
        <v>162</v>
      </c>
      <c r="D52" s="254">
        <v>0</v>
      </c>
      <c r="E52" s="254">
        <v>1</v>
      </c>
      <c r="F52" s="254">
        <v>0</v>
      </c>
      <c r="G52" s="254">
        <v>1</v>
      </c>
      <c r="H52" s="254">
        <v>0</v>
      </c>
      <c r="I52" s="254">
        <v>0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v>0</v>
      </c>
      <c r="P52" s="256">
        <v>0</v>
      </c>
      <c r="Q52" s="256">
        <v>1</v>
      </c>
      <c r="R52" s="254">
        <v>0</v>
      </c>
      <c r="S52" s="254">
        <v>0</v>
      </c>
      <c r="T52" s="254">
        <v>0</v>
      </c>
      <c r="U52" s="254">
        <v>0</v>
      </c>
      <c r="V52" s="254">
        <v>0</v>
      </c>
      <c r="W52" s="254">
        <v>0</v>
      </c>
      <c r="X52" s="254">
        <v>0</v>
      </c>
      <c r="Y52" s="254">
        <v>0</v>
      </c>
      <c r="Z52" s="254">
        <v>0</v>
      </c>
      <c r="AA52" s="254">
        <v>0</v>
      </c>
      <c r="AB52" s="254">
        <v>0</v>
      </c>
      <c r="AC52" s="254">
        <v>0</v>
      </c>
      <c r="AD52" s="254">
        <v>0</v>
      </c>
      <c r="AE52" s="254">
        <v>0</v>
      </c>
      <c r="AF52" s="254">
        <v>0</v>
      </c>
      <c r="AG52" s="254">
        <v>0</v>
      </c>
      <c r="AH52" s="254">
        <v>0</v>
      </c>
      <c r="AI52" s="254">
        <v>0</v>
      </c>
      <c r="AJ52" s="254">
        <v>0</v>
      </c>
      <c r="AK52" s="254">
        <v>0</v>
      </c>
      <c r="AL52" s="254">
        <v>0</v>
      </c>
      <c r="AM52" s="254">
        <v>0</v>
      </c>
      <c r="AN52" s="254">
        <v>0</v>
      </c>
      <c r="AO52" s="254">
        <v>0</v>
      </c>
      <c r="AP52" s="254">
        <v>0</v>
      </c>
      <c r="AQ52" s="254">
        <v>0</v>
      </c>
      <c r="AR52" s="254">
        <v>0</v>
      </c>
      <c r="AS52" s="254">
        <v>0</v>
      </c>
      <c r="AT52" s="254">
        <v>0</v>
      </c>
      <c r="AU52" s="254">
        <v>0</v>
      </c>
      <c r="AV52" s="254">
        <v>0</v>
      </c>
      <c r="AW52" s="254">
        <v>0</v>
      </c>
      <c r="AX52" s="254">
        <v>0</v>
      </c>
      <c r="AY52" s="254">
        <v>0</v>
      </c>
      <c r="AZ52" s="254">
        <v>0</v>
      </c>
      <c r="BA52" s="254">
        <v>0</v>
      </c>
      <c r="BB52" s="254">
        <v>0</v>
      </c>
      <c r="BC52" s="254">
        <v>0</v>
      </c>
      <c r="BD52" s="254">
        <v>0</v>
      </c>
      <c r="BE52" s="254">
        <v>0</v>
      </c>
      <c r="BF52" s="254">
        <v>0</v>
      </c>
      <c r="BG52" s="254">
        <v>0</v>
      </c>
      <c r="BH52" s="254">
        <v>0</v>
      </c>
      <c r="BI52" s="254">
        <v>0</v>
      </c>
      <c r="BJ52" s="254">
        <v>0</v>
      </c>
      <c r="BK52" s="254">
        <v>0</v>
      </c>
      <c r="BL52" s="254">
        <v>0</v>
      </c>
      <c r="BM52" s="254">
        <v>0</v>
      </c>
      <c r="BN52" s="254">
        <v>0</v>
      </c>
      <c r="BO52" s="254">
        <v>0</v>
      </c>
      <c r="BP52" s="254">
        <v>0</v>
      </c>
      <c r="BQ52" s="254">
        <v>0</v>
      </c>
      <c r="BR52" s="254">
        <v>0</v>
      </c>
      <c r="BS52" s="254">
        <v>0</v>
      </c>
      <c r="BT52" s="254">
        <v>0</v>
      </c>
      <c r="BU52" s="254">
        <v>0</v>
      </c>
      <c r="BV52" s="254">
        <v>0</v>
      </c>
      <c r="BW52" s="254">
        <v>0</v>
      </c>
      <c r="BX52" s="254">
        <v>0</v>
      </c>
      <c r="BY52" s="254">
        <v>0</v>
      </c>
      <c r="BZ52" s="254">
        <v>0</v>
      </c>
      <c r="CA52" s="254">
        <v>0</v>
      </c>
      <c r="CB52" s="254">
        <v>0</v>
      </c>
      <c r="CC52" s="254">
        <v>0</v>
      </c>
      <c r="CD52" s="254">
        <v>0</v>
      </c>
      <c r="CE52" s="254">
        <v>0</v>
      </c>
      <c r="CF52" s="254">
        <v>0</v>
      </c>
      <c r="CG52" s="254">
        <v>0</v>
      </c>
      <c r="CH52" s="254">
        <v>0</v>
      </c>
      <c r="CI52" s="254">
        <v>0</v>
      </c>
      <c r="CJ52" s="254"/>
      <c r="CK52" s="254"/>
    </row>
    <row r="53" spans="1:181" ht="11.25" customHeight="1" x14ac:dyDescent="0.2">
      <c r="A53" s="324"/>
      <c r="B53" s="202">
        <v>9</v>
      </c>
      <c r="C53" s="260" t="s">
        <v>163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  <c r="K53" s="254">
        <v>0</v>
      </c>
      <c r="L53" s="254">
        <v>0</v>
      </c>
      <c r="M53" s="254">
        <v>0</v>
      </c>
      <c r="N53" s="254">
        <v>0</v>
      </c>
      <c r="O53" s="254">
        <v>0</v>
      </c>
      <c r="P53" s="256">
        <v>0</v>
      </c>
      <c r="Q53" s="256">
        <v>0</v>
      </c>
      <c r="R53" s="254">
        <v>0</v>
      </c>
      <c r="S53" s="254">
        <v>0</v>
      </c>
      <c r="T53" s="254">
        <v>0</v>
      </c>
      <c r="U53" s="254">
        <v>0</v>
      </c>
      <c r="V53" s="254">
        <v>0</v>
      </c>
      <c r="W53" s="254">
        <v>0</v>
      </c>
      <c r="X53" s="254">
        <v>0</v>
      </c>
      <c r="Y53" s="254">
        <v>0</v>
      </c>
      <c r="Z53" s="254">
        <v>0</v>
      </c>
      <c r="AA53" s="254">
        <v>0</v>
      </c>
      <c r="AB53" s="254">
        <v>0</v>
      </c>
      <c r="AC53" s="254">
        <v>0</v>
      </c>
      <c r="AD53" s="254">
        <v>0</v>
      </c>
      <c r="AE53" s="254">
        <v>0</v>
      </c>
      <c r="AF53" s="254">
        <v>0</v>
      </c>
      <c r="AG53" s="254">
        <v>0</v>
      </c>
      <c r="AH53" s="254">
        <v>0</v>
      </c>
      <c r="AI53" s="254">
        <v>0</v>
      </c>
      <c r="AJ53" s="254">
        <v>0</v>
      </c>
      <c r="AK53" s="254">
        <v>0</v>
      </c>
      <c r="AL53" s="254">
        <v>0</v>
      </c>
      <c r="AM53" s="254">
        <v>0</v>
      </c>
      <c r="AN53" s="254">
        <v>0</v>
      </c>
      <c r="AO53" s="254">
        <v>0</v>
      </c>
      <c r="AP53" s="254">
        <v>0</v>
      </c>
      <c r="AQ53" s="254">
        <v>0</v>
      </c>
      <c r="AR53" s="254">
        <v>0</v>
      </c>
      <c r="AS53" s="254">
        <v>0</v>
      </c>
      <c r="AT53" s="254">
        <v>0</v>
      </c>
      <c r="AU53" s="254">
        <v>0</v>
      </c>
      <c r="AV53" s="254">
        <v>0</v>
      </c>
      <c r="AW53" s="254">
        <v>0</v>
      </c>
      <c r="AX53" s="254">
        <v>0</v>
      </c>
      <c r="AY53" s="254">
        <v>0</v>
      </c>
      <c r="AZ53" s="254">
        <v>0</v>
      </c>
      <c r="BA53" s="254">
        <v>0</v>
      </c>
      <c r="BB53" s="254">
        <v>0</v>
      </c>
      <c r="BC53" s="254">
        <v>0</v>
      </c>
      <c r="BD53" s="254">
        <v>0</v>
      </c>
      <c r="BE53" s="254">
        <v>0</v>
      </c>
      <c r="BF53" s="254">
        <v>0</v>
      </c>
      <c r="BG53" s="254">
        <v>0</v>
      </c>
      <c r="BH53" s="254">
        <v>0</v>
      </c>
      <c r="BI53" s="254">
        <v>0</v>
      </c>
      <c r="BJ53" s="254">
        <v>0</v>
      </c>
      <c r="BK53" s="254">
        <v>0</v>
      </c>
      <c r="BL53" s="254">
        <v>0</v>
      </c>
      <c r="BM53" s="254">
        <v>0</v>
      </c>
      <c r="BN53" s="254">
        <v>0</v>
      </c>
      <c r="BO53" s="254">
        <v>0</v>
      </c>
      <c r="BP53" s="254">
        <v>0</v>
      </c>
      <c r="BQ53" s="254">
        <v>0</v>
      </c>
      <c r="BR53" s="254">
        <v>0</v>
      </c>
      <c r="BS53" s="254">
        <v>0</v>
      </c>
      <c r="BT53" s="254">
        <v>0</v>
      </c>
      <c r="BU53" s="254">
        <v>0</v>
      </c>
      <c r="BV53" s="254">
        <v>0</v>
      </c>
      <c r="BW53" s="254">
        <v>0</v>
      </c>
      <c r="BX53" s="254">
        <v>0</v>
      </c>
      <c r="BY53" s="254">
        <v>0</v>
      </c>
      <c r="BZ53" s="254">
        <v>0</v>
      </c>
      <c r="CA53" s="254">
        <v>0</v>
      </c>
      <c r="CB53" s="254">
        <v>0</v>
      </c>
      <c r="CC53" s="254">
        <v>0</v>
      </c>
      <c r="CD53" s="254">
        <v>0</v>
      </c>
      <c r="CE53" s="254">
        <v>0</v>
      </c>
      <c r="CF53" s="254">
        <v>0</v>
      </c>
      <c r="CG53" s="254">
        <v>0</v>
      </c>
      <c r="CH53" s="254">
        <v>0</v>
      </c>
      <c r="CI53" s="254">
        <v>0</v>
      </c>
      <c r="CJ53" s="254"/>
      <c r="CK53" s="254"/>
    </row>
    <row r="54" spans="1:181" ht="11.25" customHeight="1" x14ac:dyDescent="0.2">
      <c r="A54" s="324"/>
      <c r="B54" s="202">
        <v>10</v>
      </c>
      <c r="C54" s="260" t="s">
        <v>164</v>
      </c>
      <c r="D54" s="256">
        <v>3</v>
      </c>
      <c r="E54" s="256">
        <v>7</v>
      </c>
      <c r="F54" s="256">
        <v>3</v>
      </c>
      <c r="G54" s="256">
        <v>6</v>
      </c>
      <c r="H54" s="256">
        <v>0</v>
      </c>
      <c r="I54" s="256">
        <v>1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3</v>
      </c>
      <c r="Q54" s="256">
        <v>7</v>
      </c>
      <c r="R54" s="256">
        <v>0</v>
      </c>
      <c r="S54" s="256">
        <v>3</v>
      </c>
      <c r="T54" s="256">
        <v>0</v>
      </c>
      <c r="U54" s="256">
        <v>1</v>
      </c>
      <c r="V54" s="256">
        <v>0</v>
      </c>
      <c r="W54" s="256">
        <v>0</v>
      </c>
      <c r="X54" s="256">
        <v>0</v>
      </c>
      <c r="Y54" s="256">
        <v>2</v>
      </c>
      <c r="Z54" s="256">
        <v>0</v>
      </c>
      <c r="AA54" s="256">
        <v>0</v>
      </c>
      <c r="AB54" s="256">
        <v>0</v>
      </c>
      <c r="AC54" s="256">
        <v>0</v>
      </c>
      <c r="AD54" s="256">
        <v>0</v>
      </c>
      <c r="AE54" s="256">
        <v>3</v>
      </c>
      <c r="AF54" s="256">
        <v>1</v>
      </c>
      <c r="AG54" s="256">
        <v>0</v>
      </c>
      <c r="AH54" s="256">
        <v>1</v>
      </c>
      <c r="AI54" s="256">
        <v>0</v>
      </c>
      <c r="AJ54" s="256">
        <v>0</v>
      </c>
      <c r="AK54" s="256">
        <v>0</v>
      </c>
      <c r="AL54" s="256">
        <v>0</v>
      </c>
      <c r="AM54" s="256">
        <v>0</v>
      </c>
      <c r="AN54" s="256">
        <v>0</v>
      </c>
      <c r="AO54" s="256">
        <v>0</v>
      </c>
      <c r="AP54" s="256">
        <v>0</v>
      </c>
      <c r="AQ54" s="256">
        <v>0</v>
      </c>
      <c r="AR54" s="256">
        <v>1</v>
      </c>
      <c r="AS54" s="256">
        <v>0</v>
      </c>
      <c r="AT54" s="256">
        <v>0</v>
      </c>
      <c r="AU54" s="256">
        <v>0</v>
      </c>
      <c r="AV54" s="256">
        <v>0</v>
      </c>
      <c r="AW54" s="256">
        <v>0</v>
      </c>
      <c r="AX54" s="256">
        <v>0</v>
      </c>
      <c r="AY54" s="256">
        <v>0</v>
      </c>
      <c r="AZ54" s="256">
        <v>0</v>
      </c>
      <c r="BA54" s="256">
        <v>0</v>
      </c>
      <c r="BB54" s="256">
        <v>0</v>
      </c>
      <c r="BC54" s="256">
        <v>0</v>
      </c>
      <c r="BD54" s="256">
        <v>0</v>
      </c>
      <c r="BE54" s="256">
        <v>0</v>
      </c>
      <c r="BF54" s="256">
        <v>0</v>
      </c>
      <c r="BG54" s="256">
        <v>0</v>
      </c>
      <c r="BH54" s="256">
        <v>0</v>
      </c>
      <c r="BI54" s="256">
        <v>0</v>
      </c>
      <c r="BJ54" s="256">
        <v>0</v>
      </c>
      <c r="BK54" s="256">
        <v>0</v>
      </c>
      <c r="BL54" s="256">
        <v>0</v>
      </c>
      <c r="BM54" s="256">
        <v>0</v>
      </c>
      <c r="BN54" s="256">
        <v>0</v>
      </c>
      <c r="BO54" s="256">
        <v>0</v>
      </c>
      <c r="BP54" s="256">
        <v>0</v>
      </c>
      <c r="BQ54" s="256">
        <v>0</v>
      </c>
      <c r="BR54" s="256">
        <v>0</v>
      </c>
      <c r="BS54" s="256">
        <v>0</v>
      </c>
      <c r="BT54" s="256">
        <v>0</v>
      </c>
      <c r="BU54" s="256">
        <v>0</v>
      </c>
      <c r="BV54" s="256">
        <v>0</v>
      </c>
      <c r="BW54" s="256">
        <v>0</v>
      </c>
      <c r="BX54" s="256">
        <v>0</v>
      </c>
      <c r="BY54" s="256">
        <v>0</v>
      </c>
      <c r="BZ54" s="256">
        <v>0</v>
      </c>
      <c r="CA54" s="256">
        <v>0</v>
      </c>
      <c r="CB54" s="256">
        <v>0</v>
      </c>
      <c r="CC54" s="256">
        <v>0</v>
      </c>
      <c r="CD54" s="256">
        <v>0</v>
      </c>
      <c r="CE54" s="256">
        <v>0</v>
      </c>
      <c r="CF54" s="256">
        <v>0</v>
      </c>
      <c r="CG54" s="256">
        <v>0</v>
      </c>
      <c r="CH54" s="256">
        <v>0</v>
      </c>
      <c r="CI54" s="256">
        <v>0</v>
      </c>
      <c r="CJ54" s="256"/>
      <c r="CK54" s="256"/>
    </row>
    <row r="55" spans="1:181" ht="11.25" customHeight="1" x14ac:dyDescent="0.2">
      <c r="A55" s="324"/>
      <c r="B55" s="202">
        <v>11</v>
      </c>
      <c r="C55" s="247" t="s">
        <v>242</v>
      </c>
      <c r="D55" s="254">
        <v>17</v>
      </c>
      <c r="E55" s="254">
        <v>68</v>
      </c>
      <c r="F55" s="254">
        <v>17</v>
      </c>
      <c r="G55" s="254">
        <v>59</v>
      </c>
      <c r="H55" s="254">
        <v>0</v>
      </c>
      <c r="I55" s="254">
        <v>4</v>
      </c>
      <c r="J55" s="254">
        <v>0</v>
      </c>
      <c r="K55" s="254">
        <v>1</v>
      </c>
      <c r="L55" s="254">
        <v>0</v>
      </c>
      <c r="M55" s="254">
        <v>3</v>
      </c>
      <c r="N55" s="254">
        <v>0</v>
      </c>
      <c r="O55" s="254">
        <v>1</v>
      </c>
      <c r="P55" s="256">
        <v>17</v>
      </c>
      <c r="Q55" s="256">
        <v>68</v>
      </c>
      <c r="R55" s="254">
        <v>1</v>
      </c>
      <c r="S55" s="254">
        <v>11</v>
      </c>
      <c r="T55" s="254">
        <v>1</v>
      </c>
      <c r="U55" s="254">
        <v>10</v>
      </c>
      <c r="V55" s="254">
        <v>0</v>
      </c>
      <c r="W55" s="254">
        <v>0</v>
      </c>
      <c r="X55" s="254">
        <v>0</v>
      </c>
      <c r="Y55" s="254">
        <v>0</v>
      </c>
      <c r="Z55" s="254">
        <v>0</v>
      </c>
      <c r="AA55" s="254">
        <v>1</v>
      </c>
      <c r="AB55" s="254">
        <v>0</v>
      </c>
      <c r="AC55" s="254">
        <v>0</v>
      </c>
      <c r="AD55" s="254">
        <v>1</v>
      </c>
      <c r="AE55" s="254">
        <v>11</v>
      </c>
      <c r="AF55" s="254">
        <v>1</v>
      </c>
      <c r="AG55" s="254">
        <v>0</v>
      </c>
      <c r="AH55" s="254">
        <v>0</v>
      </c>
      <c r="AI55" s="254">
        <v>0</v>
      </c>
      <c r="AJ55" s="254">
        <v>1</v>
      </c>
      <c r="AK55" s="254">
        <v>0</v>
      </c>
      <c r="AL55" s="254">
        <v>0</v>
      </c>
      <c r="AM55" s="254">
        <v>0</v>
      </c>
      <c r="AN55" s="254">
        <v>0</v>
      </c>
      <c r="AO55" s="254">
        <v>0</v>
      </c>
      <c r="AP55" s="254">
        <v>0</v>
      </c>
      <c r="AQ55" s="254">
        <v>0</v>
      </c>
      <c r="AR55" s="254">
        <v>1</v>
      </c>
      <c r="AS55" s="254">
        <v>0</v>
      </c>
      <c r="AT55" s="254">
        <v>0</v>
      </c>
      <c r="AU55" s="254">
        <v>1</v>
      </c>
      <c r="AV55" s="254">
        <v>0</v>
      </c>
      <c r="AW55" s="254">
        <v>1</v>
      </c>
      <c r="AX55" s="254">
        <v>0</v>
      </c>
      <c r="AY55" s="254">
        <v>0</v>
      </c>
      <c r="AZ55" s="254">
        <v>0</v>
      </c>
      <c r="BA55" s="254">
        <v>0</v>
      </c>
      <c r="BB55" s="254">
        <v>0</v>
      </c>
      <c r="BC55" s="254">
        <v>0</v>
      </c>
      <c r="BD55" s="254">
        <v>0</v>
      </c>
      <c r="BE55" s="254">
        <v>0</v>
      </c>
      <c r="BF55" s="254">
        <v>0</v>
      </c>
      <c r="BG55" s="254">
        <v>1</v>
      </c>
      <c r="BH55" s="254">
        <v>0</v>
      </c>
      <c r="BI55" s="254">
        <v>0</v>
      </c>
      <c r="BJ55" s="254">
        <v>0</v>
      </c>
      <c r="BK55" s="254">
        <v>0</v>
      </c>
      <c r="BL55" s="254">
        <v>0</v>
      </c>
      <c r="BM55" s="254">
        <v>0</v>
      </c>
      <c r="BN55" s="254">
        <v>0</v>
      </c>
      <c r="BO55" s="254">
        <v>0</v>
      </c>
      <c r="BP55" s="254">
        <v>0</v>
      </c>
      <c r="BQ55" s="254">
        <v>0</v>
      </c>
      <c r="BR55" s="254">
        <v>0</v>
      </c>
      <c r="BS55" s="254">
        <v>0</v>
      </c>
      <c r="BT55" s="254">
        <v>0</v>
      </c>
      <c r="BU55" s="254">
        <v>0</v>
      </c>
      <c r="BV55" s="254">
        <v>0</v>
      </c>
      <c r="BW55" s="254">
        <v>0</v>
      </c>
      <c r="BX55" s="254">
        <v>0</v>
      </c>
      <c r="BY55" s="254">
        <v>0</v>
      </c>
      <c r="BZ55" s="254">
        <v>0</v>
      </c>
      <c r="CA55" s="254">
        <v>0</v>
      </c>
      <c r="CB55" s="254">
        <v>0</v>
      </c>
      <c r="CC55" s="254">
        <v>0</v>
      </c>
      <c r="CD55" s="254">
        <v>0</v>
      </c>
      <c r="CE55" s="254">
        <v>0</v>
      </c>
      <c r="CF55" s="254">
        <v>0</v>
      </c>
      <c r="CG55" s="254">
        <v>0</v>
      </c>
      <c r="CH55" s="254">
        <v>0</v>
      </c>
      <c r="CI55" s="254">
        <v>0</v>
      </c>
      <c r="CJ55" s="254">
        <v>0</v>
      </c>
      <c r="CK55" s="254">
        <v>0</v>
      </c>
    </row>
    <row r="56" spans="1:181" ht="11.25" customHeight="1" x14ac:dyDescent="0.2">
      <c r="A56" s="324"/>
      <c r="B56" s="202">
        <v>12</v>
      </c>
      <c r="C56" s="247" t="s">
        <v>239</v>
      </c>
      <c r="D56" s="254">
        <v>30</v>
      </c>
      <c r="E56" s="254">
        <v>50</v>
      </c>
      <c r="F56" s="254">
        <v>26</v>
      </c>
      <c r="G56" s="254">
        <v>44</v>
      </c>
      <c r="H56" s="254">
        <v>3</v>
      </c>
      <c r="I56" s="254">
        <v>2</v>
      </c>
      <c r="J56" s="254">
        <v>1</v>
      </c>
      <c r="K56" s="254">
        <v>2</v>
      </c>
      <c r="L56" s="254">
        <v>0</v>
      </c>
      <c r="M56" s="254">
        <v>2</v>
      </c>
      <c r="N56" s="254">
        <v>0</v>
      </c>
      <c r="O56" s="254">
        <v>0</v>
      </c>
      <c r="P56" s="256">
        <v>30</v>
      </c>
      <c r="Q56" s="256">
        <v>50</v>
      </c>
      <c r="R56" s="254">
        <v>3</v>
      </c>
      <c r="S56" s="254">
        <v>5</v>
      </c>
      <c r="T56" s="254">
        <v>2</v>
      </c>
      <c r="U56" s="254">
        <v>5</v>
      </c>
      <c r="V56" s="254">
        <v>1</v>
      </c>
      <c r="W56" s="254">
        <v>0</v>
      </c>
      <c r="X56" s="254">
        <v>0</v>
      </c>
      <c r="Y56" s="254">
        <v>0</v>
      </c>
      <c r="Z56" s="254">
        <v>0</v>
      </c>
      <c r="AA56" s="254">
        <v>0</v>
      </c>
      <c r="AB56" s="254">
        <v>0</v>
      </c>
      <c r="AC56" s="254">
        <v>0</v>
      </c>
      <c r="AD56" s="254">
        <v>3</v>
      </c>
      <c r="AE56" s="254">
        <v>5</v>
      </c>
      <c r="AF56" s="254">
        <v>1</v>
      </c>
      <c r="AG56" s="254">
        <v>0</v>
      </c>
      <c r="AH56" s="254">
        <v>1</v>
      </c>
      <c r="AI56" s="254">
        <v>0</v>
      </c>
      <c r="AJ56" s="254">
        <v>0</v>
      </c>
      <c r="AK56" s="254">
        <v>0</v>
      </c>
      <c r="AL56" s="254">
        <v>0</v>
      </c>
      <c r="AM56" s="254">
        <v>0</v>
      </c>
      <c r="AN56" s="254">
        <v>0</v>
      </c>
      <c r="AO56" s="254">
        <v>0</v>
      </c>
      <c r="AP56" s="254">
        <v>0</v>
      </c>
      <c r="AQ56" s="254">
        <v>0</v>
      </c>
      <c r="AR56" s="254">
        <v>1</v>
      </c>
      <c r="AS56" s="254">
        <v>0</v>
      </c>
      <c r="AT56" s="254">
        <v>0</v>
      </c>
      <c r="AU56" s="254">
        <v>0</v>
      </c>
      <c r="AV56" s="254">
        <v>0</v>
      </c>
      <c r="AW56" s="254">
        <v>0</v>
      </c>
      <c r="AX56" s="254">
        <v>0</v>
      </c>
      <c r="AY56" s="254">
        <v>0</v>
      </c>
      <c r="AZ56" s="254">
        <v>0</v>
      </c>
      <c r="BA56" s="254">
        <v>0</v>
      </c>
      <c r="BB56" s="254">
        <v>0</v>
      </c>
      <c r="BC56" s="254">
        <v>0</v>
      </c>
      <c r="BD56" s="254">
        <v>0</v>
      </c>
      <c r="BE56" s="254">
        <v>0</v>
      </c>
      <c r="BF56" s="254">
        <v>0</v>
      </c>
      <c r="BG56" s="254">
        <v>0</v>
      </c>
      <c r="BH56" s="254">
        <v>0</v>
      </c>
      <c r="BI56" s="254">
        <v>2</v>
      </c>
      <c r="BJ56" s="254">
        <v>0</v>
      </c>
      <c r="BK56" s="254">
        <v>2</v>
      </c>
      <c r="BL56" s="254">
        <v>0</v>
      </c>
      <c r="BM56" s="254">
        <v>0</v>
      </c>
      <c r="BN56" s="254">
        <v>0</v>
      </c>
      <c r="BO56" s="254">
        <v>0</v>
      </c>
      <c r="BP56" s="254">
        <v>0</v>
      </c>
      <c r="BQ56" s="254">
        <v>0</v>
      </c>
      <c r="BR56" s="254">
        <v>0</v>
      </c>
      <c r="BS56" s="254">
        <v>0</v>
      </c>
      <c r="BT56" s="254">
        <v>0</v>
      </c>
      <c r="BU56" s="254">
        <v>2</v>
      </c>
      <c r="BV56" s="254">
        <v>0</v>
      </c>
      <c r="BW56" s="254">
        <v>0</v>
      </c>
      <c r="BX56" s="254">
        <v>0</v>
      </c>
      <c r="BY56" s="254">
        <v>0</v>
      </c>
      <c r="BZ56" s="254">
        <v>0</v>
      </c>
      <c r="CA56" s="254">
        <v>0</v>
      </c>
      <c r="CB56" s="254">
        <v>0</v>
      </c>
      <c r="CC56" s="254">
        <v>0</v>
      </c>
      <c r="CD56" s="254">
        <v>0</v>
      </c>
      <c r="CE56" s="254">
        <v>0</v>
      </c>
      <c r="CF56" s="254">
        <v>0</v>
      </c>
      <c r="CG56" s="254">
        <v>0</v>
      </c>
      <c r="CH56" s="254">
        <v>0</v>
      </c>
      <c r="CI56" s="254">
        <v>0</v>
      </c>
      <c r="CJ56" s="254">
        <v>0</v>
      </c>
      <c r="CK56" s="254">
        <v>0</v>
      </c>
    </row>
    <row r="57" spans="1:181" ht="11.25" customHeight="1" x14ac:dyDescent="0.2">
      <c r="A57" s="324"/>
      <c r="B57" s="202">
        <v>13</v>
      </c>
      <c r="C57" s="247" t="s">
        <v>165</v>
      </c>
      <c r="D57" s="254">
        <v>25</v>
      </c>
      <c r="E57" s="254">
        <v>49</v>
      </c>
      <c r="F57" s="254">
        <v>22</v>
      </c>
      <c r="G57" s="254">
        <v>44</v>
      </c>
      <c r="H57" s="254">
        <v>2</v>
      </c>
      <c r="I57" s="254">
        <v>3</v>
      </c>
      <c r="J57" s="254">
        <v>1</v>
      </c>
      <c r="K57" s="254">
        <v>1</v>
      </c>
      <c r="L57" s="254">
        <v>0</v>
      </c>
      <c r="M57" s="254">
        <v>1</v>
      </c>
      <c r="N57" s="254">
        <v>0</v>
      </c>
      <c r="O57" s="254">
        <v>0</v>
      </c>
      <c r="P57" s="254">
        <v>25</v>
      </c>
      <c r="Q57" s="254">
        <v>49</v>
      </c>
      <c r="R57" s="254">
        <v>1</v>
      </c>
      <c r="S57" s="254">
        <v>8</v>
      </c>
      <c r="T57" s="254">
        <v>1</v>
      </c>
      <c r="U57" s="254">
        <v>8</v>
      </c>
      <c r="V57" s="254">
        <v>0</v>
      </c>
      <c r="W57" s="254">
        <v>0</v>
      </c>
      <c r="X57" s="254">
        <v>0</v>
      </c>
      <c r="Y57" s="254">
        <v>0</v>
      </c>
      <c r="Z57" s="254">
        <v>0</v>
      </c>
      <c r="AA57" s="254">
        <v>0</v>
      </c>
      <c r="AB57" s="254">
        <v>0</v>
      </c>
      <c r="AC57" s="254">
        <v>0</v>
      </c>
      <c r="AD57" s="254">
        <v>1</v>
      </c>
      <c r="AE57" s="254">
        <v>8</v>
      </c>
      <c r="AF57" s="254">
        <v>0</v>
      </c>
      <c r="AG57" s="254">
        <v>1</v>
      </c>
      <c r="AH57" s="254">
        <v>0</v>
      </c>
      <c r="AI57" s="254">
        <v>1</v>
      </c>
      <c r="AJ57" s="254">
        <v>0</v>
      </c>
      <c r="AK57" s="254">
        <v>0</v>
      </c>
      <c r="AL57" s="254">
        <v>0</v>
      </c>
      <c r="AM57" s="254">
        <v>0</v>
      </c>
      <c r="AN57" s="254">
        <v>0</v>
      </c>
      <c r="AO57" s="254">
        <v>0</v>
      </c>
      <c r="AP57" s="254">
        <v>0</v>
      </c>
      <c r="AQ57" s="254">
        <v>0</v>
      </c>
      <c r="AR57" s="254">
        <v>0</v>
      </c>
      <c r="AS57" s="254">
        <v>1</v>
      </c>
      <c r="AT57" s="254">
        <v>0</v>
      </c>
      <c r="AU57" s="254">
        <v>1</v>
      </c>
      <c r="AV57" s="254">
        <v>0</v>
      </c>
      <c r="AW57" s="254">
        <v>0</v>
      </c>
      <c r="AX57" s="254">
        <v>0</v>
      </c>
      <c r="AY57" s="254">
        <v>0</v>
      </c>
      <c r="AZ57" s="254">
        <v>0</v>
      </c>
      <c r="BA57" s="254">
        <v>1</v>
      </c>
      <c r="BB57" s="254">
        <v>0</v>
      </c>
      <c r="BC57" s="254">
        <v>0</v>
      </c>
      <c r="BD57" s="254">
        <v>0</v>
      </c>
      <c r="BE57" s="254">
        <v>0</v>
      </c>
      <c r="BF57" s="254">
        <v>0</v>
      </c>
      <c r="BG57" s="254">
        <v>1</v>
      </c>
      <c r="BH57" s="254">
        <v>0</v>
      </c>
      <c r="BI57" s="254">
        <v>1</v>
      </c>
      <c r="BJ57" s="254">
        <v>0</v>
      </c>
      <c r="BK57" s="254">
        <v>1</v>
      </c>
      <c r="BL57" s="254">
        <v>0</v>
      </c>
      <c r="BM57" s="254">
        <v>0</v>
      </c>
      <c r="BN57" s="254">
        <v>0</v>
      </c>
      <c r="BO57" s="254">
        <v>0</v>
      </c>
      <c r="BP57" s="254">
        <v>0</v>
      </c>
      <c r="BQ57" s="254">
        <v>0</v>
      </c>
      <c r="BR57" s="254">
        <v>0</v>
      </c>
      <c r="BS57" s="254">
        <v>0</v>
      </c>
      <c r="BT57" s="254">
        <v>0</v>
      </c>
      <c r="BU57" s="254">
        <v>1</v>
      </c>
      <c r="BV57" s="254">
        <v>0</v>
      </c>
      <c r="BW57" s="254">
        <v>0</v>
      </c>
      <c r="BX57" s="254">
        <v>0</v>
      </c>
      <c r="BY57" s="254">
        <v>0</v>
      </c>
      <c r="BZ57" s="254">
        <v>0</v>
      </c>
      <c r="CA57" s="254">
        <v>0</v>
      </c>
      <c r="CB57" s="254">
        <v>0</v>
      </c>
      <c r="CC57" s="254">
        <v>0</v>
      </c>
      <c r="CD57" s="254">
        <v>0</v>
      </c>
      <c r="CE57" s="254">
        <v>0</v>
      </c>
      <c r="CF57" s="254">
        <v>0</v>
      </c>
      <c r="CG57" s="254">
        <v>0</v>
      </c>
      <c r="CH57" s="254">
        <v>0</v>
      </c>
      <c r="CI57" s="254">
        <v>0</v>
      </c>
      <c r="CJ57" s="254"/>
      <c r="CK57" s="254"/>
    </row>
    <row r="58" spans="1:181" ht="11.25" customHeight="1" x14ac:dyDescent="0.2">
      <c r="A58" s="324"/>
      <c r="B58" s="202">
        <v>14</v>
      </c>
      <c r="C58" s="248" t="s">
        <v>166</v>
      </c>
      <c r="D58" s="254">
        <v>8</v>
      </c>
      <c r="E58" s="254">
        <v>16</v>
      </c>
      <c r="F58" s="254">
        <v>7</v>
      </c>
      <c r="G58" s="254">
        <v>13</v>
      </c>
      <c r="H58" s="254">
        <v>1</v>
      </c>
      <c r="I58" s="254">
        <v>2</v>
      </c>
      <c r="J58" s="254">
        <v>0</v>
      </c>
      <c r="K58" s="254">
        <v>0</v>
      </c>
      <c r="L58" s="254">
        <v>0</v>
      </c>
      <c r="M58" s="254">
        <v>0</v>
      </c>
      <c r="N58" s="254">
        <v>0</v>
      </c>
      <c r="O58" s="254">
        <v>1</v>
      </c>
      <c r="P58" s="254">
        <v>8</v>
      </c>
      <c r="Q58" s="254">
        <v>16</v>
      </c>
      <c r="R58" s="254">
        <v>0</v>
      </c>
      <c r="S58" s="254">
        <v>2</v>
      </c>
      <c r="T58" s="254">
        <v>0</v>
      </c>
      <c r="U58" s="254">
        <v>1</v>
      </c>
      <c r="V58" s="254">
        <v>0</v>
      </c>
      <c r="W58" s="254">
        <v>0</v>
      </c>
      <c r="X58" s="254">
        <v>0</v>
      </c>
      <c r="Y58" s="254">
        <v>0</v>
      </c>
      <c r="Z58" s="254">
        <v>0</v>
      </c>
      <c r="AA58" s="254">
        <v>1</v>
      </c>
      <c r="AB58" s="254">
        <v>0</v>
      </c>
      <c r="AC58" s="254">
        <v>0</v>
      </c>
      <c r="AD58" s="254">
        <v>0</v>
      </c>
      <c r="AE58" s="254">
        <v>2</v>
      </c>
      <c r="AF58" s="254">
        <v>0</v>
      </c>
      <c r="AG58" s="254">
        <v>0</v>
      </c>
      <c r="AH58" s="254">
        <v>0</v>
      </c>
      <c r="AI58" s="254">
        <v>0</v>
      </c>
      <c r="AJ58" s="254">
        <v>0</v>
      </c>
      <c r="AK58" s="254">
        <v>0</v>
      </c>
      <c r="AL58" s="254">
        <v>0</v>
      </c>
      <c r="AM58" s="254">
        <v>0</v>
      </c>
      <c r="AN58" s="254">
        <v>0</v>
      </c>
      <c r="AO58" s="254">
        <v>0</v>
      </c>
      <c r="AP58" s="254">
        <v>0</v>
      </c>
      <c r="AQ58" s="254">
        <v>0</v>
      </c>
      <c r="AR58" s="254">
        <v>0</v>
      </c>
      <c r="AS58" s="254">
        <v>0</v>
      </c>
      <c r="AT58" s="254">
        <v>0</v>
      </c>
      <c r="AU58" s="254">
        <v>0</v>
      </c>
      <c r="AV58" s="254">
        <v>0</v>
      </c>
      <c r="AW58" s="254">
        <v>0</v>
      </c>
      <c r="AX58" s="254">
        <v>0</v>
      </c>
      <c r="AY58" s="254">
        <v>0</v>
      </c>
      <c r="AZ58" s="254">
        <v>0</v>
      </c>
      <c r="BA58" s="254">
        <v>0</v>
      </c>
      <c r="BB58" s="254">
        <v>0</v>
      </c>
      <c r="BC58" s="254">
        <v>0</v>
      </c>
      <c r="BD58" s="254">
        <v>0</v>
      </c>
      <c r="BE58" s="254">
        <v>0</v>
      </c>
      <c r="BF58" s="254">
        <v>0</v>
      </c>
      <c r="BG58" s="254">
        <v>0</v>
      </c>
      <c r="BH58" s="254">
        <v>0</v>
      </c>
      <c r="BI58" s="254">
        <v>0</v>
      </c>
      <c r="BJ58" s="254">
        <v>0</v>
      </c>
      <c r="BK58" s="254">
        <v>0</v>
      </c>
      <c r="BL58" s="254">
        <v>0</v>
      </c>
      <c r="BM58" s="254">
        <v>0</v>
      </c>
      <c r="BN58" s="254">
        <v>0</v>
      </c>
      <c r="BO58" s="254">
        <v>0</v>
      </c>
      <c r="BP58" s="254">
        <v>0</v>
      </c>
      <c r="BQ58" s="254">
        <v>0</v>
      </c>
      <c r="BR58" s="254">
        <v>0</v>
      </c>
      <c r="BS58" s="254">
        <v>0</v>
      </c>
      <c r="BT58" s="254">
        <v>0</v>
      </c>
      <c r="BU58" s="254">
        <v>0</v>
      </c>
      <c r="BV58" s="254">
        <v>0</v>
      </c>
      <c r="BW58" s="254">
        <v>0</v>
      </c>
      <c r="BX58" s="254">
        <v>0</v>
      </c>
      <c r="BY58" s="254">
        <v>0</v>
      </c>
      <c r="BZ58" s="254">
        <v>0</v>
      </c>
      <c r="CA58" s="254">
        <v>0</v>
      </c>
      <c r="CB58" s="254">
        <v>0</v>
      </c>
      <c r="CC58" s="254">
        <v>0</v>
      </c>
      <c r="CD58" s="254">
        <v>0</v>
      </c>
      <c r="CE58" s="254">
        <v>0</v>
      </c>
      <c r="CF58" s="254">
        <v>0</v>
      </c>
      <c r="CG58" s="254">
        <v>0</v>
      </c>
      <c r="CH58" s="254">
        <v>0</v>
      </c>
      <c r="CI58" s="254">
        <v>0</v>
      </c>
      <c r="CJ58" s="254"/>
      <c r="CK58" s="254"/>
    </row>
    <row r="59" spans="1:181" ht="11.25" customHeight="1" x14ac:dyDescent="0.2">
      <c r="A59" s="324"/>
      <c r="B59" s="202">
        <v>15</v>
      </c>
      <c r="C59" s="248" t="s">
        <v>167</v>
      </c>
      <c r="D59" s="254">
        <v>85</v>
      </c>
      <c r="E59" s="254">
        <v>144</v>
      </c>
      <c r="F59" s="254">
        <v>79</v>
      </c>
      <c r="G59" s="254">
        <v>128</v>
      </c>
      <c r="H59" s="254">
        <v>3</v>
      </c>
      <c r="I59" s="254">
        <v>6</v>
      </c>
      <c r="J59" s="254">
        <v>0</v>
      </c>
      <c r="K59" s="254">
        <v>4</v>
      </c>
      <c r="L59" s="254">
        <v>0</v>
      </c>
      <c r="M59" s="254">
        <v>4</v>
      </c>
      <c r="N59" s="254">
        <v>3</v>
      </c>
      <c r="O59" s="254">
        <v>2</v>
      </c>
      <c r="P59" s="254">
        <v>85</v>
      </c>
      <c r="Q59" s="254">
        <v>144</v>
      </c>
      <c r="R59" s="254">
        <v>12</v>
      </c>
      <c r="S59" s="254">
        <v>31</v>
      </c>
      <c r="T59" s="254">
        <v>12</v>
      </c>
      <c r="U59" s="254">
        <v>28</v>
      </c>
      <c r="V59" s="254">
        <v>0</v>
      </c>
      <c r="W59" s="254">
        <v>2</v>
      </c>
      <c r="X59" s="254">
        <v>0</v>
      </c>
      <c r="Y59" s="254">
        <v>0</v>
      </c>
      <c r="Z59" s="254">
        <v>0</v>
      </c>
      <c r="AA59" s="254">
        <v>0</v>
      </c>
      <c r="AB59" s="254">
        <v>0</v>
      </c>
      <c r="AC59" s="254">
        <v>1</v>
      </c>
      <c r="AD59" s="254">
        <v>12</v>
      </c>
      <c r="AE59" s="254">
        <v>31</v>
      </c>
      <c r="AF59" s="254">
        <v>1</v>
      </c>
      <c r="AG59" s="254">
        <v>3</v>
      </c>
      <c r="AH59" s="254">
        <v>0</v>
      </c>
      <c r="AI59" s="254">
        <v>3</v>
      </c>
      <c r="AJ59" s="254">
        <v>1</v>
      </c>
      <c r="AK59" s="254">
        <v>0</v>
      </c>
      <c r="AL59" s="254">
        <v>0</v>
      </c>
      <c r="AM59" s="254">
        <v>0</v>
      </c>
      <c r="AN59" s="254">
        <v>0</v>
      </c>
      <c r="AO59" s="254">
        <v>0</v>
      </c>
      <c r="AP59" s="254">
        <v>0</v>
      </c>
      <c r="AQ59" s="254">
        <v>0</v>
      </c>
      <c r="AR59" s="254">
        <v>1</v>
      </c>
      <c r="AS59" s="254">
        <v>3</v>
      </c>
      <c r="AT59" s="254">
        <v>0</v>
      </c>
      <c r="AU59" s="254">
        <v>1</v>
      </c>
      <c r="AV59" s="254">
        <v>0</v>
      </c>
      <c r="AW59" s="254">
        <v>1</v>
      </c>
      <c r="AX59" s="254">
        <v>0</v>
      </c>
      <c r="AY59" s="254">
        <v>0</v>
      </c>
      <c r="AZ59" s="254">
        <v>0</v>
      </c>
      <c r="BA59" s="254">
        <v>0</v>
      </c>
      <c r="BB59" s="254">
        <v>0</v>
      </c>
      <c r="BC59" s="254">
        <v>0</v>
      </c>
      <c r="BD59" s="254">
        <v>0</v>
      </c>
      <c r="BE59" s="254">
        <v>0</v>
      </c>
      <c r="BF59" s="254">
        <v>0</v>
      </c>
      <c r="BG59" s="254">
        <v>1</v>
      </c>
      <c r="BH59" s="254">
        <v>0</v>
      </c>
      <c r="BI59" s="254">
        <v>5</v>
      </c>
      <c r="BJ59" s="254">
        <v>0</v>
      </c>
      <c r="BK59" s="254">
        <v>5</v>
      </c>
      <c r="BL59" s="254">
        <v>0</v>
      </c>
      <c r="BM59" s="254">
        <v>0</v>
      </c>
      <c r="BN59" s="254">
        <v>0</v>
      </c>
      <c r="BO59" s="254">
        <v>0</v>
      </c>
      <c r="BP59" s="254">
        <v>0</v>
      </c>
      <c r="BQ59" s="254">
        <v>0</v>
      </c>
      <c r="BR59" s="254">
        <v>0</v>
      </c>
      <c r="BS59" s="254">
        <v>0</v>
      </c>
      <c r="BT59" s="254">
        <v>0</v>
      </c>
      <c r="BU59" s="254">
        <v>5</v>
      </c>
      <c r="BV59" s="254">
        <v>0</v>
      </c>
      <c r="BW59" s="254">
        <v>2</v>
      </c>
      <c r="BX59" s="254">
        <v>0</v>
      </c>
      <c r="BY59" s="254">
        <v>2</v>
      </c>
      <c r="BZ59" s="254">
        <v>0</v>
      </c>
      <c r="CA59" s="254">
        <v>0</v>
      </c>
      <c r="CB59" s="254">
        <v>0</v>
      </c>
      <c r="CC59" s="254">
        <v>0</v>
      </c>
      <c r="CD59" s="254">
        <v>0</v>
      </c>
      <c r="CE59" s="254">
        <v>0</v>
      </c>
      <c r="CF59" s="254">
        <v>0</v>
      </c>
      <c r="CG59" s="254">
        <v>0</v>
      </c>
      <c r="CH59" s="254">
        <v>0</v>
      </c>
      <c r="CI59" s="254">
        <v>2</v>
      </c>
      <c r="CJ59" s="254"/>
      <c r="CK59" s="254"/>
    </row>
    <row r="60" spans="1:181" ht="11.25" customHeight="1" x14ac:dyDescent="0.2">
      <c r="A60" s="324"/>
      <c r="B60" s="202">
        <v>16</v>
      </c>
      <c r="C60" s="248" t="s">
        <v>168</v>
      </c>
      <c r="D60" s="254">
        <v>9</v>
      </c>
      <c r="E60" s="254">
        <v>33</v>
      </c>
      <c r="F60" s="254">
        <v>8</v>
      </c>
      <c r="G60" s="254">
        <v>30</v>
      </c>
      <c r="H60" s="254">
        <v>0</v>
      </c>
      <c r="I60" s="254">
        <v>1</v>
      </c>
      <c r="J60" s="254">
        <v>1</v>
      </c>
      <c r="K60" s="254">
        <v>2</v>
      </c>
      <c r="L60" s="254">
        <v>0</v>
      </c>
      <c r="M60" s="254">
        <v>0</v>
      </c>
      <c r="N60" s="254">
        <v>0</v>
      </c>
      <c r="O60" s="254">
        <v>0</v>
      </c>
      <c r="P60" s="254">
        <v>9</v>
      </c>
      <c r="Q60" s="254">
        <v>33</v>
      </c>
      <c r="R60" s="254">
        <v>5</v>
      </c>
      <c r="S60" s="254">
        <v>4</v>
      </c>
      <c r="T60" s="254">
        <v>5</v>
      </c>
      <c r="U60" s="254">
        <v>4</v>
      </c>
      <c r="V60" s="254">
        <v>0</v>
      </c>
      <c r="W60" s="254">
        <v>0</v>
      </c>
      <c r="X60" s="254">
        <v>0</v>
      </c>
      <c r="Y60" s="254">
        <v>0</v>
      </c>
      <c r="Z60" s="254">
        <v>0</v>
      </c>
      <c r="AA60" s="254">
        <v>0</v>
      </c>
      <c r="AB60" s="254">
        <v>0</v>
      </c>
      <c r="AC60" s="254">
        <v>0</v>
      </c>
      <c r="AD60" s="254">
        <v>5</v>
      </c>
      <c r="AE60" s="254">
        <v>4</v>
      </c>
      <c r="AF60" s="254">
        <v>0</v>
      </c>
      <c r="AG60" s="254">
        <v>1</v>
      </c>
      <c r="AH60" s="254">
        <v>0</v>
      </c>
      <c r="AI60" s="254">
        <v>1</v>
      </c>
      <c r="AJ60" s="254">
        <v>0</v>
      </c>
      <c r="AK60" s="254">
        <v>0</v>
      </c>
      <c r="AL60" s="254">
        <v>0</v>
      </c>
      <c r="AM60" s="254">
        <v>0</v>
      </c>
      <c r="AN60" s="254">
        <v>0</v>
      </c>
      <c r="AO60" s="254">
        <v>0</v>
      </c>
      <c r="AP60" s="254">
        <v>0</v>
      </c>
      <c r="AQ60" s="254">
        <v>0</v>
      </c>
      <c r="AR60" s="254">
        <v>0</v>
      </c>
      <c r="AS60" s="254">
        <v>1</v>
      </c>
      <c r="AT60" s="254">
        <v>0</v>
      </c>
      <c r="AU60" s="254">
        <v>0</v>
      </c>
      <c r="AV60" s="254">
        <v>0</v>
      </c>
      <c r="AW60" s="254">
        <v>0</v>
      </c>
      <c r="AX60" s="254">
        <v>0</v>
      </c>
      <c r="AY60" s="254">
        <v>0</v>
      </c>
      <c r="AZ60" s="254">
        <v>0</v>
      </c>
      <c r="BA60" s="254">
        <v>0</v>
      </c>
      <c r="BB60" s="254">
        <v>0</v>
      </c>
      <c r="BC60" s="254">
        <v>0</v>
      </c>
      <c r="BD60" s="254">
        <v>0</v>
      </c>
      <c r="BE60" s="254">
        <v>0</v>
      </c>
      <c r="BF60" s="254">
        <v>0</v>
      </c>
      <c r="BG60" s="254">
        <v>0</v>
      </c>
      <c r="BH60" s="254">
        <v>0</v>
      </c>
      <c r="BI60" s="254">
        <v>0</v>
      </c>
      <c r="BJ60" s="254">
        <v>0</v>
      </c>
      <c r="BK60" s="254">
        <v>0</v>
      </c>
      <c r="BL60" s="254">
        <v>0</v>
      </c>
      <c r="BM60" s="254">
        <v>0</v>
      </c>
      <c r="BN60" s="254">
        <v>0</v>
      </c>
      <c r="BO60" s="254">
        <v>0</v>
      </c>
      <c r="BP60" s="254">
        <v>0</v>
      </c>
      <c r="BQ60" s="254">
        <v>0</v>
      </c>
      <c r="BR60" s="254">
        <v>0</v>
      </c>
      <c r="BS60" s="254">
        <v>0</v>
      </c>
      <c r="BT60" s="254">
        <v>0</v>
      </c>
      <c r="BU60" s="254">
        <v>0</v>
      </c>
      <c r="BV60" s="254">
        <v>0</v>
      </c>
      <c r="BW60" s="254">
        <v>0</v>
      </c>
      <c r="BX60" s="254">
        <v>0</v>
      </c>
      <c r="BY60" s="254">
        <v>0</v>
      </c>
      <c r="BZ60" s="254">
        <v>0</v>
      </c>
      <c r="CA60" s="254">
        <v>0</v>
      </c>
      <c r="CB60" s="254">
        <v>0</v>
      </c>
      <c r="CC60" s="254">
        <v>0</v>
      </c>
      <c r="CD60" s="254">
        <v>0</v>
      </c>
      <c r="CE60" s="254">
        <v>0</v>
      </c>
      <c r="CF60" s="254">
        <v>0</v>
      </c>
      <c r="CG60" s="254">
        <v>0</v>
      </c>
      <c r="CH60" s="254">
        <v>0</v>
      </c>
      <c r="CI60" s="254">
        <v>0</v>
      </c>
      <c r="CJ60" s="254"/>
      <c r="CK60" s="254"/>
    </row>
    <row r="61" spans="1:181" ht="11.25" customHeight="1" x14ac:dyDescent="0.2">
      <c r="A61" s="325"/>
      <c r="B61" s="202">
        <v>17</v>
      </c>
      <c r="C61" s="248" t="s">
        <v>169</v>
      </c>
      <c r="D61" s="254">
        <v>11</v>
      </c>
      <c r="E61" s="254">
        <v>44</v>
      </c>
      <c r="F61" s="254">
        <v>7</v>
      </c>
      <c r="G61" s="254">
        <v>38</v>
      </c>
      <c r="H61" s="254">
        <v>3</v>
      </c>
      <c r="I61" s="254">
        <v>3</v>
      </c>
      <c r="J61" s="254">
        <v>1</v>
      </c>
      <c r="K61" s="254">
        <v>1</v>
      </c>
      <c r="L61" s="254">
        <v>0</v>
      </c>
      <c r="M61" s="254">
        <v>1</v>
      </c>
      <c r="N61" s="254">
        <v>0</v>
      </c>
      <c r="O61" s="254">
        <v>1</v>
      </c>
      <c r="P61" s="254">
        <v>11</v>
      </c>
      <c r="Q61" s="254">
        <v>44</v>
      </c>
      <c r="R61" s="254">
        <v>1</v>
      </c>
      <c r="S61" s="254">
        <v>10</v>
      </c>
      <c r="T61" s="254">
        <v>1</v>
      </c>
      <c r="U61" s="254">
        <v>8</v>
      </c>
      <c r="V61" s="254">
        <v>0</v>
      </c>
      <c r="W61" s="254">
        <v>1</v>
      </c>
      <c r="X61" s="254">
        <v>0</v>
      </c>
      <c r="Y61" s="254">
        <v>0</v>
      </c>
      <c r="Z61" s="254">
        <v>0</v>
      </c>
      <c r="AA61" s="254">
        <v>0</v>
      </c>
      <c r="AB61" s="254">
        <v>0</v>
      </c>
      <c r="AC61" s="254">
        <v>1</v>
      </c>
      <c r="AD61" s="254">
        <v>1</v>
      </c>
      <c r="AE61" s="254">
        <v>10</v>
      </c>
      <c r="AF61" s="254">
        <v>0</v>
      </c>
      <c r="AG61" s="254">
        <v>2</v>
      </c>
      <c r="AH61" s="254">
        <v>0</v>
      </c>
      <c r="AI61" s="254">
        <v>2</v>
      </c>
      <c r="AJ61" s="254">
        <v>0</v>
      </c>
      <c r="AK61" s="254">
        <v>0</v>
      </c>
      <c r="AL61" s="254">
        <v>0</v>
      </c>
      <c r="AM61" s="254">
        <v>0</v>
      </c>
      <c r="AN61" s="254">
        <v>0</v>
      </c>
      <c r="AO61" s="254">
        <v>0</v>
      </c>
      <c r="AP61" s="254">
        <v>0</v>
      </c>
      <c r="AQ61" s="254">
        <v>0</v>
      </c>
      <c r="AR61" s="254">
        <v>0</v>
      </c>
      <c r="AS61" s="254">
        <v>2</v>
      </c>
      <c r="AT61" s="254">
        <v>0</v>
      </c>
      <c r="AU61" s="254">
        <v>1</v>
      </c>
      <c r="AV61" s="254">
        <v>0</v>
      </c>
      <c r="AW61" s="254">
        <v>0</v>
      </c>
      <c r="AX61" s="254">
        <v>0</v>
      </c>
      <c r="AY61" s="254">
        <v>0</v>
      </c>
      <c r="AZ61" s="254">
        <v>0</v>
      </c>
      <c r="BA61" s="254">
        <v>1</v>
      </c>
      <c r="BB61" s="254">
        <v>0</v>
      </c>
      <c r="BC61" s="254">
        <v>0</v>
      </c>
      <c r="BD61" s="254">
        <v>0</v>
      </c>
      <c r="BE61" s="254">
        <v>0</v>
      </c>
      <c r="BF61" s="254">
        <v>0</v>
      </c>
      <c r="BG61" s="254">
        <v>1</v>
      </c>
      <c r="BH61" s="254">
        <v>0</v>
      </c>
      <c r="BI61" s="254">
        <v>1</v>
      </c>
      <c r="BJ61" s="254">
        <v>0</v>
      </c>
      <c r="BK61" s="254">
        <v>1</v>
      </c>
      <c r="BL61" s="254">
        <v>0</v>
      </c>
      <c r="BM61" s="254">
        <v>0</v>
      </c>
      <c r="BN61" s="254">
        <v>0</v>
      </c>
      <c r="BO61" s="254">
        <v>0</v>
      </c>
      <c r="BP61" s="254">
        <v>0</v>
      </c>
      <c r="BQ61" s="254">
        <v>0</v>
      </c>
      <c r="BR61" s="254">
        <v>0</v>
      </c>
      <c r="BS61" s="254">
        <v>0</v>
      </c>
      <c r="BT61" s="254">
        <v>0</v>
      </c>
      <c r="BU61" s="254">
        <v>1</v>
      </c>
      <c r="BV61" s="254">
        <v>0</v>
      </c>
      <c r="BW61" s="254">
        <v>0</v>
      </c>
      <c r="BX61" s="254">
        <v>0</v>
      </c>
      <c r="BY61" s="254">
        <v>0</v>
      </c>
      <c r="BZ61" s="254">
        <v>0</v>
      </c>
      <c r="CA61" s="254">
        <v>0</v>
      </c>
      <c r="CB61" s="254">
        <v>0</v>
      </c>
      <c r="CC61" s="254">
        <v>0</v>
      </c>
      <c r="CD61" s="254">
        <v>0</v>
      </c>
      <c r="CE61" s="254">
        <v>0</v>
      </c>
      <c r="CF61" s="254">
        <v>0</v>
      </c>
      <c r="CG61" s="254">
        <v>0</v>
      </c>
      <c r="CH61" s="254">
        <v>0</v>
      </c>
      <c r="CI61" s="254">
        <v>0</v>
      </c>
      <c r="CJ61" s="254"/>
      <c r="CK61" s="254"/>
    </row>
    <row r="62" spans="1:181" s="147" customFormat="1" ht="11.25" customHeight="1" x14ac:dyDescent="0.2">
      <c r="B62" s="148"/>
      <c r="C62" s="147" t="s">
        <v>196</v>
      </c>
      <c r="D62" s="253">
        <f>SUM(D45:D61)</f>
        <v>321</v>
      </c>
      <c r="E62" s="253">
        <f t="shared" ref="E62:P62" si="4">SUM(E45:E61)</f>
        <v>699</v>
      </c>
      <c r="F62" s="253">
        <f t="shared" si="4"/>
        <v>285</v>
      </c>
      <c r="G62" s="253">
        <f t="shared" si="4"/>
        <v>601</v>
      </c>
      <c r="H62" s="253">
        <f t="shared" si="4"/>
        <v>18</v>
      </c>
      <c r="I62" s="253">
        <f t="shared" si="4"/>
        <v>44</v>
      </c>
      <c r="J62" s="253">
        <f t="shared" si="4"/>
        <v>10</v>
      </c>
      <c r="K62" s="253">
        <f t="shared" si="4"/>
        <v>28</v>
      </c>
      <c r="L62" s="253">
        <f t="shared" si="4"/>
        <v>3</v>
      </c>
      <c r="M62" s="253">
        <f t="shared" si="4"/>
        <v>16</v>
      </c>
      <c r="N62" s="253">
        <f t="shared" si="4"/>
        <v>5</v>
      </c>
      <c r="O62" s="253">
        <f t="shared" si="4"/>
        <v>10</v>
      </c>
      <c r="P62" s="253">
        <f t="shared" si="4"/>
        <v>321</v>
      </c>
      <c r="Q62" s="253">
        <f t="shared" ref="Q62" si="5">SUM(Q45:Q61)</f>
        <v>699</v>
      </c>
      <c r="R62" s="253">
        <f t="shared" ref="R62" si="6">SUM(R45:R61)</f>
        <v>32</v>
      </c>
      <c r="S62" s="253">
        <f t="shared" ref="S62" si="7">SUM(S45:S61)</f>
        <v>118</v>
      </c>
      <c r="T62" s="253">
        <f t="shared" ref="T62" si="8">SUM(T45:T61)</f>
        <v>31</v>
      </c>
      <c r="U62" s="253">
        <f t="shared" ref="U62" si="9">SUM(U45:U61)</f>
        <v>103</v>
      </c>
      <c r="V62" s="253">
        <f t="shared" ref="V62" si="10">SUM(V45:V61)</f>
        <v>1</v>
      </c>
      <c r="W62" s="253">
        <f t="shared" ref="W62" si="11">SUM(W45:W61)</f>
        <v>6</v>
      </c>
      <c r="X62" s="253">
        <f t="shared" ref="X62" si="12">SUM(X45:X61)</f>
        <v>0</v>
      </c>
      <c r="Y62" s="253">
        <f t="shared" ref="Y62" si="13">SUM(Y45:Y61)</f>
        <v>4</v>
      </c>
      <c r="Z62" s="253">
        <f t="shared" ref="Z62" si="14">SUM(Z45:Z61)</f>
        <v>0</v>
      </c>
      <c r="AA62" s="253">
        <f t="shared" ref="AA62" si="15">SUM(AA45:AA61)</f>
        <v>3</v>
      </c>
      <c r="AB62" s="253">
        <f t="shared" ref="AB62" si="16">SUM(AB45:AB61)</f>
        <v>0</v>
      </c>
      <c r="AC62" s="253">
        <f t="shared" ref="AC62" si="17">SUM(AC45:AC61)</f>
        <v>2</v>
      </c>
      <c r="AD62" s="253">
        <f t="shared" ref="AD62" si="18">SUM(AD45:AD61)</f>
        <v>32</v>
      </c>
      <c r="AE62" s="253">
        <f t="shared" ref="AE62" si="19">SUM(AE45:AE61)</f>
        <v>118</v>
      </c>
      <c r="AF62" s="253">
        <f t="shared" ref="AF62" si="20">SUM(AF45:AF61)</f>
        <v>6</v>
      </c>
      <c r="AG62" s="253">
        <f t="shared" ref="AG62" si="21">SUM(AG45:AG61)</f>
        <v>9</v>
      </c>
      <c r="AH62" s="253">
        <f t="shared" ref="AH62" si="22">SUM(AH45:AH61)</f>
        <v>4</v>
      </c>
      <c r="AI62" s="253">
        <f t="shared" ref="AI62" si="23">SUM(AI45:AI61)</f>
        <v>9</v>
      </c>
      <c r="AJ62" s="253">
        <f t="shared" ref="AJ62" si="24">SUM(AJ45:AJ61)</f>
        <v>2</v>
      </c>
      <c r="AK62" s="253">
        <f t="shared" ref="AK62" si="25">SUM(AK45:AK61)</f>
        <v>0</v>
      </c>
      <c r="AL62" s="253">
        <f t="shared" ref="AL62" si="26">SUM(AL45:AL61)</f>
        <v>0</v>
      </c>
      <c r="AM62" s="253">
        <f t="shared" ref="AM62" si="27">SUM(AM45:AM61)</f>
        <v>0</v>
      </c>
      <c r="AN62" s="253">
        <f t="shared" ref="AN62" si="28">SUM(AN45:AN61)</f>
        <v>0</v>
      </c>
      <c r="AO62" s="253">
        <f t="shared" ref="AO62" si="29">SUM(AO45:AO61)</f>
        <v>0</v>
      </c>
      <c r="AP62" s="253">
        <f t="shared" ref="AP62" si="30">SUM(AP45:AP61)</f>
        <v>0</v>
      </c>
      <c r="AQ62" s="253">
        <f t="shared" ref="AQ62" si="31">SUM(AQ45:AQ61)</f>
        <v>0</v>
      </c>
      <c r="AR62" s="253">
        <f t="shared" ref="AR62" si="32">SUM(AR45:AR61)</f>
        <v>6</v>
      </c>
      <c r="AS62" s="253">
        <f t="shared" ref="AS62" si="33">SUM(AS45:AS61)</f>
        <v>9</v>
      </c>
      <c r="AT62" s="253">
        <f t="shared" ref="AT62" si="34">SUM(AT45:AT61)</f>
        <v>0</v>
      </c>
      <c r="AU62" s="253">
        <f t="shared" ref="AU62" si="35">SUM(AU45:AU61)</f>
        <v>5</v>
      </c>
      <c r="AV62" s="253">
        <f t="shared" ref="AV62" si="36">SUM(AV45:AV61)</f>
        <v>0</v>
      </c>
      <c r="AW62" s="253">
        <f t="shared" ref="AW62" si="37">SUM(AW45:AW61)</f>
        <v>3</v>
      </c>
      <c r="AX62" s="253">
        <f t="shared" ref="AX62" si="38">SUM(AX45:AX61)</f>
        <v>0</v>
      </c>
      <c r="AY62" s="253">
        <f t="shared" ref="AY62" si="39">SUM(AY45:AY61)</f>
        <v>0</v>
      </c>
      <c r="AZ62" s="253">
        <f t="shared" ref="AZ62" si="40">SUM(AZ45:AZ61)</f>
        <v>0</v>
      </c>
      <c r="BA62" s="253">
        <f t="shared" ref="BA62" si="41">SUM(BA45:BA61)</f>
        <v>2</v>
      </c>
      <c r="BB62" s="253">
        <f t="shared" ref="BB62" si="42">SUM(BB45:BB61)</f>
        <v>0</v>
      </c>
      <c r="BC62" s="253">
        <f t="shared" ref="BC62" si="43">SUM(BC45:BC61)</f>
        <v>0</v>
      </c>
      <c r="BD62" s="253">
        <f t="shared" ref="BD62" si="44">SUM(BD45:BD61)</f>
        <v>0</v>
      </c>
      <c r="BE62" s="253">
        <f t="shared" ref="BE62" si="45">SUM(BE45:BE61)</f>
        <v>0</v>
      </c>
      <c r="BF62" s="253">
        <f t="shared" ref="BF62" si="46">SUM(BF45:BF61)</f>
        <v>0</v>
      </c>
      <c r="BG62" s="253">
        <f t="shared" ref="BG62" si="47">SUM(BG45:BG61)</f>
        <v>5</v>
      </c>
      <c r="BH62" s="253">
        <f t="shared" ref="BH62" si="48">SUM(BH45:BH61)</f>
        <v>0</v>
      </c>
      <c r="BI62" s="253">
        <f t="shared" ref="BI62" si="49">SUM(BI45:BI61)</f>
        <v>9</v>
      </c>
      <c r="BJ62" s="253">
        <f t="shared" ref="BJ62" si="50">SUM(BJ45:BJ61)</f>
        <v>0</v>
      </c>
      <c r="BK62" s="253">
        <f t="shared" ref="BK62" si="51">SUM(BK45:BK61)</f>
        <v>9</v>
      </c>
      <c r="BL62" s="253">
        <f t="shared" ref="BL62" si="52">SUM(BL45:BL61)</f>
        <v>0</v>
      </c>
      <c r="BM62" s="253">
        <f t="shared" ref="BM62" si="53">SUM(BM45:BM61)</f>
        <v>0</v>
      </c>
      <c r="BN62" s="253">
        <f t="shared" ref="BN62" si="54">SUM(BN45:BN61)</f>
        <v>0</v>
      </c>
      <c r="BO62" s="253">
        <f t="shared" ref="BO62" si="55">SUM(BO45:BO61)</f>
        <v>0</v>
      </c>
      <c r="BP62" s="253">
        <f t="shared" ref="BP62" si="56">SUM(BP45:BP61)</f>
        <v>0</v>
      </c>
      <c r="BQ62" s="253">
        <f t="shared" ref="BQ62" si="57">SUM(BQ45:BQ61)</f>
        <v>0</v>
      </c>
      <c r="BR62" s="253">
        <f t="shared" ref="BR62" si="58">SUM(BR45:BR61)</f>
        <v>0</v>
      </c>
      <c r="BS62" s="253">
        <f t="shared" ref="BS62" si="59">SUM(BS45:BS61)</f>
        <v>0</v>
      </c>
      <c r="BT62" s="253">
        <f t="shared" ref="BT62" si="60">SUM(BT45:BT61)</f>
        <v>0</v>
      </c>
      <c r="BU62" s="253">
        <f t="shared" ref="BU62" si="61">SUM(BU45:BU61)</f>
        <v>9</v>
      </c>
      <c r="BV62" s="253">
        <f t="shared" ref="BV62" si="62">SUM(BV45:BV61)</f>
        <v>0</v>
      </c>
      <c r="BW62" s="253">
        <f t="shared" ref="BW62" si="63">SUM(BW45:BW61)</f>
        <v>2</v>
      </c>
      <c r="BX62" s="253">
        <f t="shared" ref="BX62" si="64">SUM(BX45:BX61)</f>
        <v>0</v>
      </c>
      <c r="BY62" s="253">
        <f t="shared" ref="BY62" si="65">SUM(BY45:BY61)</f>
        <v>2</v>
      </c>
      <c r="BZ62" s="253">
        <f t="shared" ref="BZ62" si="66">SUM(BZ45:BZ61)</f>
        <v>0</v>
      </c>
      <c r="CA62" s="253">
        <f t="shared" ref="CA62" si="67">SUM(CA45:CA61)</f>
        <v>0</v>
      </c>
      <c r="CB62" s="253">
        <f t="shared" ref="CB62" si="68">SUM(CB45:CB61)</f>
        <v>0</v>
      </c>
      <c r="CC62" s="253">
        <f t="shared" ref="CC62" si="69">SUM(CC45:CC61)</f>
        <v>0</v>
      </c>
      <c r="CD62" s="253">
        <f t="shared" ref="CD62" si="70">SUM(CD45:CD61)</f>
        <v>0</v>
      </c>
      <c r="CE62" s="253">
        <f t="shared" ref="CE62" si="71">SUM(CE45:CE61)</f>
        <v>0</v>
      </c>
      <c r="CF62" s="253">
        <f t="shared" ref="CF62" si="72">SUM(CF45:CF61)</f>
        <v>0</v>
      </c>
      <c r="CG62" s="253">
        <f t="shared" ref="CG62" si="73">SUM(CG45:CG61)</f>
        <v>0</v>
      </c>
      <c r="CH62" s="253">
        <f t="shared" ref="CH62" si="74">SUM(CH45:CH61)</f>
        <v>0</v>
      </c>
      <c r="CI62" s="253">
        <f t="shared" ref="CI62" si="75">SUM(CI45:CI61)</f>
        <v>2</v>
      </c>
      <c r="CJ62" s="253">
        <f t="shared" ref="CJ62" si="76">SUM(CJ45:CJ61)</f>
        <v>0</v>
      </c>
      <c r="CK62" s="253">
        <f t="shared" ref="CK62" si="77">SUM(CK45:CK61)</f>
        <v>0</v>
      </c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</row>
    <row r="63" spans="1:181" ht="11.25" customHeight="1" x14ac:dyDescent="0.2">
      <c r="A63" s="320" t="s">
        <v>202</v>
      </c>
      <c r="B63" s="202">
        <v>1</v>
      </c>
      <c r="C63" s="260" t="s">
        <v>170</v>
      </c>
      <c r="D63" s="92">
        <v>76</v>
      </c>
      <c r="E63" s="92">
        <v>129</v>
      </c>
      <c r="F63" s="92">
        <v>65</v>
      </c>
      <c r="G63" s="92">
        <v>107</v>
      </c>
      <c r="H63" s="92">
        <v>6</v>
      </c>
      <c r="I63" s="92">
        <v>17</v>
      </c>
      <c r="J63" s="92">
        <v>2</v>
      </c>
      <c r="K63" s="92">
        <v>4</v>
      </c>
      <c r="L63" s="92">
        <v>1</v>
      </c>
      <c r="M63" s="92">
        <v>1</v>
      </c>
      <c r="N63" s="92">
        <v>2</v>
      </c>
      <c r="O63" s="92">
        <v>0</v>
      </c>
      <c r="P63" s="92">
        <v>76</v>
      </c>
      <c r="Q63" s="92">
        <v>129</v>
      </c>
      <c r="R63" s="92">
        <v>9</v>
      </c>
      <c r="S63" s="92">
        <v>13</v>
      </c>
      <c r="T63" s="92">
        <v>9</v>
      </c>
      <c r="U63" s="92">
        <v>7</v>
      </c>
      <c r="V63" s="92">
        <v>0</v>
      </c>
      <c r="W63" s="92">
        <v>3</v>
      </c>
      <c r="X63" s="92">
        <v>0</v>
      </c>
      <c r="Y63" s="92">
        <v>1</v>
      </c>
      <c r="Z63" s="92">
        <v>0</v>
      </c>
      <c r="AA63" s="92">
        <v>0</v>
      </c>
      <c r="AB63" s="92">
        <v>0</v>
      </c>
      <c r="AC63" s="92">
        <v>2</v>
      </c>
      <c r="AD63" s="92">
        <v>9</v>
      </c>
      <c r="AE63" s="92">
        <v>13</v>
      </c>
      <c r="AF63" s="92">
        <v>2</v>
      </c>
      <c r="AG63" s="92">
        <v>1</v>
      </c>
      <c r="AH63" s="92">
        <v>2</v>
      </c>
      <c r="AI63" s="92">
        <v>1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2</v>
      </c>
      <c r="AS63" s="92">
        <v>1</v>
      </c>
      <c r="AT63" s="92">
        <v>0</v>
      </c>
      <c r="AU63" s="92">
        <v>2</v>
      </c>
      <c r="AV63" s="92">
        <v>0</v>
      </c>
      <c r="AW63" s="92">
        <v>2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2</v>
      </c>
      <c r="BH63" s="92">
        <v>0</v>
      </c>
      <c r="BI63" s="92">
        <v>0</v>
      </c>
      <c r="BJ63" s="92">
        <v>0</v>
      </c>
      <c r="BK63" s="92">
        <v>0</v>
      </c>
      <c r="BL63" s="92">
        <v>0</v>
      </c>
      <c r="BM63" s="92">
        <v>0</v>
      </c>
      <c r="BN63" s="92">
        <v>0</v>
      </c>
      <c r="BO63" s="92">
        <v>0</v>
      </c>
      <c r="BP63" s="92">
        <v>0</v>
      </c>
      <c r="BQ63" s="92">
        <v>0</v>
      </c>
      <c r="BR63" s="92">
        <v>0</v>
      </c>
      <c r="BS63" s="92">
        <v>0</v>
      </c>
      <c r="BT63" s="92">
        <v>0</v>
      </c>
      <c r="BU63" s="92">
        <v>0</v>
      </c>
      <c r="BV63" s="92">
        <v>0</v>
      </c>
      <c r="BW63" s="92">
        <v>0</v>
      </c>
      <c r="BX63" s="92">
        <v>0</v>
      </c>
      <c r="BY63" s="92">
        <v>0</v>
      </c>
      <c r="BZ63" s="92">
        <v>0</v>
      </c>
      <c r="CA63" s="92">
        <v>0</v>
      </c>
      <c r="CB63" s="92">
        <v>0</v>
      </c>
      <c r="CC63" s="92">
        <v>0</v>
      </c>
      <c r="CD63" s="92">
        <v>0</v>
      </c>
      <c r="CE63" s="92">
        <v>0</v>
      </c>
      <c r="CF63" s="92">
        <v>0</v>
      </c>
      <c r="CG63" s="92">
        <v>0</v>
      </c>
      <c r="CH63" s="92">
        <v>0</v>
      </c>
      <c r="CI63" s="92">
        <v>0</v>
      </c>
      <c r="CJ63" s="92">
        <v>0</v>
      </c>
      <c r="CK63" s="92">
        <v>3994.9729437229444</v>
      </c>
    </row>
    <row r="64" spans="1:181" ht="11.25" customHeight="1" x14ac:dyDescent="0.2">
      <c r="A64" s="321"/>
      <c r="B64" s="202">
        <v>2</v>
      </c>
      <c r="C64" s="260" t="s">
        <v>171</v>
      </c>
      <c r="D64" s="254">
        <v>49</v>
      </c>
      <c r="E64" s="254">
        <v>100</v>
      </c>
      <c r="F64" s="254">
        <v>44</v>
      </c>
      <c r="G64" s="254">
        <v>83</v>
      </c>
      <c r="H64" s="254">
        <v>4</v>
      </c>
      <c r="I64" s="254">
        <v>13</v>
      </c>
      <c r="J64" s="254">
        <v>1</v>
      </c>
      <c r="K64" s="254">
        <v>4</v>
      </c>
      <c r="L64" s="254">
        <v>0</v>
      </c>
      <c r="M64" s="254">
        <v>0</v>
      </c>
      <c r="N64" s="254">
        <v>0</v>
      </c>
      <c r="O64" s="254">
        <v>0</v>
      </c>
      <c r="P64" s="254">
        <v>49</v>
      </c>
      <c r="Q64" s="254">
        <v>100</v>
      </c>
      <c r="R64" s="254">
        <v>3</v>
      </c>
      <c r="S64" s="254">
        <v>19</v>
      </c>
      <c r="T64" s="254">
        <v>3</v>
      </c>
      <c r="U64" s="254">
        <v>15</v>
      </c>
      <c r="V64" s="254">
        <v>0</v>
      </c>
      <c r="W64" s="254">
        <v>2</v>
      </c>
      <c r="X64" s="254">
        <v>0</v>
      </c>
      <c r="Y64" s="254">
        <v>2</v>
      </c>
      <c r="Z64" s="254">
        <v>0</v>
      </c>
      <c r="AA64" s="254">
        <v>0</v>
      </c>
      <c r="AB64" s="254">
        <v>0</v>
      </c>
      <c r="AC64" s="254">
        <v>0</v>
      </c>
      <c r="AD64" s="254">
        <v>3</v>
      </c>
      <c r="AE64" s="254">
        <v>19</v>
      </c>
      <c r="AF64" s="254">
        <v>0</v>
      </c>
      <c r="AG64" s="254">
        <v>2</v>
      </c>
      <c r="AH64" s="254">
        <v>0</v>
      </c>
      <c r="AI64" s="254">
        <v>2</v>
      </c>
      <c r="AJ64" s="254">
        <v>0</v>
      </c>
      <c r="AK64" s="254">
        <v>0</v>
      </c>
      <c r="AL64" s="254">
        <v>0</v>
      </c>
      <c r="AM64" s="254">
        <v>0</v>
      </c>
      <c r="AN64" s="254">
        <v>0</v>
      </c>
      <c r="AO64" s="254">
        <v>0</v>
      </c>
      <c r="AP64" s="254">
        <v>0</v>
      </c>
      <c r="AQ64" s="254">
        <v>0</v>
      </c>
      <c r="AR64" s="254">
        <v>0</v>
      </c>
      <c r="AS64" s="254">
        <v>2</v>
      </c>
      <c r="AT64" s="254">
        <v>0</v>
      </c>
      <c r="AU64" s="254">
        <v>1</v>
      </c>
      <c r="AV64" s="254">
        <v>0</v>
      </c>
      <c r="AW64" s="254">
        <v>1</v>
      </c>
      <c r="AX64" s="254">
        <v>0</v>
      </c>
      <c r="AY64" s="254">
        <v>0</v>
      </c>
      <c r="AZ64" s="254">
        <v>0</v>
      </c>
      <c r="BA64" s="254">
        <v>0</v>
      </c>
      <c r="BB64" s="254">
        <v>0</v>
      </c>
      <c r="BC64" s="254">
        <v>0</v>
      </c>
      <c r="BD64" s="254">
        <v>0</v>
      </c>
      <c r="BE64" s="254">
        <v>0</v>
      </c>
      <c r="BF64" s="254">
        <v>0</v>
      </c>
      <c r="BG64" s="254">
        <v>1</v>
      </c>
      <c r="BH64" s="254">
        <v>0</v>
      </c>
      <c r="BI64" s="254">
        <v>1</v>
      </c>
      <c r="BJ64" s="254">
        <v>0</v>
      </c>
      <c r="BK64" s="254">
        <v>1</v>
      </c>
      <c r="BL64" s="254">
        <v>0</v>
      </c>
      <c r="BM64" s="254">
        <v>0</v>
      </c>
      <c r="BN64" s="254">
        <v>0</v>
      </c>
      <c r="BO64" s="254">
        <v>0</v>
      </c>
      <c r="BP64" s="254">
        <v>0</v>
      </c>
      <c r="BQ64" s="254">
        <v>0</v>
      </c>
      <c r="BR64" s="254">
        <v>0</v>
      </c>
      <c r="BS64" s="254">
        <v>0</v>
      </c>
      <c r="BT64" s="254">
        <v>0</v>
      </c>
      <c r="BU64" s="254">
        <v>1</v>
      </c>
      <c r="BV64" s="254">
        <v>0</v>
      </c>
      <c r="BW64" s="254">
        <v>0</v>
      </c>
      <c r="BX64" s="254">
        <v>0</v>
      </c>
      <c r="BY64" s="254">
        <v>0</v>
      </c>
      <c r="BZ64" s="254">
        <v>0</v>
      </c>
      <c r="CA64" s="254">
        <v>0</v>
      </c>
      <c r="CB64" s="254">
        <v>0</v>
      </c>
      <c r="CC64" s="254">
        <v>0</v>
      </c>
      <c r="CD64" s="254">
        <v>0</v>
      </c>
      <c r="CE64" s="254">
        <v>0</v>
      </c>
      <c r="CF64" s="254">
        <v>0</v>
      </c>
      <c r="CG64" s="254">
        <v>0</v>
      </c>
      <c r="CH64" s="254">
        <v>0</v>
      </c>
      <c r="CI64" s="254">
        <v>0</v>
      </c>
      <c r="CJ64" s="254">
        <v>0</v>
      </c>
      <c r="CK64" s="176">
        <v>85.234899328859058</v>
      </c>
    </row>
    <row r="65" spans="1:181" ht="11.25" customHeight="1" x14ac:dyDescent="0.2">
      <c r="A65" s="321"/>
      <c r="B65" s="202">
        <v>3</v>
      </c>
      <c r="C65" s="260" t="s">
        <v>172</v>
      </c>
      <c r="D65" s="254">
        <v>10</v>
      </c>
      <c r="E65" s="254">
        <v>25</v>
      </c>
      <c r="F65" s="254">
        <v>8</v>
      </c>
      <c r="G65" s="254">
        <v>17</v>
      </c>
      <c r="H65" s="254">
        <v>0</v>
      </c>
      <c r="I65" s="254">
        <v>3</v>
      </c>
      <c r="J65" s="254">
        <v>1</v>
      </c>
      <c r="K65" s="254">
        <v>1</v>
      </c>
      <c r="L65" s="254">
        <v>0</v>
      </c>
      <c r="M65" s="254">
        <v>1</v>
      </c>
      <c r="N65" s="254">
        <v>1</v>
      </c>
      <c r="O65" s="254">
        <v>3</v>
      </c>
      <c r="P65" s="254">
        <v>10</v>
      </c>
      <c r="Q65" s="254">
        <v>25</v>
      </c>
      <c r="R65" s="254">
        <v>1</v>
      </c>
      <c r="S65" s="254">
        <v>3</v>
      </c>
      <c r="T65" s="254">
        <v>1</v>
      </c>
      <c r="U65" s="254">
        <v>3</v>
      </c>
      <c r="V65" s="254">
        <v>0</v>
      </c>
      <c r="W65" s="254">
        <v>0</v>
      </c>
      <c r="X65" s="254">
        <v>0</v>
      </c>
      <c r="Y65" s="254">
        <v>0</v>
      </c>
      <c r="Z65" s="254">
        <v>0</v>
      </c>
      <c r="AA65" s="254">
        <v>0</v>
      </c>
      <c r="AB65" s="254">
        <v>0</v>
      </c>
      <c r="AC65" s="254">
        <v>0</v>
      </c>
      <c r="AD65" s="254">
        <v>1</v>
      </c>
      <c r="AE65" s="254">
        <v>3</v>
      </c>
      <c r="AF65" s="254">
        <v>0</v>
      </c>
      <c r="AG65" s="254">
        <v>0</v>
      </c>
      <c r="AH65" s="254">
        <v>0</v>
      </c>
      <c r="AI65" s="254">
        <v>0</v>
      </c>
      <c r="AJ65" s="254">
        <v>0</v>
      </c>
      <c r="AK65" s="254">
        <v>0</v>
      </c>
      <c r="AL65" s="254">
        <v>0</v>
      </c>
      <c r="AM65" s="254">
        <v>0</v>
      </c>
      <c r="AN65" s="254">
        <v>0</v>
      </c>
      <c r="AO65" s="254">
        <v>0</v>
      </c>
      <c r="AP65" s="254">
        <v>0</v>
      </c>
      <c r="AQ65" s="254">
        <v>0</v>
      </c>
      <c r="AR65" s="254">
        <v>0</v>
      </c>
      <c r="AS65" s="254">
        <v>0</v>
      </c>
      <c r="AT65" s="254">
        <v>0</v>
      </c>
      <c r="AU65" s="254">
        <v>0</v>
      </c>
      <c r="AV65" s="254">
        <v>0</v>
      </c>
      <c r="AW65" s="254">
        <v>0</v>
      </c>
      <c r="AX65" s="254">
        <v>0</v>
      </c>
      <c r="AY65" s="254">
        <v>0</v>
      </c>
      <c r="AZ65" s="254">
        <v>0</v>
      </c>
      <c r="BA65" s="254">
        <v>0</v>
      </c>
      <c r="BB65" s="254">
        <v>0</v>
      </c>
      <c r="BC65" s="254">
        <v>0</v>
      </c>
      <c r="BD65" s="254">
        <v>0</v>
      </c>
      <c r="BE65" s="254">
        <v>0</v>
      </c>
      <c r="BF65" s="254">
        <v>0</v>
      </c>
      <c r="BG65" s="254">
        <v>0</v>
      </c>
      <c r="BH65" s="254">
        <v>0</v>
      </c>
      <c r="BI65" s="254">
        <v>0</v>
      </c>
      <c r="BJ65" s="254">
        <v>0</v>
      </c>
      <c r="BK65" s="254">
        <v>0</v>
      </c>
      <c r="BL65" s="254">
        <v>0</v>
      </c>
      <c r="BM65" s="254">
        <v>0</v>
      </c>
      <c r="BN65" s="254">
        <v>0</v>
      </c>
      <c r="BO65" s="254">
        <v>0</v>
      </c>
      <c r="BP65" s="254">
        <v>0</v>
      </c>
      <c r="BQ65" s="254">
        <v>0</v>
      </c>
      <c r="BR65" s="254">
        <v>0</v>
      </c>
      <c r="BS65" s="254">
        <v>0</v>
      </c>
      <c r="BT65" s="254">
        <v>0</v>
      </c>
      <c r="BU65" s="254">
        <v>0</v>
      </c>
      <c r="BV65" s="254">
        <v>0</v>
      </c>
      <c r="BW65" s="254">
        <v>0</v>
      </c>
      <c r="BX65" s="254">
        <v>0</v>
      </c>
      <c r="BY65" s="254">
        <v>0</v>
      </c>
      <c r="BZ65" s="254">
        <v>0</v>
      </c>
      <c r="CA65" s="254">
        <v>0</v>
      </c>
      <c r="CB65" s="254">
        <v>0</v>
      </c>
      <c r="CC65" s="254">
        <v>0</v>
      </c>
      <c r="CD65" s="254">
        <v>0</v>
      </c>
      <c r="CE65" s="254">
        <v>0</v>
      </c>
      <c r="CF65" s="254">
        <v>0</v>
      </c>
      <c r="CG65" s="254">
        <v>0</v>
      </c>
      <c r="CH65" s="254">
        <v>0</v>
      </c>
      <c r="CI65" s="254">
        <v>0</v>
      </c>
      <c r="CJ65" s="254">
        <v>0</v>
      </c>
      <c r="CK65" s="176">
        <v>71.428571428571431</v>
      </c>
    </row>
    <row r="66" spans="1:181" ht="11.25" customHeight="1" x14ac:dyDescent="0.2">
      <c r="A66" s="321"/>
      <c r="B66" s="202">
        <v>4</v>
      </c>
      <c r="C66" s="260" t="s">
        <v>173</v>
      </c>
      <c r="D66" s="254">
        <v>96</v>
      </c>
      <c r="E66" s="254">
        <v>145</v>
      </c>
      <c r="F66" s="254">
        <v>78</v>
      </c>
      <c r="G66" s="254">
        <v>124</v>
      </c>
      <c r="H66" s="254">
        <v>14</v>
      </c>
      <c r="I66" s="254">
        <v>14</v>
      </c>
      <c r="J66" s="254">
        <v>3</v>
      </c>
      <c r="K66" s="254">
        <v>5</v>
      </c>
      <c r="L66" s="254">
        <v>1</v>
      </c>
      <c r="M66" s="254">
        <v>1</v>
      </c>
      <c r="N66" s="254">
        <v>0</v>
      </c>
      <c r="O66" s="254">
        <v>1</v>
      </c>
      <c r="P66" s="254">
        <v>96</v>
      </c>
      <c r="Q66" s="254">
        <v>145</v>
      </c>
      <c r="R66" s="254">
        <v>12</v>
      </c>
      <c r="S66" s="254">
        <v>20</v>
      </c>
      <c r="T66" s="254">
        <v>12</v>
      </c>
      <c r="U66" s="254">
        <v>18</v>
      </c>
      <c r="V66" s="254">
        <v>0</v>
      </c>
      <c r="W66" s="254">
        <v>1</v>
      </c>
      <c r="X66" s="254">
        <v>0</v>
      </c>
      <c r="Y66" s="254">
        <v>1</v>
      </c>
      <c r="Z66" s="254">
        <v>0</v>
      </c>
      <c r="AA66" s="254">
        <v>0</v>
      </c>
      <c r="AB66" s="254">
        <v>0</v>
      </c>
      <c r="AC66" s="254">
        <v>0</v>
      </c>
      <c r="AD66" s="254">
        <v>12</v>
      </c>
      <c r="AE66" s="254">
        <v>20</v>
      </c>
      <c r="AF66" s="254">
        <v>1</v>
      </c>
      <c r="AG66" s="254">
        <v>3</v>
      </c>
      <c r="AH66" s="254">
        <v>1</v>
      </c>
      <c r="AI66" s="254">
        <v>1</v>
      </c>
      <c r="AJ66" s="254">
        <v>0</v>
      </c>
      <c r="AK66" s="254">
        <v>1</v>
      </c>
      <c r="AL66" s="254">
        <v>0</v>
      </c>
      <c r="AM66" s="254">
        <v>0</v>
      </c>
      <c r="AN66" s="254">
        <v>0</v>
      </c>
      <c r="AO66" s="254">
        <v>0</v>
      </c>
      <c r="AP66" s="254">
        <v>0</v>
      </c>
      <c r="AQ66" s="254">
        <v>1</v>
      </c>
      <c r="AR66" s="254">
        <v>1</v>
      </c>
      <c r="AS66" s="254">
        <v>3</v>
      </c>
      <c r="AT66" s="254">
        <v>0</v>
      </c>
      <c r="AU66" s="254">
        <v>2</v>
      </c>
      <c r="AV66" s="254">
        <v>0</v>
      </c>
      <c r="AW66" s="254">
        <v>2</v>
      </c>
      <c r="AX66" s="254">
        <v>0</v>
      </c>
      <c r="AY66" s="254">
        <v>0</v>
      </c>
      <c r="AZ66" s="254">
        <v>0</v>
      </c>
      <c r="BA66" s="254">
        <v>0</v>
      </c>
      <c r="BB66" s="254">
        <v>0</v>
      </c>
      <c r="BC66" s="254">
        <v>0</v>
      </c>
      <c r="BD66" s="254">
        <v>0</v>
      </c>
      <c r="BE66" s="254">
        <v>0</v>
      </c>
      <c r="BF66" s="254">
        <v>0</v>
      </c>
      <c r="BG66" s="254">
        <v>2</v>
      </c>
      <c r="BH66" s="254">
        <v>1</v>
      </c>
      <c r="BI66" s="254">
        <v>1</v>
      </c>
      <c r="BJ66" s="254">
        <v>1</v>
      </c>
      <c r="BK66" s="254">
        <v>1</v>
      </c>
      <c r="BL66" s="254">
        <v>0</v>
      </c>
      <c r="BM66" s="254">
        <v>0</v>
      </c>
      <c r="BN66" s="254">
        <v>0</v>
      </c>
      <c r="BO66" s="254">
        <v>0</v>
      </c>
      <c r="BP66" s="254">
        <v>0</v>
      </c>
      <c r="BQ66" s="254">
        <v>0</v>
      </c>
      <c r="BR66" s="254">
        <v>0</v>
      </c>
      <c r="BS66" s="254">
        <v>0</v>
      </c>
      <c r="BT66" s="254">
        <v>1</v>
      </c>
      <c r="BU66" s="254">
        <v>1</v>
      </c>
      <c r="BV66" s="254">
        <v>0</v>
      </c>
      <c r="BW66" s="254">
        <v>0</v>
      </c>
      <c r="BX66" s="254">
        <v>0</v>
      </c>
      <c r="BY66" s="254">
        <v>0</v>
      </c>
      <c r="BZ66" s="254">
        <v>0</v>
      </c>
      <c r="CA66" s="254">
        <v>0</v>
      </c>
      <c r="CB66" s="254">
        <v>0</v>
      </c>
      <c r="CC66" s="254">
        <v>0</v>
      </c>
      <c r="CD66" s="254">
        <v>0</v>
      </c>
      <c r="CE66" s="254">
        <v>0</v>
      </c>
      <c r="CF66" s="254">
        <v>0</v>
      </c>
      <c r="CG66" s="254">
        <v>0</v>
      </c>
      <c r="CH66" s="254">
        <v>0</v>
      </c>
      <c r="CI66" s="254">
        <v>0</v>
      </c>
      <c r="CJ66" s="254">
        <v>3017.3125996810213</v>
      </c>
      <c r="CK66" s="176">
        <v>83.817427385892117</v>
      </c>
    </row>
    <row r="67" spans="1:181" ht="11.25" customHeight="1" x14ac:dyDescent="0.2">
      <c r="A67" s="321"/>
      <c r="B67" s="202">
        <v>5</v>
      </c>
      <c r="C67" s="260" t="s">
        <v>174</v>
      </c>
      <c r="D67" s="254">
        <v>0</v>
      </c>
      <c r="E67" s="254">
        <v>1</v>
      </c>
      <c r="F67" s="254">
        <v>0</v>
      </c>
      <c r="G67" s="254">
        <v>1</v>
      </c>
      <c r="H67" s="254">
        <v>0</v>
      </c>
      <c r="I67" s="254">
        <v>0</v>
      </c>
      <c r="J67" s="254">
        <v>0</v>
      </c>
      <c r="K67" s="254">
        <v>0</v>
      </c>
      <c r="L67" s="254">
        <v>0</v>
      </c>
      <c r="M67" s="254">
        <v>0</v>
      </c>
      <c r="N67" s="254">
        <v>0</v>
      </c>
      <c r="O67" s="254">
        <v>0</v>
      </c>
      <c r="P67" s="254">
        <v>0</v>
      </c>
      <c r="Q67" s="254">
        <v>1</v>
      </c>
      <c r="R67" s="254">
        <v>0</v>
      </c>
      <c r="S67" s="254">
        <v>0</v>
      </c>
      <c r="T67" s="254">
        <v>0</v>
      </c>
      <c r="U67" s="254">
        <v>0</v>
      </c>
      <c r="V67" s="254">
        <v>0</v>
      </c>
      <c r="W67" s="254">
        <v>0</v>
      </c>
      <c r="X67" s="254">
        <v>0</v>
      </c>
      <c r="Y67" s="254">
        <v>0</v>
      </c>
      <c r="Z67" s="254">
        <v>0</v>
      </c>
      <c r="AA67" s="254">
        <v>0</v>
      </c>
      <c r="AB67" s="254">
        <v>0</v>
      </c>
      <c r="AC67" s="254">
        <v>0</v>
      </c>
      <c r="AD67" s="254">
        <v>0</v>
      </c>
      <c r="AE67" s="254">
        <v>0</v>
      </c>
      <c r="AF67" s="254">
        <v>0</v>
      </c>
      <c r="AG67" s="254">
        <v>0</v>
      </c>
      <c r="AH67" s="254">
        <v>0</v>
      </c>
      <c r="AI67" s="254">
        <v>0</v>
      </c>
      <c r="AJ67" s="254">
        <v>0</v>
      </c>
      <c r="AK67" s="254">
        <v>0</v>
      </c>
      <c r="AL67" s="254">
        <v>0</v>
      </c>
      <c r="AM67" s="254">
        <v>0</v>
      </c>
      <c r="AN67" s="254">
        <v>0</v>
      </c>
      <c r="AO67" s="254">
        <v>0</v>
      </c>
      <c r="AP67" s="254">
        <v>0</v>
      </c>
      <c r="AQ67" s="254">
        <v>0</v>
      </c>
      <c r="AR67" s="254">
        <v>0</v>
      </c>
      <c r="AS67" s="254">
        <v>0</v>
      </c>
      <c r="AT67" s="254">
        <v>0</v>
      </c>
      <c r="AU67" s="254">
        <v>0</v>
      </c>
      <c r="AV67" s="254">
        <v>0</v>
      </c>
      <c r="AW67" s="254">
        <v>0</v>
      </c>
      <c r="AX67" s="254">
        <v>0</v>
      </c>
      <c r="AY67" s="254">
        <v>0</v>
      </c>
      <c r="AZ67" s="254">
        <v>0</v>
      </c>
      <c r="BA67" s="254">
        <v>0</v>
      </c>
      <c r="BB67" s="254">
        <v>0</v>
      </c>
      <c r="BC67" s="254">
        <v>0</v>
      </c>
      <c r="BD67" s="254">
        <v>0</v>
      </c>
      <c r="BE67" s="254">
        <v>0</v>
      </c>
      <c r="BF67" s="254">
        <v>0</v>
      </c>
      <c r="BG67" s="254">
        <v>0</v>
      </c>
      <c r="BH67" s="254">
        <v>0</v>
      </c>
      <c r="BI67" s="254">
        <v>0</v>
      </c>
      <c r="BJ67" s="254">
        <v>0</v>
      </c>
      <c r="BK67" s="254">
        <v>0</v>
      </c>
      <c r="BL67" s="254">
        <v>0</v>
      </c>
      <c r="BM67" s="254">
        <v>0</v>
      </c>
      <c r="BN67" s="254">
        <v>0</v>
      </c>
      <c r="BO67" s="254">
        <v>0</v>
      </c>
      <c r="BP67" s="254">
        <v>0</v>
      </c>
      <c r="BQ67" s="254">
        <v>0</v>
      </c>
      <c r="BR67" s="254">
        <v>0</v>
      </c>
      <c r="BS67" s="254">
        <v>0</v>
      </c>
      <c r="BT67" s="254">
        <v>0</v>
      </c>
      <c r="BU67" s="254">
        <v>0</v>
      </c>
      <c r="BV67" s="254">
        <v>0</v>
      </c>
      <c r="BW67" s="254">
        <v>0</v>
      </c>
      <c r="BX67" s="254">
        <v>0</v>
      </c>
      <c r="BY67" s="254">
        <v>0</v>
      </c>
      <c r="BZ67" s="254">
        <v>0</v>
      </c>
      <c r="CA67" s="254">
        <v>0</v>
      </c>
      <c r="CB67" s="254">
        <v>0</v>
      </c>
      <c r="CC67" s="254">
        <v>0</v>
      </c>
      <c r="CD67" s="254">
        <v>0</v>
      </c>
      <c r="CE67" s="254">
        <v>0</v>
      </c>
      <c r="CF67" s="254">
        <v>0</v>
      </c>
      <c r="CG67" s="254">
        <v>0</v>
      </c>
      <c r="CH67" s="254">
        <v>0</v>
      </c>
      <c r="CI67" s="254">
        <v>0</v>
      </c>
      <c r="CJ67" s="254">
        <v>0</v>
      </c>
      <c r="CK67" s="254">
        <v>100</v>
      </c>
    </row>
    <row r="68" spans="1:181" ht="11.25" customHeight="1" x14ac:dyDescent="0.2">
      <c r="A68" s="321"/>
      <c r="B68" s="202">
        <v>6</v>
      </c>
      <c r="C68" s="260" t="s">
        <v>175</v>
      </c>
      <c r="D68" s="254">
        <v>1</v>
      </c>
      <c r="E68" s="254">
        <v>6</v>
      </c>
      <c r="F68" s="254">
        <v>1</v>
      </c>
      <c r="G68" s="254">
        <v>6</v>
      </c>
      <c r="H68" s="254">
        <v>0</v>
      </c>
      <c r="I68" s="254">
        <v>0</v>
      </c>
      <c r="J68" s="254">
        <v>0</v>
      </c>
      <c r="K68" s="254">
        <v>0</v>
      </c>
      <c r="L68" s="254">
        <v>0</v>
      </c>
      <c r="M68" s="254">
        <v>0</v>
      </c>
      <c r="N68" s="254">
        <v>0</v>
      </c>
      <c r="O68" s="254">
        <v>0</v>
      </c>
      <c r="P68" s="254">
        <v>1</v>
      </c>
      <c r="Q68" s="254">
        <v>6</v>
      </c>
      <c r="R68" s="254">
        <v>0</v>
      </c>
      <c r="S68" s="254">
        <v>1</v>
      </c>
      <c r="T68" s="254">
        <v>0</v>
      </c>
      <c r="U68" s="254">
        <v>1</v>
      </c>
      <c r="V68" s="254">
        <v>0</v>
      </c>
      <c r="W68" s="254">
        <v>0</v>
      </c>
      <c r="X68" s="254">
        <v>0</v>
      </c>
      <c r="Y68" s="254">
        <v>0</v>
      </c>
      <c r="Z68" s="254">
        <v>0</v>
      </c>
      <c r="AA68" s="254">
        <v>0</v>
      </c>
      <c r="AB68" s="254">
        <v>0</v>
      </c>
      <c r="AC68" s="254">
        <v>0</v>
      </c>
      <c r="AD68" s="254">
        <v>0</v>
      </c>
      <c r="AE68" s="254">
        <v>1</v>
      </c>
      <c r="AF68" s="254">
        <v>0</v>
      </c>
      <c r="AG68" s="254">
        <v>0</v>
      </c>
      <c r="AH68" s="254">
        <v>0</v>
      </c>
      <c r="AI68" s="254">
        <v>0</v>
      </c>
      <c r="AJ68" s="254">
        <v>0</v>
      </c>
      <c r="AK68" s="254">
        <v>0</v>
      </c>
      <c r="AL68" s="254">
        <v>0</v>
      </c>
      <c r="AM68" s="254">
        <v>0</v>
      </c>
      <c r="AN68" s="254">
        <v>0</v>
      </c>
      <c r="AO68" s="254">
        <v>0</v>
      </c>
      <c r="AP68" s="254">
        <v>0</v>
      </c>
      <c r="AQ68" s="254">
        <v>0</v>
      </c>
      <c r="AR68" s="254">
        <v>0</v>
      </c>
      <c r="AS68" s="254">
        <v>0</v>
      </c>
      <c r="AT68" s="254">
        <v>0</v>
      </c>
      <c r="AU68" s="254">
        <v>0</v>
      </c>
      <c r="AV68" s="254">
        <v>0</v>
      </c>
      <c r="AW68" s="254">
        <v>0</v>
      </c>
      <c r="AX68" s="254">
        <v>0</v>
      </c>
      <c r="AY68" s="254">
        <v>0</v>
      </c>
      <c r="AZ68" s="254">
        <v>0</v>
      </c>
      <c r="BA68" s="254">
        <v>0</v>
      </c>
      <c r="BB68" s="254">
        <v>0</v>
      </c>
      <c r="BC68" s="254">
        <v>0</v>
      </c>
      <c r="BD68" s="254">
        <v>0</v>
      </c>
      <c r="BE68" s="254">
        <v>0</v>
      </c>
      <c r="BF68" s="254">
        <v>0</v>
      </c>
      <c r="BG68" s="254">
        <v>0</v>
      </c>
      <c r="BH68" s="254">
        <v>0</v>
      </c>
      <c r="BI68" s="254">
        <v>0</v>
      </c>
      <c r="BJ68" s="254">
        <v>0</v>
      </c>
      <c r="BK68" s="254">
        <v>0</v>
      </c>
      <c r="BL68" s="254">
        <v>0</v>
      </c>
      <c r="BM68" s="254">
        <v>0</v>
      </c>
      <c r="BN68" s="254">
        <v>0</v>
      </c>
      <c r="BO68" s="254">
        <v>0</v>
      </c>
      <c r="BP68" s="254">
        <v>0</v>
      </c>
      <c r="BQ68" s="254">
        <v>0</v>
      </c>
      <c r="BR68" s="254">
        <v>0</v>
      </c>
      <c r="BS68" s="254">
        <v>0</v>
      </c>
      <c r="BT68" s="254">
        <v>0</v>
      </c>
      <c r="BU68" s="254">
        <v>0</v>
      </c>
      <c r="BV68" s="254">
        <v>0</v>
      </c>
      <c r="BW68" s="254">
        <v>0</v>
      </c>
      <c r="BX68" s="254">
        <v>0</v>
      </c>
      <c r="BY68" s="254">
        <v>0</v>
      </c>
      <c r="BZ68" s="254">
        <v>0</v>
      </c>
      <c r="CA68" s="254">
        <v>0</v>
      </c>
      <c r="CB68" s="254">
        <v>0</v>
      </c>
      <c r="CC68" s="254">
        <v>0</v>
      </c>
      <c r="CD68" s="254">
        <v>0</v>
      </c>
      <c r="CE68" s="254">
        <v>0</v>
      </c>
      <c r="CF68" s="254">
        <v>0</v>
      </c>
      <c r="CG68" s="254">
        <v>0</v>
      </c>
      <c r="CH68" s="254">
        <v>0</v>
      </c>
      <c r="CI68" s="254">
        <v>0</v>
      </c>
      <c r="CJ68" s="254">
        <v>0</v>
      </c>
      <c r="CK68" s="176">
        <v>100</v>
      </c>
    </row>
    <row r="69" spans="1:181" ht="11.25" customHeight="1" x14ac:dyDescent="0.2">
      <c r="A69" s="321"/>
      <c r="B69" s="202">
        <v>7</v>
      </c>
      <c r="C69" s="259" t="s">
        <v>176</v>
      </c>
      <c r="D69" s="254">
        <v>12</v>
      </c>
      <c r="E69" s="254">
        <v>8</v>
      </c>
      <c r="F69" s="254">
        <v>11</v>
      </c>
      <c r="G69" s="254">
        <v>8</v>
      </c>
      <c r="H69" s="254">
        <v>0</v>
      </c>
      <c r="I69" s="254">
        <v>0</v>
      </c>
      <c r="J69" s="254">
        <v>0</v>
      </c>
      <c r="K69" s="254">
        <v>0</v>
      </c>
      <c r="L69" s="254">
        <v>1</v>
      </c>
      <c r="M69" s="254">
        <v>0</v>
      </c>
      <c r="N69" s="254">
        <v>0</v>
      </c>
      <c r="O69" s="254">
        <v>0</v>
      </c>
      <c r="P69" s="254">
        <v>12</v>
      </c>
      <c r="Q69" s="254">
        <v>8</v>
      </c>
      <c r="R69" s="254">
        <v>0</v>
      </c>
      <c r="S69" s="254">
        <v>4</v>
      </c>
      <c r="T69" s="254">
        <v>0</v>
      </c>
      <c r="U69" s="254">
        <v>4</v>
      </c>
      <c r="V69" s="254">
        <v>0</v>
      </c>
      <c r="W69" s="254">
        <v>0</v>
      </c>
      <c r="X69" s="254">
        <v>0</v>
      </c>
      <c r="Y69" s="254">
        <v>0</v>
      </c>
      <c r="Z69" s="254">
        <v>0</v>
      </c>
      <c r="AA69" s="254">
        <v>0</v>
      </c>
      <c r="AB69" s="254">
        <v>0</v>
      </c>
      <c r="AC69" s="254">
        <v>0</v>
      </c>
      <c r="AD69" s="254">
        <v>0</v>
      </c>
      <c r="AE69" s="254">
        <v>4</v>
      </c>
      <c r="AF69" s="254">
        <v>0</v>
      </c>
      <c r="AG69" s="254">
        <v>0</v>
      </c>
      <c r="AH69" s="254">
        <v>0</v>
      </c>
      <c r="AI69" s="254">
        <v>0</v>
      </c>
      <c r="AJ69" s="254">
        <v>0</v>
      </c>
      <c r="AK69" s="254">
        <v>0</v>
      </c>
      <c r="AL69" s="254">
        <v>0</v>
      </c>
      <c r="AM69" s="254">
        <v>0</v>
      </c>
      <c r="AN69" s="254">
        <v>0</v>
      </c>
      <c r="AO69" s="254">
        <v>0</v>
      </c>
      <c r="AP69" s="254">
        <v>0</v>
      </c>
      <c r="AQ69" s="254">
        <v>0</v>
      </c>
      <c r="AR69" s="254">
        <v>0</v>
      </c>
      <c r="AS69" s="254">
        <v>0</v>
      </c>
      <c r="AT69" s="254">
        <v>0</v>
      </c>
      <c r="AU69" s="254">
        <v>0</v>
      </c>
      <c r="AV69" s="254">
        <v>0</v>
      </c>
      <c r="AW69" s="254">
        <v>0</v>
      </c>
      <c r="AX69" s="254">
        <v>0</v>
      </c>
      <c r="AY69" s="254">
        <v>0</v>
      </c>
      <c r="AZ69" s="254">
        <v>0</v>
      </c>
      <c r="BA69" s="254">
        <v>0</v>
      </c>
      <c r="BB69" s="254">
        <v>0</v>
      </c>
      <c r="BC69" s="254">
        <v>0</v>
      </c>
      <c r="BD69" s="254">
        <v>0</v>
      </c>
      <c r="BE69" s="254">
        <v>0</v>
      </c>
      <c r="BF69" s="254">
        <v>0</v>
      </c>
      <c r="BG69" s="254">
        <v>0</v>
      </c>
      <c r="BH69" s="254">
        <v>0</v>
      </c>
      <c r="BI69" s="254">
        <v>0</v>
      </c>
      <c r="BJ69" s="254">
        <v>0</v>
      </c>
      <c r="BK69" s="254">
        <v>0</v>
      </c>
      <c r="BL69" s="254">
        <v>0</v>
      </c>
      <c r="BM69" s="254">
        <v>0</v>
      </c>
      <c r="BN69" s="254">
        <v>0</v>
      </c>
      <c r="BO69" s="254">
        <v>0</v>
      </c>
      <c r="BP69" s="254">
        <v>0</v>
      </c>
      <c r="BQ69" s="254">
        <v>0</v>
      </c>
      <c r="BR69" s="254">
        <v>0</v>
      </c>
      <c r="BS69" s="254">
        <v>0</v>
      </c>
      <c r="BT69" s="254">
        <v>0</v>
      </c>
      <c r="BU69" s="254">
        <v>0</v>
      </c>
      <c r="BV69" s="254">
        <v>0</v>
      </c>
      <c r="BW69" s="254">
        <v>0</v>
      </c>
      <c r="BX69" s="254">
        <v>0</v>
      </c>
      <c r="BY69" s="254">
        <v>0</v>
      </c>
      <c r="BZ69" s="254">
        <v>0</v>
      </c>
      <c r="CA69" s="254">
        <v>0</v>
      </c>
      <c r="CB69" s="254">
        <v>0</v>
      </c>
      <c r="CC69" s="254">
        <v>0</v>
      </c>
      <c r="CD69" s="254">
        <v>0</v>
      </c>
      <c r="CE69" s="254">
        <v>0</v>
      </c>
      <c r="CF69" s="254">
        <v>0</v>
      </c>
      <c r="CG69" s="254">
        <v>0</v>
      </c>
      <c r="CH69" s="254">
        <v>0</v>
      </c>
      <c r="CI69" s="254">
        <v>0</v>
      </c>
      <c r="CJ69" s="254">
        <v>0</v>
      </c>
      <c r="CK69" s="176">
        <v>95</v>
      </c>
    </row>
    <row r="70" spans="1:181" ht="11.25" customHeight="1" x14ac:dyDescent="0.2">
      <c r="A70" s="321"/>
      <c r="B70" s="202">
        <v>8</v>
      </c>
      <c r="C70" s="260" t="s">
        <v>177</v>
      </c>
      <c r="D70" s="254">
        <v>1</v>
      </c>
      <c r="E70" s="254">
        <v>8</v>
      </c>
      <c r="F70" s="254">
        <v>1</v>
      </c>
      <c r="G70" s="254">
        <v>8</v>
      </c>
      <c r="H70" s="254">
        <v>0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54">
        <v>0</v>
      </c>
      <c r="O70" s="254">
        <v>0</v>
      </c>
      <c r="P70" s="254">
        <v>1</v>
      </c>
      <c r="Q70" s="254">
        <v>8</v>
      </c>
      <c r="R70" s="254">
        <v>0</v>
      </c>
      <c r="S70" s="254">
        <v>0</v>
      </c>
      <c r="T70" s="254">
        <v>0</v>
      </c>
      <c r="U70" s="254">
        <v>0</v>
      </c>
      <c r="V70" s="254">
        <v>0</v>
      </c>
      <c r="W70" s="254">
        <v>0</v>
      </c>
      <c r="X70" s="254">
        <v>0</v>
      </c>
      <c r="Y70" s="254">
        <v>0</v>
      </c>
      <c r="Z70" s="254">
        <v>0</v>
      </c>
      <c r="AA70" s="254">
        <v>0</v>
      </c>
      <c r="AB70" s="254">
        <v>0</v>
      </c>
      <c r="AC70" s="254">
        <v>0</v>
      </c>
      <c r="AD70" s="254">
        <v>0</v>
      </c>
      <c r="AE70" s="254">
        <v>0</v>
      </c>
      <c r="AF70" s="254">
        <v>0</v>
      </c>
      <c r="AG70" s="254">
        <v>0</v>
      </c>
      <c r="AH70" s="254">
        <v>0</v>
      </c>
      <c r="AI70" s="254">
        <v>0</v>
      </c>
      <c r="AJ70" s="254">
        <v>0</v>
      </c>
      <c r="AK70" s="254">
        <v>0</v>
      </c>
      <c r="AL70" s="254">
        <v>0</v>
      </c>
      <c r="AM70" s="254">
        <v>0</v>
      </c>
      <c r="AN70" s="254">
        <v>0</v>
      </c>
      <c r="AO70" s="254">
        <v>0</v>
      </c>
      <c r="AP70" s="254">
        <v>0</v>
      </c>
      <c r="AQ70" s="254">
        <v>0</v>
      </c>
      <c r="AR70" s="254">
        <v>0</v>
      </c>
      <c r="AS70" s="254">
        <v>0</v>
      </c>
      <c r="AT70" s="254">
        <v>0</v>
      </c>
      <c r="AU70" s="254">
        <v>0</v>
      </c>
      <c r="AV70" s="254">
        <v>0</v>
      </c>
      <c r="AW70" s="254">
        <v>0</v>
      </c>
      <c r="AX70" s="254">
        <v>0</v>
      </c>
      <c r="AY70" s="254">
        <v>0</v>
      </c>
      <c r="AZ70" s="254">
        <v>0</v>
      </c>
      <c r="BA70" s="254">
        <v>0</v>
      </c>
      <c r="BB70" s="254">
        <v>0</v>
      </c>
      <c r="BC70" s="254">
        <v>0</v>
      </c>
      <c r="BD70" s="254">
        <v>0</v>
      </c>
      <c r="BE70" s="254">
        <v>0</v>
      </c>
      <c r="BF70" s="254">
        <v>0</v>
      </c>
      <c r="BG70" s="254">
        <v>0</v>
      </c>
      <c r="BH70" s="254">
        <v>0</v>
      </c>
      <c r="BI70" s="254">
        <v>0</v>
      </c>
      <c r="BJ70" s="254">
        <v>0</v>
      </c>
      <c r="BK70" s="254">
        <v>0</v>
      </c>
      <c r="BL70" s="254">
        <v>0</v>
      </c>
      <c r="BM70" s="254">
        <v>0</v>
      </c>
      <c r="BN70" s="254">
        <v>0</v>
      </c>
      <c r="BO70" s="254">
        <v>0</v>
      </c>
      <c r="BP70" s="254">
        <v>0</v>
      </c>
      <c r="BQ70" s="254">
        <v>0</v>
      </c>
      <c r="BR70" s="254">
        <v>0</v>
      </c>
      <c r="BS70" s="254">
        <v>0</v>
      </c>
      <c r="BT70" s="254">
        <v>0</v>
      </c>
      <c r="BU70" s="254">
        <v>0</v>
      </c>
      <c r="BV70" s="254">
        <v>0</v>
      </c>
      <c r="BW70" s="254">
        <v>0</v>
      </c>
      <c r="BX70" s="254">
        <v>0</v>
      </c>
      <c r="BY70" s="254">
        <v>0</v>
      </c>
      <c r="BZ70" s="254">
        <v>0</v>
      </c>
      <c r="CA70" s="254">
        <v>0</v>
      </c>
      <c r="CB70" s="254">
        <v>0</v>
      </c>
      <c r="CC70" s="254">
        <v>0</v>
      </c>
      <c r="CD70" s="254">
        <v>0</v>
      </c>
      <c r="CE70" s="254">
        <v>0</v>
      </c>
      <c r="CF70" s="254">
        <v>0</v>
      </c>
      <c r="CG70" s="254">
        <v>0</v>
      </c>
      <c r="CH70" s="254">
        <v>0</v>
      </c>
      <c r="CI70" s="254">
        <v>0</v>
      </c>
      <c r="CJ70" s="254">
        <v>0</v>
      </c>
      <c r="CK70" s="176">
        <v>100</v>
      </c>
    </row>
    <row r="71" spans="1:181" ht="11.25" customHeight="1" x14ac:dyDescent="0.2">
      <c r="A71" s="321"/>
      <c r="B71" s="202">
        <v>9</v>
      </c>
      <c r="C71" s="260" t="s">
        <v>178</v>
      </c>
      <c r="D71" s="254">
        <v>5</v>
      </c>
      <c r="E71" s="254">
        <v>7</v>
      </c>
      <c r="F71" s="254">
        <v>5</v>
      </c>
      <c r="G71" s="254">
        <v>7</v>
      </c>
      <c r="H71" s="254">
        <v>0</v>
      </c>
      <c r="I71" s="254">
        <v>0</v>
      </c>
      <c r="J71" s="254">
        <v>0</v>
      </c>
      <c r="K71" s="254">
        <v>0</v>
      </c>
      <c r="L71" s="254">
        <v>0</v>
      </c>
      <c r="M71" s="254">
        <v>0</v>
      </c>
      <c r="N71" s="254">
        <v>0</v>
      </c>
      <c r="O71" s="254">
        <v>0</v>
      </c>
      <c r="P71" s="254">
        <v>5</v>
      </c>
      <c r="Q71" s="254">
        <v>7</v>
      </c>
      <c r="R71" s="254">
        <v>0</v>
      </c>
      <c r="S71" s="254">
        <v>0</v>
      </c>
      <c r="T71" s="254">
        <v>0</v>
      </c>
      <c r="U71" s="254">
        <v>0</v>
      </c>
      <c r="V71" s="254">
        <v>0</v>
      </c>
      <c r="W71" s="254">
        <v>0</v>
      </c>
      <c r="X71" s="254">
        <v>0</v>
      </c>
      <c r="Y71" s="254">
        <v>0</v>
      </c>
      <c r="Z71" s="254">
        <v>0</v>
      </c>
      <c r="AA71" s="254">
        <v>0</v>
      </c>
      <c r="AB71" s="254">
        <v>0</v>
      </c>
      <c r="AC71" s="254">
        <v>0</v>
      </c>
      <c r="AD71" s="254">
        <v>0</v>
      </c>
      <c r="AE71" s="254">
        <v>0</v>
      </c>
      <c r="AF71" s="254">
        <v>0</v>
      </c>
      <c r="AG71" s="254">
        <v>0</v>
      </c>
      <c r="AH71" s="254">
        <v>0</v>
      </c>
      <c r="AI71" s="254">
        <v>0</v>
      </c>
      <c r="AJ71" s="254">
        <v>0</v>
      </c>
      <c r="AK71" s="254">
        <v>0</v>
      </c>
      <c r="AL71" s="254">
        <v>0</v>
      </c>
      <c r="AM71" s="254">
        <v>0</v>
      </c>
      <c r="AN71" s="254">
        <v>0</v>
      </c>
      <c r="AO71" s="254">
        <v>0</v>
      </c>
      <c r="AP71" s="254">
        <v>0</v>
      </c>
      <c r="AQ71" s="254">
        <v>0</v>
      </c>
      <c r="AR71" s="254">
        <v>0</v>
      </c>
      <c r="AS71" s="254">
        <v>0</v>
      </c>
      <c r="AT71" s="254">
        <v>0</v>
      </c>
      <c r="AU71" s="254">
        <v>0</v>
      </c>
      <c r="AV71" s="254">
        <v>0</v>
      </c>
      <c r="AW71" s="254">
        <v>0</v>
      </c>
      <c r="AX71" s="254">
        <v>0</v>
      </c>
      <c r="AY71" s="254">
        <v>0</v>
      </c>
      <c r="AZ71" s="254">
        <v>0</v>
      </c>
      <c r="BA71" s="254">
        <v>0</v>
      </c>
      <c r="BB71" s="254">
        <v>0</v>
      </c>
      <c r="BC71" s="254">
        <v>0</v>
      </c>
      <c r="BD71" s="254">
        <v>0</v>
      </c>
      <c r="BE71" s="254">
        <v>0</v>
      </c>
      <c r="BF71" s="254">
        <v>0</v>
      </c>
      <c r="BG71" s="254">
        <v>0</v>
      </c>
      <c r="BH71" s="254">
        <v>0</v>
      </c>
      <c r="BI71" s="254">
        <v>0</v>
      </c>
      <c r="BJ71" s="254">
        <v>0</v>
      </c>
      <c r="BK71" s="254">
        <v>0</v>
      </c>
      <c r="BL71" s="254">
        <v>0</v>
      </c>
      <c r="BM71" s="254">
        <v>0</v>
      </c>
      <c r="BN71" s="254">
        <v>0</v>
      </c>
      <c r="BO71" s="254">
        <v>0</v>
      </c>
      <c r="BP71" s="254">
        <v>0</v>
      </c>
      <c r="BQ71" s="254">
        <v>0</v>
      </c>
      <c r="BR71" s="254">
        <v>0</v>
      </c>
      <c r="BS71" s="254">
        <v>0</v>
      </c>
      <c r="BT71" s="254">
        <v>0</v>
      </c>
      <c r="BU71" s="254">
        <v>0</v>
      </c>
      <c r="BV71" s="254">
        <v>0</v>
      </c>
      <c r="BW71" s="254">
        <v>0</v>
      </c>
      <c r="BX71" s="254">
        <v>0</v>
      </c>
      <c r="BY71" s="254">
        <v>0</v>
      </c>
      <c r="BZ71" s="254">
        <v>0</v>
      </c>
      <c r="CA71" s="254">
        <v>0</v>
      </c>
      <c r="CB71" s="254">
        <v>0</v>
      </c>
      <c r="CC71" s="254">
        <v>0</v>
      </c>
      <c r="CD71" s="254">
        <v>0</v>
      </c>
      <c r="CE71" s="254">
        <v>0</v>
      </c>
      <c r="CF71" s="254">
        <v>0</v>
      </c>
      <c r="CG71" s="254">
        <v>0</v>
      </c>
      <c r="CH71" s="254">
        <v>0</v>
      </c>
      <c r="CI71" s="254">
        <v>0</v>
      </c>
      <c r="CJ71" s="254">
        <v>0</v>
      </c>
      <c r="CK71" s="176">
        <v>100</v>
      </c>
    </row>
    <row r="72" spans="1:181" ht="11.25" customHeight="1" x14ac:dyDescent="0.2">
      <c r="A72" s="321"/>
      <c r="B72" s="202">
        <v>10</v>
      </c>
      <c r="C72" s="260" t="s">
        <v>179</v>
      </c>
      <c r="D72" s="254">
        <v>2</v>
      </c>
      <c r="E72" s="254">
        <v>4</v>
      </c>
      <c r="F72" s="254">
        <v>2</v>
      </c>
      <c r="G72" s="254">
        <v>3</v>
      </c>
      <c r="H72" s="254">
        <v>0</v>
      </c>
      <c r="I72" s="254">
        <v>1</v>
      </c>
      <c r="J72" s="254">
        <v>0</v>
      </c>
      <c r="K72" s="254">
        <v>0</v>
      </c>
      <c r="L72" s="254">
        <v>0</v>
      </c>
      <c r="M72" s="254">
        <v>0</v>
      </c>
      <c r="N72" s="254">
        <v>0</v>
      </c>
      <c r="O72" s="254">
        <v>0</v>
      </c>
      <c r="P72" s="254">
        <v>2</v>
      </c>
      <c r="Q72" s="254">
        <v>4</v>
      </c>
      <c r="R72" s="254">
        <v>0</v>
      </c>
      <c r="S72" s="254">
        <v>0</v>
      </c>
      <c r="T72" s="254">
        <v>0</v>
      </c>
      <c r="U72" s="254">
        <v>0</v>
      </c>
      <c r="V72" s="254">
        <v>0</v>
      </c>
      <c r="W72" s="254">
        <v>0</v>
      </c>
      <c r="X72" s="254">
        <v>0</v>
      </c>
      <c r="Y72" s="254">
        <v>0</v>
      </c>
      <c r="Z72" s="254">
        <v>0</v>
      </c>
      <c r="AA72" s="254">
        <v>0</v>
      </c>
      <c r="AB72" s="254">
        <v>0</v>
      </c>
      <c r="AC72" s="254">
        <v>0</v>
      </c>
      <c r="AD72" s="254">
        <v>0</v>
      </c>
      <c r="AE72" s="254">
        <v>0</v>
      </c>
      <c r="AF72" s="254">
        <v>0</v>
      </c>
      <c r="AG72" s="254">
        <v>0</v>
      </c>
      <c r="AH72" s="254">
        <v>0</v>
      </c>
      <c r="AI72" s="254">
        <v>0</v>
      </c>
      <c r="AJ72" s="254">
        <v>0</v>
      </c>
      <c r="AK72" s="254">
        <v>0</v>
      </c>
      <c r="AL72" s="254">
        <v>0</v>
      </c>
      <c r="AM72" s="254">
        <v>0</v>
      </c>
      <c r="AN72" s="254">
        <v>0</v>
      </c>
      <c r="AO72" s="254">
        <v>0</v>
      </c>
      <c r="AP72" s="254">
        <v>0</v>
      </c>
      <c r="AQ72" s="254">
        <v>0</v>
      </c>
      <c r="AR72" s="254">
        <v>0</v>
      </c>
      <c r="AS72" s="254">
        <v>0</v>
      </c>
      <c r="AT72" s="254">
        <v>0</v>
      </c>
      <c r="AU72" s="254">
        <v>0</v>
      </c>
      <c r="AV72" s="254">
        <v>0</v>
      </c>
      <c r="AW72" s="254">
        <v>0</v>
      </c>
      <c r="AX72" s="254">
        <v>0</v>
      </c>
      <c r="AY72" s="254">
        <v>0</v>
      </c>
      <c r="AZ72" s="254">
        <v>0</v>
      </c>
      <c r="BA72" s="254">
        <v>0</v>
      </c>
      <c r="BB72" s="254">
        <v>0</v>
      </c>
      <c r="BC72" s="254">
        <v>0</v>
      </c>
      <c r="BD72" s="254">
        <v>0</v>
      </c>
      <c r="BE72" s="254">
        <v>0</v>
      </c>
      <c r="BF72" s="254">
        <v>0</v>
      </c>
      <c r="BG72" s="254">
        <v>0</v>
      </c>
      <c r="BH72" s="254">
        <v>0</v>
      </c>
      <c r="BI72" s="254">
        <v>0</v>
      </c>
      <c r="BJ72" s="254">
        <v>0</v>
      </c>
      <c r="BK72" s="254">
        <v>0</v>
      </c>
      <c r="BL72" s="254">
        <v>0</v>
      </c>
      <c r="BM72" s="254">
        <v>0</v>
      </c>
      <c r="BN72" s="254">
        <v>0</v>
      </c>
      <c r="BO72" s="254">
        <v>0</v>
      </c>
      <c r="BP72" s="254">
        <v>0</v>
      </c>
      <c r="BQ72" s="254">
        <v>0</v>
      </c>
      <c r="BR72" s="254">
        <v>0</v>
      </c>
      <c r="BS72" s="254">
        <v>0</v>
      </c>
      <c r="BT72" s="254">
        <v>0</v>
      </c>
      <c r="BU72" s="254">
        <v>0</v>
      </c>
      <c r="BV72" s="254">
        <v>0</v>
      </c>
      <c r="BW72" s="254">
        <v>0</v>
      </c>
      <c r="BX72" s="254">
        <v>0</v>
      </c>
      <c r="BY72" s="254">
        <v>0</v>
      </c>
      <c r="BZ72" s="254">
        <v>0</v>
      </c>
      <c r="CA72" s="254">
        <v>0</v>
      </c>
      <c r="CB72" s="254">
        <v>0</v>
      </c>
      <c r="CC72" s="254">
        <v>0</v>
      </c>
      <c r="CD72" s="254">
        <v>0</v>
      </c>
      <c r="CE72" s="254">
        <v>0</v>
      </c>
      <c r="CF72" s="254">
        <v>0</v>
      </c>
      <c r="CG72" s="254">
        <v>0</v>
      </c>
      <c r="CH72" s="254">
        <v>0</v>
      </c>
      <c r="CI72" s="254">
        <v>0</v>
      </c>
      <c r="CJ72" s="254">
        <v>0</v>
      </c>
      <c r="CK72" s="254">
        <v>500</v>
      </c>
    </row>
    <row r="73" spans="1:181" ht="11.25" customHeight="1" x14ac:dyDescent="0.2">
      <c r="A73" s="321"/>
      <c r="B73" s="202">
        <v>11</v>
      </c>
      <c r="C73" s="260" t="s">
        <v>180</v>
      </c>
      <c r="D73" s="254">
        <v>23</v>
      </c>
      <c r="E73" s="254">
        <v>36</v>
      </c>
      <c r="F73" s="254">
        <v>20</v>
      </c>
      <c r="G73" s="254">
        <v>35</v>
      </c>
      <c r="H73" s="254">
        <v>2</v>
      </c>
      <c r="I73" s="254">
        <v>1</v>
      </c>
      <c r="J73" s="254">
        <v>1</v>
      </c>
      <c r="K73" s="254">
        <v>0</v>
      </c>
      <c r="L73" s="254">
        <v>0</v>
      </c>
      <c r="M73" s="254">
        <v>0</v>
      </c>
      <c r="N73" s="254">
        <v>0</v>
      </c>
      <c r="O73" s="254">
        <v>0</v>
      </c>
      <c r="P73" s="254">
        <v>23</v>
      </c>
      <c r="Q73" s="254">
        <v>36</v>
      </c>
      <c r="R73" s="254">
        <v>2</v>
      </c>
      <c r="S73" s="254">
        <v>13</v>
      </c>
      <c r="T73" s="254">
        <v>2</v>
      </c>
      <c r="U73" s="254">
        <v>11</v>
      </c>
      <c r="V73" s="254">
        <v>0</v>
      </c>
      <c r="W73" s="254">
        <v>2</v>
      </c>
      <c r="X73" s="254">
        <v>0</v>
      </c>
      <c r="Y73" s="254">
        <v>0</v>
      </c>
      <c r="Z73" s="254">
        <v>0</v>
      </c>
      <c r="AA73" s="254">
        <v>0</v>
      </c>
      <c r="AB73" s="254">
        <v>0</v>
      </c>
      <c r="AC73" s="254">
        <v>0</v>
      </c>
      <c r="AD73" s="254">
        <v>2</v>
      </c>
      <c r="AE73" s="254">
        <v>13</v>
      </c>
      <c r="AF73" s="254">
        <v>0</v>
      </c>
      <c r="AG73" s="254">
        <v>1</v>
      </c>
      <c r="AH73" s="254">
        <v>0</v>
      </c>
      <c r="AI73" s="254">
        <v>1</v>
      </c>
      <c r="AJ73" s="254">
        <v>0</v>
      </c>
      <c r="AK73" s="254">
        <v>0</v>
      </c>
      <c r="AL73" s="254">
        <v>0</v>
      </c>
      <c r="AM73" s="254">
        <v>0</v>
      </c>
      <c r="AN73" s="254">
        <v>0</v>
      </c>
      <c r="AO73" s="254">
        <v>0</v>
      </c>
      <c r="AP73" s="254">
        <v>0</v>
      </c>
      <c r="AQ73" s="254">
        <v>0</v>
      </c>
      <c r="AR73" s="254">
        <v>0</v>
      </c>
      <c r="AS73" s="254">
        <v>1</v>
      </c>
      <c r="AT73" s="254">
        <v>0</v>
      </c>
      <c r="AU73" s="254">
        <v>0</v>
      </c>
      <c r="AV73" s="254">
        <v>0</v>
      </c>
      <c r="AW73" s="254">
        <v>0</v>
      </c>
      <c r="AX73" s="254">
        <v>0</v>
      </c>
      <c r="AY73" s="254">
        <v>0</v>
      </c>
      <c r="AZ73" s="254">
        <v>0</v>
      </c>
      <c r="BA73" s="254">
        <v>0</v>
      </c>
      <c r="BB73" s="254">
        <v>0</v>
      </c>
      <c r="BC73" s="254">
        <v>0</v>
      </c>
      <c r="BD73" s="254">
        <v>0</v>
      </c>
      <c r="BE73" s="254">
        <v>0</v>
      </c>
      <c r="BF73" s="254">
        <v>0</v>
      </c>
      <c r="BG73" s="254">
        <v>0</v>
      </c>
      <c r="BH73" s="254">
        <v>0</v>
      </c>
      <c r="BI73" s="254">
        <v>0</v>
      </c>
      <c r="BJ73" s="254">
        <v>0</v>
      </c>
      <c r="BK73" s="254">
        <v>0</v>
      </c>
      <c r="BL73" s="254">
        <v>0</v>
      </c>
      <c r="BM73" s="254">
        <v>0</v>
      </c>
      <c r="BN73" s="254">
        <v>0</v>
      </c>
      <c r="BO73" s="254">
        <v>0</v>
      </c>
      <c r="BP73" s="254">
        <v>0</v>
      </c>
      <c r="BQ73" s="254">
        <v>0</v>
      </c>
      <c r="BR73" s="254">
        <v>0</v>
      </c>
      <c r="BS73" s="254">
        <v>0</v>
      </c>
      <c r="BT73" s="254">
        <v>0</v>
      </c>
      <c r="BU73" s="254">
        <v>0</v>
      </c>
      <c r="BV73" s="254">
        <v>0</v>
      </c>
      <c r="BW73" s="254">
        <v>0</v>
      </c>
      <c r="BX73" s="254">
        <v>0</v>
      </c>
      <c r="BY73" s="254">
        <v>0</v>
      </c>
      <c r="BZ73" s="254">
        <v>0</v>
      </c>
      <c r="CA73" s="254">
        <v>0</v>
      </c>
      <c r="CB73" s="254">
        <v>0</v>
      </c>
      <c r="CC73" s="254">
        <v>0</v>
      </c>
      <c r="CD73" s="254">
        <v>0</v>
      </c>
      <c r="CE73" s="254">
        <v>0</v>
      </c>
      <c r="CF73" s="254">
        <v>0</v>
      </c>
      <c r="CG73" s="254">
        <v>0</v>
      </c>
      <c r="CH73" s="254">
        <v>0</v>
      </c>
      <c r="CI73" s="254">
        <v>0</v>
      </c>
      <c r="CJ73" s="254">
        <v>0</v>
      </c>
      <c r="CK73" s="176">
        <v>93.220338983050837</v>
      </c>
    </row>
    <row r="74" spans="1:181" ht="11.25" customHeight="1" x14ac:dyDescent="0.2">
      <c r="A74" s="321"/>
      <c r="B74" s="202">
        <v>12</v>
      </c>
      <c r="C74" s="260" t="s">
        <v>181</v>
      </c>
      <c r="D74" s="254">
        <v>18</v>
      </c>
      <c r="E74" s="254">
        <v>43</v>
      </c>
      <c r="F74" s="254">
        <v>14</v>
      </c>
      <c r="G74" s="254">
        <v>37</v>
      </c>
      <c r="H74" s="254">
        <v>2</v>
      </c>
      <c r="I74" s="254">
        <v>6</v>
      </c>
      <c r="J74" s="254">
        <v>1</v>
      </c>
      <c r="K74" s="254">
        <v>0</v>
      </c>
      <c r="L74" s="254">
        <v>0</v>
      </c>
      <c r="M74" s="254">
        <v>0</v>
      </c>
      <c r="N74" s="254">
        <v>1</v>
      </c>
      <c r="O74" s="254">
        <v>0</v>
      </c>
      <c r="P74" s="254">
        <v>18</v>
      </c>
      <c r="Q74" s="254">
        <v>43</v>
      </c>
      <c r="R74" s="254">
        <v>2</v>
      </c>
      <c r="S74" s="254">
        <v>2</v>
      </c>
      <c r="T74" s="254">
        <v>1</v>
      </c>
      <c r="U74" s="254">
        <v>1</v>
      </c>
      <c r="V74" s="254">
        <v>0</v>
      </c>
      <c r="W74" s="254">
        <v>1</v>
      </c>
      <c r="X74" s="254">
        <v>1</v>
      </c>
      <c r="Y74" s="254">
        <v>0</v>
      </c>
      <c r="Z74" s="254">
        <v>0</v>
      </c>
      <c r="AA74" s="254">
        <v>0</v>
      </c>
      <c r="AB74" s="254">
        <v>0</v>
      </c>
      <c r="AC74" s="254">
        <v>0</v>
      </c>
      <c r="AD74" s="254">
        <v>2</v>
      </c>
      <c r="AE74" s="254">
        <v>2</v>
      </c>
      <c r="AF74" s="254">
        <v>0</v>
      </c>
      <c r="AG74" s="254">
        <v>0</v>
      </c>
      <c r="AH74" s="254">
        <v>0</v>
      </c>
      <c r="AI74" s="254">
        <v>0</v>
      </c>
      <c r="AJ74" s="254">
        <v>0</v>
      </c>
      <c r="AK74" s="254">
        <v>0</v>
      </c>
      <c r="AL74" s="254">
        <v>0</v>
      </c>
      <c r="AM74" s="254">
        <v>0</v>
      </c>
      <c r="AN74" s="254">
        <v>0</v>
      </c>
      <c r="AO74" s="254">
        <v>0</v>
      </c>
      <c r="AP74" s="254">
        <v>0</v>
      </c>
      <c r="AQ74" s="254">
        <v>0</v>
      </c>
      <c r="AR74" s="254">
        <v>0</v>
      </c>
      <c r="AS74" s="254">
        <v>0</v>
      </c>
      <c r="AT74" s="254">
        <v>0</v>
      </c>
      <c r="AU74" s="254">
        <v>0</v>
      </c>
      <c r="AV74" s="254">
        <v>0</v>
      </c>
      <c r="AW74" s="254">
        <v>0</v>
      </c>
      <c r="AX74" s="254">
        <v>0</v>
      </c>
      <c r="AY74" s="254">
        <v>0</v>
      </c>
      <c r="AZ74" s="254">
        <v>0</v>
      </c>
      <c r="BA74" s="254">
        <v>0</v>
      </c>
      <c r="BB74" s="254">
        <v>0</v>
      </c>
      <c r="BC74" s="254">
        <v>0</v>
      </c>
      <c r="BD74" s="254">
        <v>0</v>
      </c>
      <c r="BE74" s="254">
        <v>0</v>
      </c>
      <c r="BF74" s="254">
        <v>0</v>
      </c>
      <c r="BG74" s="254">
        <v>0</v>
      </c>
      <c r="BH74" s="254">
        <v>0</v>
      </c>
      <c r="BI74" s="254">
        <v>0</v>
      </c>
      <c r="BJ74" s="254">
        <v>0</v>
      </c>
      <c r="BK74" s="254">
        <v>0</v>
      </c>
      <c r="BL74" s="254">
        <v>0</v>
      </c>
      <c r="BM74" s="254">
        <v>0</v>
      </c>
      <c r="BN74" s="254">
        <v>0</v>
      </c>
      <c r="BO74" s="254">
        <v>0</v>
      </c>
      <c r="BP74" s="254">
        <v>0</v>
      </c>
      <c r="BQ74" s="254">
        <v>0</v>
      </c>
      <c r="BR74" s="254">
        <v>0</v>
      </c>
      <c r="BS74" s="254">
        <v>0</v>
      </c>
      <c r="BT74" s="254">
        <v>0</v>
      </c>
      <c r="BU74" s="254">
        <v>0</v>
      </c>
      <c r="BV74" s="254">
        <v>0</v>
      </c>
      <c r="BW74" s="254">
        <v>0</v>
      </c>
      <c r="BX74" s="254">
        <v>0</v>
      </c>
      <c r="BY74" s="254">
        <v>0</v>
      </c>
      <c r="BZ74" s="254">
        <v>0</v>
      </c>
      <c r="CA74" s="254">
        <v>0</v>
      </c>
      <c r="CB74" s="254">
        <v>0</v>
      </c>
      <c r="CC74" s="254">
        <v>0</v>
      </c>
      <c r="CD74" s="254">
        <v>0</v>
      </c>
      <c r="CE74" s="254">
        <v>0</v>
      </c>
      <c r="CF74" s="254">
        <v>0</v>
      </c>
      <c r="CG74" s="254">
        <v>0</v>
      </c>
      <c r="CH74" s="254">
        <v>0</v>
      </c>
      <c r="CI74" s="254">
        <v>0</v>
      </c>
      <c r="CJ74" s="254">
        <v>0</v>
      </c>
      <c r="CK74" s="176">
        <v>83.606557377049185</v>
      </c>
    </row>
    <row r="75" spans="1:181" ht="11.25" customHeight="1" x14ac:dyDescent="0.2">
      <c r="A75" s="321"/>
      <c r="B75" s="202">
        <v>13</v>
      </c>
      <c r="C75" s="260" t="s">
        <v>237</v>
      </c>
      <c r="D75" s="254">
        <v>5</v>
      </c>
      <c r="E75" s="254">
        <v>5</v>
      </c>
      <c r="F75" s="254">
        <v>5</v>
      </c>
      <c r="G75" s="254">
        <v>5</v>
      </c>
      <c r="H75" s="254">
        <v>0</v>
      </c>
      <c r="I75" s="254">
        <v>0</v>
      </c>
      <c r="J75" s="254">
        <v>0</v>
      </c>
      <c r="K75" s="254">
        <v>0</v>
      </c>
      <c r="L75" s="254">
        <v>0</v>
      </c>
      <c r="M75" s="254">
        <v>0</v>
      </c>
      <c r="N75" s="254">
        <v>0</v>
      </c>
      <c r="O75" s="254">
        <v>0</v>
      </c>
      <c r="P75" s="254">
        <v>5</v>
      </c>
      <c r="Q75" s="254">
        <v>5</v>
      </c>
      <c r="R75" s="254">
        <v>0</v>
      </c>
      <c r="S75" s="254">
        <v>0</v>
      </c>
      <c r="T75" s="254">
        <v>0</v>
      </c>
      <c r="U75" s="254">
        <v>0</v>
      </c>
      <c r="V75" s="254">
        <v>0</v>
      </c>
      <c r="W75" s="254">
        <v>0</v>
      </c>
      <c r="X75" s="254">
        <v>0</v>
      </c>
      <c r="Y75" s="254">
        <v>0</v>
      </c>
      <c r="Z75" s="254">
        <v>0</v>
      </c>
      <c r="AA75" s="254">
        <v>0</v>
      </c>
      <c r="AB75" s="254">
        <v>0</v>
      </c>
      <c r="AC75" s="254">
        <v>0</v>
      </c>
      <c r="AD75" s="254">
        <v>0</v>
      </c>
      <c r="AE75" s="254">
        <v>0</v>
      </c>
      <c r="AF75" s="254">
        <v>0</v>
      </c>
      <c r="AG75" s="254">
        <v>0</v>
      </c>
      <c r="AH75" s="254">
        <v>0</v>
      </c>
      <c r="AI75" s="254">
        <v>0</v>
      </c>
      <c r="AJ75" s="254">
        <v>0</v>
      </c>
      <c r="AK75" s="254">
        <v>0</v>
      </c>
      <c r="AL75" s="254">
        <v>0</v>
      </c>
      <c r="AM75" s="254">
        <v>0</v>
      </c>
      <c r="AN75" s="254">
        <v>0</v>
      </c>
      <c r="AO75" s="254">
        <v>0</v>
      </c>
      <c r="AP75" s="254">
        <v>0</v>
      </c>
      <c r="AQ75" s="254">
        <v>0</v>
      </c>
      <c r="AR75" s="254">
        <v>0</v>
      </c>
      <c r="AS75" s="254">
        <v>0</v>
      </c>
      <c r="AT75" s="254">
        <v>0</v>
      </c>
      <c r="AU75" s="254">
        <v>0</v>
      </c>
      <c r="AV75" s="254">
        <v>0</v>
      </c>
      <c r="AW75" s="254">
        <v>0</v>
      </c>
      <c r="AX75" s="254">
        <v>0</v>
      </c>
      <c r="AY75" s="254">
        <v>0</v>
      </c>
      <c r="AZ75" s="254">
        <v>0</v>
      </c>
      <c r="BA75" s="254">
        <v>0</v>
      </c>
      <c r="BB75" s="254">
        <v>0</v>
      </c>
      <c r="BC75" s="254">
        <v>0</v>
      </c>
      <c r="BD75" s="254">
        <v>0</v>
      </c>
      <c r="BE75" s="254">
        <v>0</v>
      </c>
      <c r="BF75" s="254">
        <v>0</v>
      </c>
      <c r="BG75" s="254">
        <v>0</v>
      </c>
      <c r="BH75" s="254">
        <v>0</v>
      </c>
      <c r="BI75" s="254">
        <v>0</v>
      </c>
      <c r="BJ75" s="254">
        <v>0</v>
      </c>
      <c r="BK75" s="254">
        <v>0</v>
      </c>
      <c r="BL75" s="254">
        <v>0</v>
      </c>
      <c r="BM75" s="254">
        <v>0</v>
      </c>
      <c r="BN75" s="254">
        <v>0</v>
      </c>
      <c r="BO75" s="254">
        <v>0</v>
      </c>
      <c r="BP75" s="254">
        <v>0</v>
      </c>
      <c r="BQ75" s="254">
        <v>0</v>
      </c>
      <c r="BR75" s="254">
        <v>0</v>
      </c>
      <c r="BS75" s="254">
        <v>0</v>
      </c>
      <c r="BT75" s="254">
        <v>0</v>
      </c>
      <c r="BU75" s="254">
        <v>0</v>
      </c>
      <c r="BV75" s="254">
        <v>0</v>
      </c>
      <c r="BW75" s="254">
        <v>0</v>
      </c>
      <c r="BX75" s="254">
        <v>0</v>
      </c>
      <c r="BY75" s="254">
        <v>0</v>
      </c>
      <c r="BZ75" s="254">
        <v>0</v>
      </c>
      <c r="CA75" s="254">
        <v>0</v>
      </c>
      <c r="CB75" s="254">
        <v>0</v>
      </c>
      <c r="CC75" s="254">
        <v>0</v>
      </c>
      <c r="CD75" s="254">
        <v>0</v>
      </c>
      <c r="CE75" s="254">
        <v>0</v>
      </c>
      <c r="CF75" s="254">
        <v>0</v>
      </c>
      <c r="CG75" s="254">
        <v>0</v>
      </c>
      <c r="CH75" s="254">
        <v>0</v>
      </c>
      <c r="CI75" s="254">
        <v>0</v>
      </c>
      <c r="CJ75" s="254">
        <v>0</v>
      </c>
      <c r="CK75" s="176">
        <v>600</v>
      </c>
    </row>
    <row r="76" spans="1:181" ht="11.25" customHeight="1" x14ac:dyDescent="0.2">
      <c r="A76" s="321"/>
      <c r="B76" s="202">
        <v>14</v>
      </c>
      <c r="C76" s="260" t="s">
        <v>238</v>
      </c>
      <c r="D76" s="254">
        <v>15</v>
      </c>
      <c r="E76" s="254">
        <v>13</v>
      </c>
      <c r="F76" s="254">
        <v>15</v>
      </c>
      <c r="G76" s="254">
        <v>12</v>
      </c>
      <c r="H76" s="254">
        <v>0</v>
      </c>
      <c r="I76" s="254">
        <v>1</v>
      </c>
      <c r="J76" s="254">
        <v>0</v>
      </c>
      <c r="K76" s="254">
        <v>0</v>
      </c>
      <c r="L76" s="254">
        <v>0</v>
      </c>
      <c r="M76" s="254">
        <v>0</v>
      </c>
      <c r="N76" s="254">
        <v>0</v>
      </c>
      <c r="O76" s="254">
        <v>0</v>
      </c>
      <c r="P76" s="254">
        <v>15</v>
      </c>
      <c r="Q76" s="254">
        <v>13</v>
      </c>
      <c r="R76" s="254">
        <v>5</v>
      </c>
      <c r="S76" s="254">
        <v>4</v>
      </c>
      <c r="T76" s="254">
        <v>5</v>
      </c>
      <c r="U76" s="254">
        <v>4</v>
      </c>
      <c r="V76" s="254">
        <v>0</v>
      </c>
      <c r="W76" s="254">
        <v>0</v>
      </c>
      <c r="X76" s="254">
        <v>0</v>
      </c>
      <c r="Y76" s="254">
        <v>0</v>
      </c>
      <c r="Z76" s="254">
        <v>0</v>
      </c>
      <c r="AA76" s="254">
        <v>0</v>
      </c>
      <c r="AB76" s="254">
        <v>0</v>
      </c>
      <c r="AC76" s="254">
        <v>0</v>
      </c>
      <c r="AD76" s="254">
        <v>5</v>
      </c>
      <c r="AE76" s="254">
        <v>4</v>
      </c>
      <c r="AF76" s="254">
        <v>0</v>
      </c>
      <c r="AG76" s="254">
        <v>0</v>
      </c>
      <c r="AH76" s="254">
        <v>0</v>
      </c>
      <c r="AI76" s="254">
        <v>0</v>
      </c>
      <c r="AJ76" s="254">
        <v>0</v>
      </c>
      <c r="AK76" s="254">
        <v>0</v>
      </c>
      <c r="AL76" s="254">
        <v>0</v>
      </c>
      <c r="AM76" s="254">
        <v>0</v>
      </c>
      <c r="AN76" s="254">
        <v>0</v>
      </c>
      <c r="AO76" s="254">
        <v>0</v>
      </c>
      <c r="AP76" s="254">
        <v>0</v>
      </c>
      <c r="AQ76" s="254">
        <v>0</v>
      </c>
      <c r="AR76" s="254">
        <v>0</v>
      </c>
      <c r="AS76" s="254">
        <v>0</v>
      </c>
      <c r="AT76" s="254">
        <v>0</v>
      </c>
      <c r="AU76" s="254">
        <v>0</v>
      </c>
      <c r="AV76" s="254">
        <v>0</v>
      </c>
      <c r="AW76" s="254">
        <v>0</v>
      </c>
      <c r="AX76" s="254">
        <v>0</v>
      </c>
      <c r="AY76" s="254">
        <v>0</v>
      </c>
      <c r="AZ76" s="254">
        <v>0</v>
      </c>
      <c r="BA76" s="254">
        <v>0</v>
      </c>
      <c r="BB76" s="254">
        <v>0</v>
      </c>
      <c r="BC76" s="254">
        <v>0</v>
      </c>
      <c r="BD76" s="254">
        <v>0</v>
      </c>
      <c r="BE76" s="254">
        <v>0</v>
      </c>
      <c r="BF76" s="254">
        <v>0</v>
      </c>
      <c r="BG76" s="254">
        <v>0</v>
      </c>
      <c r="BH76" s="254">
        <v>0</v>
      </c>
      <c r="BI76" s="254">
        <v>0</v>
      </c>
      <c r="BJ76" s="254">
        <v>0</v>
      </c>
      <c r="BK76" s="254">
        <v>0</v>
      </c>
      <c r="BL76" s="254">
        <v>0</v>
      </c>
      <c r="BM76" s="254">
        <v>0</v>
      </c>
      <c r="BN76" s="254">
        <v>0</v>
      </c>
      <c r="BO76" s="254">
        <v>0</v>
      </c>
      <c r="BP76" s="254">
        <v>0</v>
      </c>
      <c r="BQ76" s="254">
        <v>0</v>
      </c>
      <c r="BR76" s="254">
        <v>0</v>
      </c>
      <c r="BS76" s="254">
        <v>0</v>
      </c>
      <c r="BT76" s="254">
        <v>0</v>
      </c>
      <c r="BU76" s="254">
        <v>0</v>
      </c>
      <c r="BV76" s="254">
        <v>0</v>
      </c>
      <c r="BW76" s="254">
        <v>0</v>
      </c>
      <c r="BX76" s="254">
        <v>0</v>
      </c>
      <c r="BY76" s="254">
        <v>0</v>
      </c>
      <c r="BZ76" s="254">
        <v>0</v>
      </c>
      <c r="CA76" s="254">
        <v>0</v>
      </c>
      <c r="CB76" s="254">
        <v>0</v>
      </c>
      <c r="CC76" s="254">
        <v>0</v>
      </c>
      <c r="CD76" s="254">
        <v>0</v>
      </c>
      <c r="CE76" s="254">
        <v>0</v>
      </c>
      <c r="CF76" s="254">
        <v>0</v>
      </c>
      <c r="CG76" s="254">
        <v>0</v>
      </c>
      <c r="CH76" s="254">
        <v>0</v>
      </c>
      <c r="CI76" s="254">
        <v>0</v>
      </c>
      <c r="CJ76" s="254">
        <v>0</v>
      </c>
      <c r="CK76" s="176">
        <v>96.428571428571431</v>
      </c>
    </row>
    <row r="77" spans="1:181" ht="11.25" customHeight="1" x14ac:dyDescent="0.2">
      <c r="A77" s="321"/>
      <c r="B77" s="202">
        <v>15</v>
      </c>
      <c r="C77" s="260" t="s">
        <v>182</v>
      </c>
      <c r="D77" s="254">
        <v>10</v>
      </c>
      <c r="E77" s="254">
        <v>37</v>
      </c>
      <c r="F77" s="254">
        <v>6</v>
      </c>
      <c r="G77" s="254">
        <v>28</v>
      </c>
      <c r="H77" s="254">
        <v>3</v>
      </c>
      <c r="I77" s="254">
        <v>6</v>
      </c>
      <c r="J77" s="254">
        <v>1</v>
      </c>
      <c r="K77" s="254">
        <v>2</v>
      </c>
      <c r="L77" s="254">
        <v>0</v>
      </c>
      <c r="M77" s="254">
        <v>0</v>
      </c>
      <c r="N77" s="254">
        <v>0</v>
      </c>
      <c r="O77" s="254">
        <v>1</v>
      </c>
      <c r="P77" s="254">
        <v>10</v>
      </c>
      <c r="Q77" s="254">
        <v>37</v>
      </c>
      <c r="R77" s="254">
        <v>2</v>
      </c>
      <c r="S77" s="254">
        <v>7</v>
      </c>
      <c r="T77" s="254">
        <v>1</v>
      </c>
      <c r="U77" s="254">
        <v>4</v>
      </c>
      <c r="V77" s="254">
        <v>1</v>
      </c>
      <c r="W77" s="254">
        <v>1</v>
      </c>
      <c r="X77" s="254">
        <v>0</v>
      </c>
      <c r="Y77" s="254">
        <v>2</v>
      </c>
      <c r="Z77" s="254">
        <v>0</v>
      </c>
      <c r="AA77" s="254">
        <v>0</v>
      </c>
      <c r="AB77" s="254">
        <v>0</v>
      </c>
      <c r="AC77" s="254">
        <v>0</v>
      </c>
      <c r="AD77" s="254">
        <v>2</v>
      </c>
      <c r="AE77" s="254">
        <v>7</v>
      </c>
      <c r="AF77" s="254">
        <v>0</v>
      </c>
      <c r="AG77" s="254">
        <v>0</v>
      </c>
      <c r="AH77" s="254">
        <v>0</v>
      </c>
      <c r="AI77" s="254">
        <v>0</v>
      </c>
      <c r="AJ77" s="254">
        <v>0</v>
      </c>
      <c r="AK77" s="254">
        <v>0</v>
      </c>
      <c r="AL77" s="254">
        <v>0</v>
      </c>
      <c r="AM77" s="254">
        <v>0</v>
      </c>
      <c r="AN77" s="254">
        <v>0</v>
      </c>
      <c r="AO77" s="254">
        <v>0</v>
      </c>
      <c r="AP77" s="254">
        <v>0</v>
      </c>
      <c r="AQ77" s="254">
        <v>0</v>
      </c>
      <c r="AR77" s="254">
        <v>0</v>
      </c>
      <c r="AS77" s="254">
        <v>0</v>
      </c>
      <c r="AT77" s="254">
        <v>0</v>
      </c>
      <c r="AU77" s="254">
        <v>0</v>
      </c>
      <c r="AV77" s="254">
        <v>0</v>
      </c>
      <c r="AW77" s="254">
        <v>0</v>
      </c>
      <c r="AX77" s="254">
        <v>0</v>
      </c>
      <c r="AY77" s="254">
        <v>0</v>
      </c>
      <c r="AZ77" s="254">
        <v>0</v>
      </c>
      <c r="BA77" s="254">
        <v>0</v>
      </c>
      <c r="BB77" s="254">
        <v>0</v>
      </c>
      <c r="BC77" s="254">
        <v>0</v>
      </c>
      <c r="BD77" s="254">
        <v>0</v>
      </c>
      <c r="BE77" s="254">
        <v>0</v>
      </c>
      <c r="BF77" s="254">
        <v>0</v>
      </c>
      <c r="BG77" s="254">
        <v>0</v>
      </c>
      <c r="BH77" s="254">
        <v>0</v>
      </c>
      <c r="BI77" s="254">
        <v>0</v>
      </c>
      <c r="BJ77" s="254">
        <v>0</v>
      </c>
      <c r="BK77" s="254">
        <v>0</v>
      </c>
      <c r="BL77" s="254">
        <v>0</v>
      </c>
      <c r="BM77" s="254">
        <v>0</v>
      </c>
      <c r="BN77" s="254">
        <v>0</v>
      </c>
      <c r="BO77" s="254">
        <v>0</v>
      </c>
      <c r="BP77" s="254">
        <v>0</v>
      </c>
      <c r="BQ77" s="254">
        <v>0</v>
      </c>
      <c r="BR77" s="254">
        <v>0</v>
      </c>
      <c r="BS77" s="254">
        <v>0</v>
      </c>
      <c r="BT77" s="254">
        <v>0</v>
      </c>
      <c r="BU77" s="254">
        <v>0</v>
      </c>
      <c r="BV77" s="254">
        <v>0</v>
      </c>
      <c r="BW77" s="254">
        <v>0</v>
      </c>
      <c r="BX77" s="254">
        <v>0</v>
      </c>
      <c r="BY77" s="254">
        <v>0</v>
      </c>
      <c r="BZ77" s="254">
        <v>0</v>
      </c>
      <c r="CA77" s="254">
        <v>0</v>
      </c>
      <c r="CB77" s="254">
        <v>0</v>
      </c>
      <c r="CC77" s="254">
        <v>0</v>
      </c>
      <c r="CD77" s="254">
        <v>0</v>
      </c>
      <c r="CE77" s="254">
        <v>0</v>
      </c>
      <c r="CF77" s="254">
        <v>0</v>
      </c>
      <c r="CG77" s="254">
        <v>0</v>
      </c>
      <c r="CH77" s="254">
        <v>0</v>
      </c>
      <c r="CI77" s="254">
        <v>0</v>
      </c>
      <c r="CJ77" s="254">
        <v>0</v>
      </c>
      <c r="CK77" s="176">
        <v>72.340425531914903</v>
      </c>
    </row>
    <row r="78" spans="1:181" ht="11.25" customHeight="1" x14ac:dyDescent="0.2">
      <c r="A78" s="322"/>
      <c r="B78" s="202">
        <v>16</v>
      </c>
      <c r="C78" s="260" t="s">
        <v>183</v>
      </c>
      <c r="D78" s="254">
        <v>23</v>
      </c>
      <c r="E78" s="254">
        <v>58</v>
      </c>
      <c r="F78" s="254">
        <v>19</v>
      </c>
      <c r="G78" s="254">
        <v>52</v>
      </c>
      <c r="H78" s="254">
        <v>2</v>
      </c>
      <c r="I78" s="254">
        <v>4</v>
      </c>
      <c r="J78" s="254">
        <v>2</v>
      </c>
      <c r="K78" s="254">
        <v>0</v>
      </c>
      <c r="L78" s="254">
        <v>0</v>
      </c>
      <c r="M78" s="254">
        <v>2</v>
      </c>
      <c r="N78" s="254">
        <v>0</v>
      </c>
      <c r="O78" s="254">
        <v>0</v>
      </c>
      <c r="P78" s="254">
        <v>23</v>
      </c>
      <c r="Q78" s="254">
        <v>58</v>
      </c>
      <c r="R78" s="254">
        <v>1</v>
      </c>
      <c r="S78" s="254">
        <v>13</v>
      </c>
      <c r="T78" s="254">
        <v>1</v>
      </c>
      <c r="U78" s="254">
        <v>12</v>
      </c>
      <c r="V78" s="254">
        <v>0</v>
      </c>
      <c r="W78" s="254">
        <v>0</v>
      </c>
      <c r="X78" s="254">
        <v>0</v>
      </c>
      <c r="Y78" s="254">
        <v>0</v>
      </c>
      <c r="Z78" s="254">
        <v>0</v>
      </c>
      <c r="AA78" s="254">
        <v>0</v>
      </c>
      <c r="AB78" s="254">
        <v>0</v>
      </c>
      <c r="AC78" s="254">
        <v>1</v>
      </c>
      <c r="AD78" s="254">
        <v>1</v>
      </c>
      <c r="AE78" s="254">
        <v>13</v>
      </c>
      <c r="AF78" s="254">
        <v>0</v>
      </c>
      <c r="AG78" s="254">
        <v>1</v>
      </c>
      <c r="AH78" s="254">
        <v>0</v>
      </c>
      <c r="AI78" s="254">
        <v>1</v>
      </c>
      <c r="AJ78" s="254">
        <v>0</v>
      </c>
      <c r="AK78" s="254">
        <v>0</v>
      </c>
      <c r="AL78" s="254">
        <v>0</v>
      </c>
      <c r="AM78" s="254">
        <v>0</v>
      </c>
      <c r="AN78" s="254">
        <v>0</v>
      </c>
      <c r="AO78" s="254">
        <v>0</v>
      </c>
      <c r="AP78" s="254">
        <v>0</v>
      </c>
      <c r="AQ78" s="254">
        <v>0</v>
      </c>
      <c r="AR78" s="254">
        <v>0</v>
      </c>
      <c r="AS78" s="254">
        <v>1</v>
      </c>
      <c r="AT78" s="254">
        <v>0</v>
      </c>
      <c r="AU78" s="254">
        <v>0</v>
      </c>
      <c r="AV78" s="254">
        <v>0</v>
      </c>
      <c r="AW78" s="254">
        <v>0</v>
      </c>
      <c r="AX78" s="254">
        <v>0</v>
      </c>
      <c r="AY78" s="254">
        <v>0</v>
      </c>
      <c r="AZ78" s="254">
        <v>0</v>
      </c>
      <c r="BA78" s="254">
        <v>0</v>
      </c>
      <c r="BB78" s="254">
        <v>0</v>
      </c>
      <c r="BC78" s="254">
        <v>0</v>
      </c>
      <c r="BD78" s="254">
        <v>0</v>
      </c>
      <c r="BE78" s="254">
        <v>0</v>
      </c>
      <c r="BF78" s="254">
        <v>0</v>
      </c>
      <c r="BG78" s="254">
        <v>0</v>
      </c>
      <c r="BH78" s="254">
        <v>0</v>
      </c>
      <c r="BI78" s="254">
        <v>0</v>
      </c>
      <c r="BJ78" s="254">
        <v>0</v>
      </c>
      <c r="BK78" s="254">
        <v>0</v>
      </c>
      <c r="BL78" s="254">
        <v>0</v>
      </c>
      <c r="BM78" s="254">
        <v>0</v>
      </c>
      <c r="BN78" s="254">
        <v>0</v>
      </c>
      <c r="BO78" s="254">
        <v>0</v>
      </c>
      <c r="BP78" s="254">
        <v>0</v>
      </c>
      <c r="BQ78" s="254">
        <v>0</v>
      </c>
      <c r="BR78" s="254">
        <v>0</v>
      </c>
      <c r="BS78" s="254">
        <v>0</v>
      </c>
      <c r="BT78" s="254">
        <v>0</v>
      </c>
      <c r="BU78" s="254">
        <v>0</v>
      </c>
      <c r="BV78" s="254">
        <v>0</v>
      </c>
      <c r="BW78" s="254">
        <v>0</v>
      </c>
      <c r="BX78" s="254">
        <v>0</v>
      </c>
      <c r="BY78" s="254">
        <v>0</v>
      </c>
      <c r="BZ78" s="254">
        <v>0</v>
      </c>
      <c r="CA78" s="254">
        <v>0</v>
      </c>
      <c r="CB78" s="254">
        <v>0</v>
      </c>
      <c r="CC78" s="254">
        <v>0</v>
      </c>
      <c r="CD78" s="254">
        <v>0</v>
      </c>
      <c r="CE78" s="254">
        <v>0</v>
      </c>
      <c r="CF78" s="254">
        <v>0</v>
      </c>
      <c r="CG78" s="254">
        <v>0</v>
      </c>
      <c r="CH78" s="254">
        <v>0</v>
      </c>
      <c r="CI78" s="254">
        <v>0</v>
      </c>
      <c r="CJ78" s="254">
        <v>0</v>
      </c>
      <c r="CK78" s="176">
        <v>87.654320987654316</v>
      </c>
    </row>
    <row r="79" spans="1:181" s="147" customFormat="1" ht="11.25" customHeight="1" x14ac:dyDescent="0.2">
      <c r="B79" s="148"/>
      <c r="C79" s="147" t="s">
        <v>197</v>
      </c>
      <c r="D79" s="253">
        <f>SUM(D63:D78)</f>
        <v>346</v>
      </c>
      <c r="E79" s="253">
        <f t="shared" ref="E79:BP79" si="78">SUM(E63:E78)</f>
        <v>625</v>
      </c>
      <c r="F79" s="253">
        <f t="shared" si="78"/>
        <v>294</v>
      </c>
      <c r="G79" s="253">
        <f t="shared" si="78"/>
        <v>533</v>
      </c>
      <c r="H79" s="253">
        <f t="shared" si="78"/>
        <v>33</v>
      </c>
      <c r="I79" s="253">
        <f t="shared" si="78"/>
        <v>66</v>
      </c>
      <c r="J79" s="253">
        <f t="shared" si="78"/>
        <v>12</v>
      </c>
      <c r="K79" s="253">
        <f t="shared" si="78"/>
        <v>16</v>
      </c>
      <c r="L79" s="253">
        <f t="shared" si="78"/>
        <v>3</v>
      </c>
      <c r="M79" s="253">
        <f t="shared" si="78"/>
        <v>5</v>
      </c>
      <c r="N79" s="253">
        <f t="shared" si="78"/>
        <v>4</v>
      </c>
      <c r="O79" s="253">
        <f t="shared" si="78"/>
        <v>5</v>
      </c>
      <c r="P79" s="253">
        <f t="shared" si="78"/>
        <v>346</v>
      </c>
      <c r="Q79" s="253">
        <f t="shared" si="78"/>
        <v>625</v>
      </c>
      <c r="R79" s="253">
        <f t="shared" si="78"/>
        <v>37</v>
      </c>
      <c r="S79" s="253">
        <f t="shared" si="78"/>
        <v>99</v>
      </c>
      <c r="T79" s="253">
        <f t="shared" si="78"/>
        <v>35</v>
      </c>
      <c r="U79" s="253">
        <f t="shared" si="78"/>
        <v>80</v>
      </c>
      <c r="V79" s="253">
        <f t="shared" si="78"/>
        <v>1</v>
      </c>
      <c r="W79" s="253">
        <f t="shared" si="78"/>
        <v>10</v>
      </c>
      <c r="X79" s="253">
        <f t="shared" si="78"/>
        <v>1</v>
      </c>
      <c r="Y79" s="253">
        <f t="shared" si="78"/>
        <v>6</v>
      </c>
      <c r="Z79" s="253">
        <f t="shared" si="78"/>
        <v>0</v>
      </c>
      <c r="AA79" s="253">
        <f t="shared" si="78"/>
        <v>0</v>
      </c>
      <c r="AB79" s="253">
        <f t="shared" si="78"/>
        <v>0</v>
      </c>
      <c r="AC79" s="253">
        <f t="shared" si="78"/>
        <v>3</v>
      </c>
      <c r="AD79" s="253">
        <f t="shared" si="78"/>
        <v>37</v>
      </c>
      <c r="AE79" s="253">
        <f t="shared" si="78"/>
        <v>99</v>
      </c>
      <c r="AF79" s="253">
        <f t="shared" si="78"/>
        <v>3</v>
      </c>
      <c r="AG79" s="253">
        <f t="shared" si="78"/>
        <v>8</v>
      </c>
      <c r="AH79" s="253">
        <f t="shared" si="78"/>
        <v>3</v>
      </c>
      <c r="AI79" s="253">
        <f t="shared" si="78"/>
        <v>6</v>
      </c>
      <c r="AJ79" s="253">
        <f t="shared" si="78"/>
        <v>0</v>
      </c>
      <c r="AK79" s="253">
        <f t="shared" si="78"/>
        <v>1</v>
      </c>
      <c r="AL79" s="253">
        <f t="shared" si="78"/>
        <v>0</v>
      </c>
      <c r="AM79" s="253">
        <f t="shared" si="78"/>
        <v>0</v>
      </c>
      <c r="AN79" s="253">
        <f t="shared" si="78"/>
        <v>0</v>
      </c>
      <c r="AO79" s="253">
        <f t="shared" si="78"/>
        <v>0</v>
      </c>
      <c r="AP79" s="253">
        <f t="shared" si="78"/>
        <v>0</v>
      </c>
      <c r="AQ79" s="253">
        <f t="shared" si="78"/>
        <v>1</v>
      </c>
      <c r="AR79" s="253">
        <f t="shared" si="78"/>
        <v>3</v>
      </c>
      <c r="AS79" s="253">
        <f t="shared" si="78"/>
        <v>8</v>
      </c>
      <c r="AT79" s="253">
        <f t="shared" si="78"/>
        <v>0</v>
      </c>
      <c r="AU79" s="253">
        <f t="shared" si="78"/>
        <v>5</v>
      </c>
      <c r="AV79" s="253">
        <f t="shared" si="78"/>
        <v>0</v>
      </c>
      <c r="AW79" s="253">
        <f t="shared" si="78"/>
        <v>5</v>
      </c>
      <c r="AX79" s="253">
        <f t="shared" si="78"/>
        <v>0</v>
      </c>
      <c r="AY79" s="253">
        <f t="shared" si="78"/>
        <v>0</v>
      </c>
      <c r="AZ79" s="253">
        <f t="shared" si="78"/>
        <v>0</v>
      </c>
      <c r="BA79" s="253">
        <f t="shared" si="78"/>
        <v>0</v>
      </c>
      <c r="BB79" s="253">
        <f t="shared" si="78"/>
        <v>0</v>
      </c>
      <c r="BC79" s="253">
        <f t="shared" si="78"/>
        <v>0</v>
      </c>
      <c r="BD79" s="253">
        <f t="shared" si="78"/>
        <v>0</v>
      </c>
      <c r="BE79" s="253">
        <f t="shared" si="78"/>
        <v>0</v>
      </c>
      <c r="BF79" s="253">
        <f t="shared" si="78"/>
        <v>0</v>
      </c>
      <c r="BG79" s="253">
        <f t="shared" si="78"/>
        <v>5</v>
      </c>
      <c r="BH79" s="253">
        <f t="shared" si="78"/>
        <v>1</v>
      </c>
      <c r="BI79" s="253">
        <f t="shared" si="78"/>
        <v>2</v>
      </c>
      <c r="BJ79" s="253">
        <f t="shared" si="78"/>
        <v>1</v>
      </c>
      <c r="BK79" s="253">
        <f t="shared" si="78"/>
        <v>2</v>
      </c>
      <c r="BL79" s="253">
        <f t="shared" si="78"/>
        <v>0</v>
      </c>
      <c r="BM79" s="253">
        <f t="shared" si="78"/>
        <v>0</v>
      </c>
      <c r="BN79" s="253">
        <f t="shared" si="78"/>
        <v>0</v>
      </c>
      <c r="BO79" s="253">
        <f t="shared" si="78"/>
        <v>0</v>
      </c>
      <c r="BP79" s="253">
        <f t="shared" si="78"/>
        <v>0</v>
      </c>
      <c r="BQ79" s="253">
        <f t="shared" ref="BQ79:CK79" si="79">SUM(BQ63:BQ78)</f>
        <v>0</v>
      </c>
      <c r="BR79" s="253">
        <f t="shared" si="79"/>
        <v>0</v>
      </c>
      <c r="BS79" s="253">
        <f t="shared" si="79"/>
        <v>0</v>
      </c>
      <c r="BT79" s="253">
        <f t="shared" si="79"/>
        <v>1</v>
      </c>
      <c r="BU79" s="253">
        <f t="shared" si="79"/>
        <v>2</v>
      </c>
      <c r="BV79" s="253">
        <f t="shared" si="79"/>
        <v>0</v>
      </c>
      <c r="BW79" s="253">
        <f t="shared" si="79"/>
        <v>0</v>
      </c>
      <c r="BX79" s="253">
        <f t="shared" si="79"/>
        <v>0</v>
      </c>
      <c r="BY79" s="253">
        <f t="shared" si="79"/>
        <v>0</v>
      </c>
      <c r="BZ79" s="253">
        <f t="shared" si="79"/>
        <v>0</v>
      </c>
      <c r="CA79" s="253">
        <f t="shared" si="79"/>
        <v>0</v>
      </c>
      <c r="CB79" s="253">
        <f t="shared" si="79"/>
        <v>0</v>
      </c>
      <c r="CC79" s="253">
        <f t="shared" si="79"/>
        <v>0</v>
      </c>
      <c r="CD79" s="253">
        <f t="shared" si="79"/>
        <v>0</v>
      </c>
      <c r="CE79" s="253">
        <f t="shared" si="79"/>
        <v>0</v>
      </c>
      <c r="CF79" s="253">
        <f t="shared" si="79"/>
        <v>0</v>
      </c>
      <c r="CG79" s="253">
        <f t="shared" si="79"/>
        <v>0</v>
      </c>
      <c r="CH79" s="253">
        <f t="shared" si="79"/>
        <v>0</v>
      </c>
      <c r="CI79" s="253">
        <f t="shared" si="79"/>
        <v>0</v>
      </c>
      <c r="CJ79" s="253">
        <f t="shared" si="79"/>
        <v>3017.3125996810213</v>
      </c>
      <c r="CK79" s="253">
        <f t="shared" si="79"/>
        <v>6263.704056174508</v>
      </c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</row>
    <row r="80" spans="1:181" ht="11.25" customHeight="1" x14ac:dyDescent="0.2">
      <c r="A80" s="323" t="s">
        <v>203</v>
      </c>
      <c r="B80" s="202">
        <v>1</v>
      </c>
      <c r="C80" s="258" t="s">
        <v>184</v>
      </c>
      <c r="D80" s="257">
        <v>13</v>
      </c>
      <c r="E80" s="257">
        <v>26</v>
      </c>
      <c r="F80" s="257">
        <v>7</v>
      </c>
      <c r="G80" s="257">
        <v>19</v>
      </c>
      <c r="H80" s="257">
        <v>4</v>
      </c>
      <c r="I80" s="257">
        <v>2</v>
      </c>
      <c r="J80" s="257">
        <v>0</v>
      </c>
      <c r="K80" s="257">
        <v>0</v>
      </c>
      <c r="L80" s="257">
        <v>0</v>
      </c>
      <c r="M80" s="257">
        <v>0</v>
      </c>
      <c r="N80" s="257">
        <v>2</v>
      </c>
      <c r="O80" s="257">
        <v>5</v>
      </c>
      <c r="P80" s="257">
        <v>13</v>
      </c>
      <c r="Q80" s="257">
        <v>26</v>
      </c>
      <c r="R80" s="257">
        <v>1</v>
      </c>
      <c r="S80" s="257">
        <v>5</v>
      </c>
      <c r="T80" s="257">
        <v>1</v>
      </c>
      <c r="U80" s="257">
        <v>4</v>
      </c>
      <c r="V80" s="257">
        <v>0</v>
      </c>
      <c r="W80" s="257">
        <v>0</v>
      </c>
      <c r="X80" s="257">
        <v>0</v>
      </c>
      <c r="Y80" s="257">
        <v>1</v>
      </c>
      <c r="Z80" s="257">
        <v>0</v>
      </c>
      <c r="AA80" s="257">
        <v>0</v>
      </c>
      <c r="AB80" s="257">
        <v>0</v>
      </c>
      <c r="AC80" s="257">
        <v>0</v>
      </c>
      <c r="AD80" s="257">
        <v>1</v>
      </c>
      <c r="AE80" s="257">
        <v>5</v>
      </c>
      <c r="AF80" s="257">
        <v>0</v>
      </c>
      <c r="AG80" s="257">
        <v>0</v>
      </c>
      <c r="AH80" s="257">
        <v>0</v>
      </c>
      <c r="AI80" s="257">
        <v>0</v>
      </c>
      <c r="AJ80" s="257">
        <v>0</v>
      </c>
      <c r="AK80" s="257">
        <v>0</v>
      </c>
      <c r="AL80" s="257">
        <v>0</v>
      </c>
      <c r="AM80" s="257">
        <v>0</v>
      </c>
      <c r="AN80" s="257">
        <v>0</v>
      </c>
      <c r="AO80" s="257">
        <v>0</v>
      </c>
      <c r="AP80" s="257">
        <v>0</v>
      </c>
      <c r="AQ80" s="257">
        <v>0</v>
      </c>
      <c r="AR80" s="257">
        <v>0</v>
      </c>
      <c r="AS80" s="257">
        <v>0</v>
      </c>
      <c r="AT80" s="257">
        <v>0</v>
      </c>
      <c r="AU80" s="257">
        <v>0</v>
      </c>
      <c r="AV80" s="257">
        <v>0</v>
      </c>
      <c r="AW80" s="257">
        <v>0</v>
      </c>
      <c r="AX80" s="257">
        <v>0</v>
      </c>
      <c r="AY80" s="257">
        <v>0</v>
      </c>
      <c r="AZ80" s="257">
        <v>0</v>
      </c>
      <c r="BA80" s="257">
        <v>0</v>
      </c>
      <c r="BB80" s="257">
        <v>0</v>
      </c>
      <c r="BC80" s="257">
        <v>0</v>
      </c>
      <c r="BD80" s="257">
        <v>0</v>
      </c>
      <c r="BE80" s="257">
        <v>0</v>
      </c>
      <c r="BF80" s="257">
        <v>0</v>
      </c>
      <c r="BG80" s="257">
        <v>0</v>
      </c>
      <c r="BH80" s="257">
        <v>0</v>
      </c>
      <c r="BI80" s="257">
        <v>0</v>
      </c>
      <c r="BJ80" s="257">
        <v>0</v>
      </c>
      <c r="BK80" s="257">
        <v>0</v>
      </c>
      <c r="BL80" s="257">
        <v>0</v>
      </c>
      <c r="BM80" s="257">
        <v>0</v>
      </c>
      <c r="BN80" s="257">
        <v>0</v>
      </c>
      <c r="BO80" s="257">
        <v>0</v>
      </c>
      <c r="BP80" s="257">
        <v>0</v>
      </c>
      <c r="BQ80" s="257">
        <v>0</v>
      </c>
      <c r="BR80" s="257">
        <v>0</v>
      </c>
      <c r="BS80" s="257">
        <v>0</v>
      </c>
      <c r="BT80" s="257">
        <v>0</v>
      </c>
      <c r="BU80" s="257">
        <v>0</v>
      </c>
      <c r="BV80" s="257">
        <v>0</v>
      </c>
      <c r="BW80" s="257">
        <v>2</v>
      </c>
      <c r="BX80" s="257">
        <v>0</v>
      </c>
      <c r="BY80" s="257">
        <v>2</v>
      </c>
      <c r="BZ80" s="257">
        <v>0</v>
      </c>
      <c r="CA80" s="257">
        <v>0</v>
      </c>
      <c r="CB80" s="257">
        <v>0</v>
      </c>
      <c r="CC80" s="257">
        <v>0</v>
      </c>
      <c r="CD80" s="257">
        <v>0</v>
      </c>
      <c r="CE80" s="257">
        <v>0</v>
      </c>
      <c r="CF80" s="257">
        <v>0</v>
      </c>
      <c r="CG80" s="257">
        <v>0</v>
      </c>
      <c r="CH80" s="257">
        <v>0</v>
      </c>
      <c r="CI80" s="257">
        <v>2</v>
      </c>
      <c r="CJ80" s="257">
        <v>0</v>
      </c>
      <c r="CK80" s="257">
        <v>1566.6666666666665</v>
      </c>
    </row>
    <row r="81" spans="1:181" ht="11.25" customHeight="1" x14ac:dyDescent="0.2">
      <c r="A81" s="324"/>
      <c r="B81" s="202">
        <v>2</v>
      </c>
      <c r="C81" s="259" t="s">
        <v>185</v>
      </c>
      <c r="D81" s="257">
        <v>10</v>
      </c>
      <c r="E81" s="257">
        <v>34</v>
      </c>
      <c r="F81" s="257">
        <v>10</v>
      </c>
      <c r="G81" s="257">
        <v>29</v>
      </c>
      <c r="H81" s="257">
        <v>0</v>
      </c>
      <c r="I81" s="257">
        <v>2</v>
      </c>
      <c r="J81" s="257">
        <v>0</v>
      </c>
      <c r="K81" s="257">
        <v>3</v>
      </c>
      <c r="L81" s="257">
        <v>0</v>
      </c>
      <c r="M81" s="257">
        <v>0</v>
      </c>
      <c r="N81" s="257">
        <v>0</v>
      </c>
      <c r="O81" s="257">
        <v>0</v>
      </c>
      <c r="P81" s="257">
        <v>10</v>
      </c>
      <c r="Q81" s="257">
        <v>34</v>
      </c>
      <c r="R81" s="257">
        <v>1</v>
      </c>
      <c r="S81" s="257">
        <v>5</v>
      </c>
      <c r="T81" s="257">
        <v>1</v>
      </c>
      <c r="U81" s="257">
        <v>5</v>
      </c>
      <c r="V81" s="257">
        <v>0</v>
      </c>
      <c r="W81" s="257">
        <v>0</v>
      </c>
      <c r="X81" s="257">
        <v>0</v>
      </c>
      <c r="Y81" s="257">
        <v>0</v>
      </c>
      <c r="Z81" s="257">
        <v>0</v>
      </c>
      <c r="AA81" s="257">
        <v>0</v>
      </c>
      <c r="AB81" s="257">
        <v>0</v>
      </c>
      <c r="AC81" s="257">
        <v>0</v>
      </c>
      <c r="AD81" s="257">
        <v>1</v>
      </c>
      <c r="AE81" s="257">
        <v>5</v>
      </c>
      <c r="AF81" s="257">
        <v>0</v>
      </c>
      <c r="AG81" s="257">
        <v>0</v>
      </c>
      <c r="AH81" s="257">
        <v>0</v>
      </c>
      <c r="AI81" s="257">
        <v>0</v>
      </c>
      <c r="AJ81" s="257">
        <v>0</v>
      </c>
      <c r="AK81" s="257">
        <v>0</v>
      </c>
      <c r="AL81" s="257">
        <v>0</v>
      </c>
      <c r="AM81" s="257">
        <v>0</v>
      </c>
      <c r="AN81" s="257">
        <v>0</v>
      </c>
      <c r="AO81" s="257">
        <v>0</v>
      </c>
      <c r="AP81" s="257">
        <v>0</v>
      </c>
      <c r="AQ81" s="257">
        <v>0</v>
      </c>
      <c r="AR81" s="257">
        <v>0</v>
      </c>
      <c r="AS81" s="257">
        <v>0</v>
      </c>
      <c r="AT81" s="257">
        <v>0</v>
      </c>
      <c r="AU81" s="257">
        <v>2</v>
      </c>
      <c r="AV81" s="257">
        <v>0</v>
      </c>
      <c r="AW81" s="257">
        <v>2</v>
      </c>
      <c r="AX81" s="257">
        <v>0</v>
      </c>
      <c r="AY81" s="257">
        <v>0</v>
      </c>
      <c r="AZ81" s="257">
        <v>0</v>
      </c>
      <c r="BA81" s="257">
        <v>0</v>
      </c>
      <c r="BB81" s="257">
        <v>0</v>
      </c>
      <c r="BC81" s="257">
        <v>0</v>
      </c>
      <c r="BD81" s="257">
        <v>0</v>
      </c>
      <c r="BE81" s="257">
        <v>0</v>
      </c>
      <c r="BF81" s="257">
        <v>0</v>
      </c>
      <c r="BG81" s="257">
        <v>2</v>
      </c>
      <c r="BH81" s="257">
        <v>0</v>
      </c>
      <c r="BI81" s="257">
        <v>1</v>
      </c>
      <c r="BJ81" s="257">
        <v>0</v>
      </c>
      <c r="BK81" s="257">
        <v>1</v>
      </c>
      <c r="BL81" s="257">
        <v>0</v>
      </c>
      <c r="BM81" s="257">
        <v>0</v>
      </c>
      <c r="BN81" s="257">
        <v>0</v>
      </c>
      <c r="BO81" s="257">
        <v>0</v>
      </c>
      <c r="BP81" s="257">
        <v>0</v>
      </c>
      <c r="BQ81" s="257">
        <v>0</v>
      </c>
      <c r="BR81" s="257">
        <v>0</v>
      </c>
      <c r="BS81" s="257">
        <v>0</v>
      </c>
      <c r="BT81" s="257">
        <v>0</v>
      </c>
      <c r="BU81" s="257">
        <v>1</v>
      </c>
      <c r="BV81" s="257">
        <v>0</v>
      </c>
      <c r="BW81" s="257">
        <v>0</v>
      </c>
      <c r="BX81" s="257">
        <v>0</v>
      </c>
      <c r="BY81" s="257">
        <v>0</v>
      </c>
      <c r="BZ81" s="257">
        <v>0</v>
      </c>
      <c r="CA81" s="257">
        <v>0</v>
      </c>
      <c r="CB81" s="257">
        <v>0</v>
      </c>
      <c r="CC81" s="257">
        <v>0</v>
      </c>
      <c r="CD81" s="257">
        <v>0</v>
      </c>
      <c r="CE81" s="257">
        <v>0</v>
      </c>
      <c r="CF81" s="257">
        <v>0</v>
      </c>
      <c r="CG81" s="257">
        <v>0</v>
      </c>
      <c r="CH81" s="257">
        <v>0</v>
      </c>
      <c r="CI81" s="257">
        <v>0</v>
      </c>
      <c r="CJ81" s="257">
        <v>0</v>
      </c>
      <c r="CK81" s="257">
        <v>2683.3333333333335</v>
      </c>
    </row>
    <row r="82" spans="1:181" ht="11.25" customHeight="1" x14ac:dyDescent="0.2">
      <c r="A82" s="324"/>
      <c r="B82" s="202">
        <v>3</v>
      </c>
      <c r="C82" s="259" t="s">
        <v>186</v>
      </c>
      <c r="D82" s="257">
        <v>13</v>
      </c>
      <c r="E82" s="257">
        <v>10</v>
      </c>
      <c r="F82" s="257">
        <v>13</v>
      </c>
      <c r="G82" s="257">
        <v>10</v>
      </c>
      <c r="H82" s="257">
        <v>0</v>
      </c>
      <c r="I82" s="257">
        <v>0</v>
      </c>
      <c r="J82" s="257">
        <v>0</v>
      </c>
      <c r="K82" s="257">
        <v>0</v>
      </c>
      <c r="L82" s="257">
        <v>0</v>
      </c>
      <c r="M82" s="257">
        <v>0</v>
      </c>
      <c r="N82" s="257">
        <v>0</v>
      </c>
      <c r="O82" s="257">
        <v>0</v>
      </c>
      <c r="P82" s="257">
        <v>13</v>
      </c>
      <c r="Q82" s="257">
        <v>10</v>
      </c>
      <c r="R82" s="257">
        <v>6</v>
      </c>
      <c r="S82" s="257">
        <v>3</v>
      </c>
      <c r="T82" s="257">
        <v>6</v>
      </c>
      <c r="U82" s="257">
        <v>3</v>
      </c>
      <c r="V82" s="257">
        <v>0</v>
      </c>
      <c r="W82" s="257">
        <v>0</v>
      </c>
      <c r="X82" s="257">
        <v>0</v>
      </c>
      <c r="Y82" s="257">
        <v>0</v>
      </c>
      <c r="Z82" s="257">
        <v>0</v>
      </c>
      <c r="AA82" s="257">
        <v>0</v>
      </c>
      <c r="AB82" s="257">
        <v>0</v>
      </c>
      <c r="AC82" s="257">
        <v>0</v>
      </c>
      <c r="AD82" s="257">
        <v>6</v>
      </c>
      <c r="AE82" s="257">
        <v>3</v>
      </c>
      <c r="AF82" s="257">
        <v>0</v>
      </c>
      <c r="AG82" s="257">
        <v>1</v>
      </c>
      <c r="AH82" s="257">
        <v>0</v>
      </c>
      <c r="AI82" s="257">
        <v>1</v>
      </c>
      <c r="AJ82" s="257">
        <v>0</v>
      </c>
      <c r="AK82" s="257">
        <v>0</v>
      </c>
      <c r="AL82" s="257">
        <v>0</v>
      </c>
      <c r="AM82" s="257">
        <v>0</v>
      </c>
      <c r="AN82" s="257">
        <v>0</v>
      </c>
      <c r="AO82" s="257">
        <v>0</v>
      </c>
      <c r="AP82" s="257">
        <v>0</v>
      </c>
      <c r="AQ82" s="257">
        <v>0</v>
      </c>
      <c r="AR82" s="257">
        <v>0</v>
      </c>
      <c r="AS82" s="257">
        <v>1</v>
      </c>
      <c r="AT82" s="257">
        <v>1</v>
      </c>
      <c r="AU82" s="257">
        <v>0</v>
      </c>
      <c r="AV82" s="257">
        <v>1</v>
      </c>
      <c r="AW82" s="257">
        <v>0</v>
      </c>
      <c r="AX82" s="257">
        <v>0</v>
      </c>
      <c r="AY82" s="257">
        <v>0</v>
      </c>
      <c r="AZ82" s="257">
        <v>0</v>
      </c>
      <c r="BA82" s="257">
        <v>0</v>
      </c>
      <c r="BB82" s="257">
        <v>0</v>
      </c>
      <c r="BC82" s="257">
        <v>0</v>
      </c>
      <c r="BD82" s="257">
        <v>0</v>
      </c>
      <c r="BE82" s="257">
        <v>0</v>
      </c>
      <c r="BF82" s="257">
        <v>1</v>
      </c>
      <c r="BG82" s="257">
        <v>0</v>
      </c>
      <c r="BH82" s="257">
        <v>1</v>
      </c>
      <c r="BI82" s="257">
        <v>0</v>
      </c>
      <c r="BJ82" s="257">
        <v>1</v>
      </c>
      <c r="BK82" s="257">
        <v>0</v>
      </c>
      <c r="BL82" s="257">
        <v>0</v>
      </c>
      <c r="BM82" s="257">
        <v>0</v>
      </c>
      <c r="BN82" s="257">
        <v>0</v>
      </c>
      <c r="BO82" s="257">
        <v>0</v>
      </c>
      <c r="BP82" s="257">
        <v>0</v>
      </c>
      <c r="BQ82" s="257">
        <v>0</v>
      </c>
      <c r="BR82" s="257">
        <v>0</v>
      </c>
      <c r="BS82" s="257">
        <v>0</v>
      </c>
      <c r="BT82" s="257">
        <v>1</v>
      </c>
      <c r="BU82" s="257">
        <v>0</v>
      </c>
      <c r="BV82" s="257">
        <v>0</v>
      </c>
      <c r="BW82" s="257">
        <v>0</v>
      </c>
      <c r="BX82" s="257">
        <v>0</v>
      </c>
      <c r="BY82" s="257">
        <v>0</v>
      </c>
      <c r="BZ82" s="257">
        <v>0</v>
      </c>
      <c r="CA82" s="257">
        <v>0</v>
      </c>
      <c r="CB82" s="257">
        <v>0</v>
      </c>
      <c r="CC82" s="257">
        <v>0</v>
      </c>
      <c r="CD82" s="257">
        <v>0</v>
      </c>
      <c r="CE82" s="257">
        <v>0</v>
      </c>
      <c r="CF82" s="257">
        <v>0</v>
      </c>
      <c r="CG82" s="257">
        <v>0</v>
      </c>
      <c r="CH82" s="257">
        <v>0</v>
      </c>
      <c r="CI82" s="257">
        <v>0</v>
      </c>
      <c r="CJ82" s="257">
        <v>0</v>
      </c>
      <c r="CK82" s="257">
        <v>1800</v>
      </c>
    </row>
    <row r="83" spans="1:181" ht="11.25" customHeight="1" x14ac:dyDescent="0.2">
      <c r="A83" s="324"/>
      <c r="B83" s="202">
        <v>4</v>
      </c>
      <c r="C83" s="259" t="s">
        <v>187</v>
      </c>
      <c r="D83" s="257">
        <v>8</v>
      </c>
      <c r="E83" s="257">
        <v>12</v>
      </c>
      <c r="F83" s="257">
        <v>7</v>
      </c>
      <c r="G83" s="257">
        <v>10</v>
      </c>
      <c r="H83" s="257">
        <v>1</v>
      </c>
      <c r="I83" s="257">
        <v>0</v>
      </c>
      <c r="J83" s="257">
        <v>0</v>
      </c>
      <c r="K83" s="257">
        <v>1</v>
      </c>
      <c r="L83" s="257">
        <v>0</v>
      </c>
      <c r="M83" s="257">
        <v>1</v>
      </c>
      <c r="N83" s="257">
        <v>0</v>
      </c>
      <c r="O83" s="257">
        <v>0</v>
      </c>
      <c r="P83" s="257">
        <v>8</v>
      </c>
      <c r="Q83" s="257">
        <v>12</v>
      </c>
      <c r="R83" s="257">
        <v>2</v>
      </c>
      <c r="S83" s="257">
        <v>1</v>
      </c>
      <c r="T83" s="257">
        <v>1</v>
      </c>
      <c r="U83" s="257">
        <v>0</v>
      </c>
      <c r="V83" s="257">
        <v>1</v>
      </c>
      <c r="W83" s="257">
        <v>0</v>
      </c>
      <c r="X83" s="257">
        <v>0</v>
      </c>
      <c r="Y83" s="257">
        <v>1</v>
      </c>
      <c r="Z83" s="257">
        <v>0</v>
      </c>
      <c r="AA83" s="257">
        <v>0</v>
      </c>
      <c r="AB83" s="257">
        <v>0</v>
      </c>
      <c r="AC83" s="257">
        <v>0</v>
      </c>
      <c r="AD83" s="257">
        <v>2</v>
      </c>
      <c r="AE83" s="257">
        <v>1</v>
      </c>
      <c r="AF83" s="257">
        <v>1</v>
      </c>
      <c r="AG83" s="257">
        <v>2</v>
      </c>
      <c r="AH83" s="257">
        <v>1</v>
      </c>
      <c r="AI83" s="257">
        <v>2</v>
      </c>
      <c r="AJ83" s="257">
        <v>0</v>
      </c>
      <c r="AK83" s="257">
        <v>0</v>
      </c>
      <c r="AL83" s="257">
        <v>0</v>
      </c>
      <c r="AM83" s="257">
        <v>0</v>
      </c>
      <c r="AN83" s="257">
        <v>0</v>
      </c>
      <c r="AO83" s="257">
        <v>0</v>
      </c>
      <c r="AP83" s="257">
        <v>0</v>
      </c>
      <c r="AQ83" s="257">
        <v>0</v>
      </c>
      <c r="AR83" s="257">
        <v>1</v>
      </c>
      <c r="AS83" s="257">
        <v>2</v>
      </c>
      <c r="AT83" s="257">
        <v>0</v>
      </c>
      <c r="AU83" s="257">
        <v>0</v>
      </c>
      <c r="AV83" s="257">
        <v>0</v>
      </c>
      <c r="AW83" s="257">
        <v>0</v>
      </c>
      <c r="AX83" s="257">
        <v>0</v>
      </c>
      <c r="AY83" s="257">
        <v>0</v>
      </c>
      <c r="AZ83" s="257">
        <v>0</v>
      </c>
      <c r="BA83" s="257">
        <v>0</v>
      </c>
      <c r="BB83" s="257">
        <v>0</v>
      </c>
      <c r="BC83" s="257">
        <v>0</v>
      </c>
      <c r="BD83" s="257">
        <v>0</v>
      </c>
      <c r="BE83" s="257">
        <v>0</v>
      </c>
      <c r="BF83" s="257">
        <v>0</v>
      </c>
      <c r="BG83" s="257">
        <v>0</v>
      </c>
      <c r="BH83" s="257">
        <v>0</v>
      </c>
      <c r="BI83" s="257">
        <v>0</v>
      </c>
      <c r="BJ83" s="257">
        <v>0</v>
      </c>
      <c r="BK83" s="257">
        <v>0</v>
      </c>
      <c r="BL83" s="257">
        <v>0</v>
      </c>
      <c r="BM83" s="257">
        <v>0</v>
      </c>
      <c r="BN83" s="257">
        <v>0</v>
      </c>
      <c r="BO83" s="257">
        <v>0</v>
      </c>
      <c r="BP83" s="257">
        <v>0</v>
      </c>
      <c r="BQ83" s="257">
        <v>0</v>
      </c>
      <c r="BR83" s="257">
        <v>0</v>
      </c>
      <c r="BS83" s="257">
        <v>0</v>
      </c>
      <c r="BT83" s="257">
        <v>0</v>
      </c>
      <c r="BU83" s="257">
        <v>0</v>
      </c>
      <c r="BV83" s="257">
        <v>0</v>
      </c>
      <c r="BW83" s="257">
        <v>0</v>
      </c>
      <c r="BX83" s="257">
        <v>0</v>
      </c>
      <c r="BY83" s="257">
        <v>0</v>
      </c>
      <c r="BZ83" s="257">
        <v>0</v>
      </c>
      <c r="CA83" s="257">
        <v>0</v>
      </c>
      <c r="CB83" s="257">
        <v>0</v>
      </c>
      <c r="CC83" s="257">
        <v>0</v>
      </c>
      <c r="CD83" s="257">
        <v>0</v>
      </c>
      <c r="CE83" s="257">
        <v>0</v>
      </c>
      <c r="CF83" s="257">
        <v>0</v>
      </c>
      <c r="CG83" s="257">
        <v>0</v>
      </c>
      <c r="CH83" s="257">
        <v>0</v>
      </c>
      <c r="CI83" s="257">
        <v>0</v>
      </c>
      <c r="CJ83" s="257">
        <v>0</v>
      </c>
      <c r="CK83" s="257">
        <v>800</v>
      </c>
    </row>
    <row r="84" spans="1:181" ht="11.25" customHeight="1" x14ac:dyDescent="0.2">
      <c r="A84" s="324"/>
      <c r="B84" s="202">
        <v>5</v>
      </c>
      <c r="C84" s="259" t="s">
        <v>188</v>
      </c>
      <c r="D84" s="257">
        <v>9</v>
      </c>
      <c r="E84" s="257">
        <v>14</v>
      </c>
      <c r="F84" s="257">
        <v>6</v>
      </c>
      <c r="G84" s="257">
        <v>12</v>
      </c>
      <c r="H84" s="257">
        <v>3</v>
      </c>
      <c r="I84" s="257">
        <v>2</v>
      </c>
      <c r="J84" s="257">
        <v>0</v>
      </c>
      <c r="K84" s="257">
        <v>0</v>
      </c>
      <c r="L84" s="257">
        <v>0</v>
      </c>
      <c r="M84" s="257">
        <v>0</v>
      </c>
      <c r="N84" s="257">
        <v>0</v>
      </c>
      <c r="O84" s="257">
        <v>0</v>
      </c>
      <c r="P84" s="257">
        <v>9</v>
      </c>
      <c r="Q84" s="257">
        <v>14</v>
      </c>
      <c r="R84" s="257">
        <v>1</v>
      </c>
      <c r="S84" s="257">
        <v>2</v>
      </c>
      <c r="T84" s="257">
        <v>1</v>
      </c>
      <c r="U84" s="257">
        <v>2</v>
      </c>
      <c r="V84" s="257">
        <v>0</v>
      </c>
      <c r="W84" s="257">
        <v>0</v>
      </c>
      <c r="X84" s="257">
        <v>0</v>
      </c>
      <c r="Y84" s="257">
        <v>0</v>
      </c>
      <c r="Z84" s="257">
        <v>0</v>
      </c>
      <c r="AA84" s="257">
        <v>0</v>
      </c>
      <c r="AB84" s="257">
        <v>0</v>
      </c>
      <c r="AC84" s="257">
        <v>0</v>
      </c>
      <c r="AD84" s="257">
        <v>1</v>
      </c>
      <c r="AE84" s="257">
        <v>2</v>
      </c>
      <c r="AF84" s="257">
        <v>1</v>
      </c>
      <c r="AG84" s="257">
        <v>1</v>
      </c>
      <c r="AH84" s="257">
        <v>1</v>
      </c>
      <c r="AI84" s="257">
        <v>1</v>
      </c>
      <c r="AJ84" s="257">
        <v>0</v>
      </c>
      <c r="AK84" s="257">
        <v>0</v>
      </c>
      <c r="AL84" s="257">
        <v>0</v>
      </c>
      <c r="AM84" s="257">
        <v>0</v>
      </c>
      <c r="AN84" s="257">
        <v>0</v>
      </c>
      <c r="AO84" s="257">
        <v>0</v>
      </c>
      <c r="AP84" s="257">
        <v>0</v>
      </c>
      <c r="AQ84" s="257">
        <v>0</v>
      </c>
      <c r="AR84" s="257">
        <v>1</v>
      </c>
      <c r="AS84" s="257">
        <v>1</v>
      </c>
      <c r="AT84" s="257">
        <v>0</v>
      </c>
      <c r="AU84" s="257">
        <v>0</v>
      </c>
      <c r="AV84" s="257">
        <v>0</v>
      </c>
      <c r="AW84" s="257">
        <v>0</v>
      </c>
      <c r="AX84" s="257">
        <v>0</v>
      </c>
      <c r="AY84" s="257">
        <v>0</v>
      </c>
      <c r="AZ84" s="257">
        <v>0</v>
      </c>
      <c r="BA84" s="257">
        <v>0</v>
      </c>
      <c r="BB84" s="257">
        <v>0</v>
      </c>
      <c r="BC84" s="257">
        <v>0</v>
      </c>
      <c r="BD84" s="257">
        <v>0</v>
      </c>
      <c r="BE84" s="257">
        <v>0</v>
      </c>
      <c r="BF84" s="257">
        <v>0</v>
      </c>
      <c r="BG84" s="257">
        <v>0</v>
      </c>
      <c r="BH84" s="257">
        <v>0</v>
      </c>
      <c r="BI84" s="257">
        <v>0</v>
      </c>
      <c r="BJ84" s="257">
        <v>0</v>
      </c>
      <c r="BK84" s="257">
        <v>0</v>
      </c>
      <c r="BL84" s="257">
        <v>0</v>
      </c>
      <c r="BM84" s="257">
        <v>0</v>
      </c>
      <c r="BN84" s="257">
        <v>0</v>
      </c>
      <c r="BO84" s="257">
        <v>0</v>
      </c>
      <c r="BP84" s="257">
        <v>0</v>
      </c>
      <c r="BQ84" s="257">
        <v>0</v>
      </c>
      <c r="BR84" s="257">
        <v>0</v>
      </c>
      <c r="BS84" s="257">
        <v>0</v>
      </c>
      <c r="BT84" s="257">
        <v>0</v>
      </c>
      <c r="BU84" s="257">
        <v>0</v>
      </c>
      <c r="BV84" s="257">
        <v>0</v>
      </c>
      <c r="BW84" s="257">
        <v>0</v>
      </c>
      <c r="BX84" s="257">
        <v>0</v>
      </c>
      <c r="BY84" s="257">
        <v>0</v>
      </c>
      <c r="BZ84" s="257">
        <v>0</v>
      </c>
      <c r="CA84" s="257">
        <v>0</v>
      </c>
      <c r="CB84" s="257">
        <v>0</v>
      </c>
      <c r="CC84" s="257">
        <v>0</v>
      </c>
      <c r="CD84" s="257">
        <v>0</v>
      </c>
      <c r="CE84" s="257">
        <v>0</v>
      </c>
      <c r="CF84" s="257">
        <v>0</v>
      </c>
      <c r="CG84" s="257">
        <v>0</v>
      </c>
      <c r="CH84" s="257">
        <v>0</v>
      </c>
      <c r="CI84" s="257">
        <v>0</v>
      </c>
      <c r="CJ84" s="257">
        <v>0</v>
      </c>
      <c r="CK84" s="257">
        <v>794.44444444444446</v>
      </c>
    </row>
    <row r="85" spans="1:181" ht="11.25" customHeight="1" x14ac:dyDescent="0.2">
      <c r="A85" s="324"/>
      <c r="B85" s="202">
        <v>6</v>
      </c>
      <c r="C85" s="259" t="s">
        <v>189</v>
      </c>
      <c r="D85" s="257">
        <v>9</v>
      </c>
      <c r="E85" s="257">
        <v>14</v>
      </c>
      <c r="F85" s="257">
        <v>8</v>
      </c>
      <c r="G85" s="257">
        <v>13</v>
      </c>
      <c r="H85" s="257">
        <v>0</v>
      </c>
      <c r="I85" s="257">
        <v>0</v>
      </c>
      <c r="J85" s="257">
        <v>0</v>
      </c>
      <c r="K85" s="257">
        <v>0</v>
      </c>
      <c r="L85" s="257">
        <v>1</v>
      </c>
      <c r="M85" s="257">
        <v>1</v>
      </c>
      <c r="N85" s="257">
        <v>0</v>
      </c>
      <c r="O85" s="257">
        <v>0</v>
      </c>
      <c r="P85" s="257">
        <v>9</v>
      </c>
      <c r="Q85" s="257">
        <v>14</v>
      </c>
      <c r="R85" s="257">
        <v>1</v>
      </c>
      <c r="S85" s="257">
        <v>1</v>
      </c>
      <c r="T85" s="257">
        <v>1</v>
      </c>
      <c r="U85" s="257">
        <v>1</v>
      </c>
      <c r="V85" s="257">
        <v>0</v>
      </c>
      <c r="W85" s="257">
        <v>0</v>
      </c>
      <c r="X85" s="257">
        <v>0</v>
      </c>
      <c r="Y85" s="257">
        <v>0</v>
      </c>
      <c r="Z85" s="257">
        <v>0</v>
      </c>
      <c r="AA85" s="257">
        <v>0</v>
      </c>
      <c r="AB85" s="257">
        <v>0</v>
      </c>
      <c r="AC85" s="257">
        <v>0</v>
      </c>
      <c r="AD85" s="257">
        <v>1</v>
      </c>
      <c r="AE85" s="257">
        <v>1</v>
      </c>
      <c r="AF85" s="257">
        <v>0</v>
      </c>
      <c r="AG85" s="257">
        <v>0</v>
      </c>
      <c r="AH85" s="257">
        <v>0</v>
      </c>
      <c r="AI85" s="257">
        <v>0</v>
      </c>
      <c r="AJ85" s="257">
        <v>0</v>
      </c>
      <c r="AK85" s="257">
        <v>0</v>
      </c>
      <c r="AL85" s="257">
        <v>0</v>
      </c>
      <c r="AM85" s="257">
        <v>0</v>
      </c>
      <c r="AN85" s="257">
        <v>0</v>
      </c>
      <c r="AO85" s="257">
        <v>0</v>
      </c>
      <c r="AP85" s="257">
        <v>0</v>
      </c>
      <c r="AQ85" s="257">
        <v>0</v>
      </c>
      <c r="AR85" s="257">
        <v>0</v>
      </c>
      <c r="AS85" s="257">
        <v>0</v>
      </c>
      <c r="AT85" s="257">
        <v>0</v>
      </c>
      <c r="AU85" s="257">
        <v>0</v>
      </c>
      <c r="AV85" s="257">
        <v>0</v>
      </c>
      <c r="AW85" s="257">
        <v>0</v>
      </c>
      <c r="AX85" s="257">
        <v>0</v>
      </c>
      <c r="AY85" s="257">
        <v>0</v>
      </c>
      <c r="AZ85" s="257">
        <v>0</v>
      </c>
      <c r="BA85" s="257">
        <v>0</v>
      </c>
      <c r="BB85" s="257">
        <v>0</v>
      </c>
      <c r="BC85" s="257">
        <v>0</v>
      </c>
      <c r="BD85" s="257">
        <v>0</v>
      </c>
      <c r="BE85" s="257">
        <v>0</v>
      </c>
      <c r="BF85" s="257">
        <v>0</v>
      </c>
      <c r="BG85" s="257">
        <v>0</v>
      </c>
      <c r="BH85" s="257">
        <v>0</v>
      </c>
      <c r="BI85" s="257">
        <v>0</v>
      </c>
      <c r="BJ85" s="257">
        <v>0</v>
      </c>
      <c r="BK85" s="257">
        <v>0</v>
      </c>
      <c r="BL85" s="257">
        <v>0</v>
      </c>
      <c r="BM85" s="257">
        <v>0</v>
      </c>
      <c r="BN85" s="257">
        <v>0</v>
      </c>
      <c r="BO85" s="257">
        <v>0</v>
      </c>
      <c r="BP85" s="257">
        <v>0</v>
      </c>
      <c r="BQ85" s="257">
        <v>0</v>
      </c>
      <c r="BR85" s="257">
        <v>0</v>
      </c>
      <c r="BS85" s="257">
        <v>0</v>
      </c>
      <c r="BT85" s="257">
        <v>0</v>
      </c>
      <c r="BU85" s="257">
        <v>0</v>
      </c>
      <c r="BV85" s="257">
        <v>0</v>
      </c>
      <c r="BW85" s="257">
        <v>0</v>
      </c>
      <c r="BX85" s="257">
        <v>0</v>
      </c>
      <c r="BY85" s="257">
        <v>0</v>
      </c>
      <c r="BZ85" s="257">
        <v>0</v>
      </c>
      <c r="CA85" s="257">
        <v>0</v>
      </c>
      <c r="CB85" s="257">
        <v>0</v>
      </c>
      <c r="CC85" s="257">
        <v>0</v>
      </c>
      <c r="CD85" s="257">
        <v>0</v>
      </c>
      <c r="CE85" s="257">
        <v>0</v>
      </c>
      <c r="CF85" s="257">
        <v>0</v>
      </c>
      <c r="CG85" s="257">
        <v>0</v>
      </c>
      <c r="CH85" s="257">
        <v>0</v>
      </c>
      <c r="CI85" s="257">
        <v>0</v>
      </c>
      <c r="CJ85" s="257">
        <v>0</v>
      </c>
      <c r="CK85" s="257">
        <v>1333.3333333333335</v>
      </c>
    </row>
    <row r="86" spans="1:181" ht="11.25" customHeight="1" x14ac:dyDescent="0.2">
      <c r="A86" s="324"/>
      <c r="B86" s="202">
        <v>7</v>
      </c>
      <c r="C86" s="259" t="s">
        <v>190</v>
      </c>
      <c r="D86" s="257">
        <v>16</v>
      </c>
      <c r="E86" s="257">
        <v>33</v>
      </c>
      <c r="F86" s="257">
        <v>12</v>
      </c>
      <c r="G86" s="257">
        <v>21</v>
      </c>
      <c r="H86" s="257">
        <v>1</v>
      </c>
      <c r="I86" s="257">
        <v>3</v>
      </c>
      <c r="J86" s="257">
        <v>1</v>
      </c>
      <c r="K86" s="257">
        <v>1</v>
      </c>
      <c r="L86" s="257">
        <v>2</v>
      </c>
      <c r="M86" s="257">
        <v>7</v>
      </c>
      <c r="N86" s="257">
        <v>0</v>
      </c>
      <c r="O86" s="257">
        <v>1</v>
      </c>
      <c r="P86" s="257">
        <v>16</v>
      </c>
      <c r="Q86" s="257">
        <v>33</v>
      </c>
      <c r="R86" s="257">
        <v>2</v>
      </c>
      <c r="S86" s="257">
        <v>5</v>
      </c>
      <c r="T86" s="257">
        <v>1</v>
      </c>
      <c r="U86" s="257">
        <v>5</v>
      </c>
      <c r="V86" s="257">
        <v>0</v>
      </c>
      <c r="W86" s="257">
        <v>0</v>
      </c>
      <c r="X86" s="257">
        <v>0</v>
      </c>
      <c r="Y86" s="257">
        <v>0</v>
      </c>
      <c r="Z86" s="257">
        <v>0</v>
      </c>
      <c r="AA86" s="257">
        <v>0</v>
      </c>
      <c r="AB86" s="257">
        <v>1</v>
      </c>
      <c r="AC86" s="257">
        <v>0</v>
      </c>
      <c r="AD86" s="257">
        <v>2</v>
      </c>
      <c r="AE86" s="257">
        <v>5</v>
      </c>
      <c r="AF86" s="257">
        <v>0</v>
      </c>
      <c r="AG86" s="257">
        <v>0</v>
      </c>
      <c r="AH86" s="257">
        <v>0</v>
      </c>
      <c r="AI86" s="257">
        <v>0</v>
      </c>
      <c r="AJ86" s="257">
        <v>0</v>
      </c>
      <c r="AK86" s="257">
        <v>0</v>
      </c>
      <c r="AL86" s="257">
        <v>0</v>
      </c>
      <c r="AM86" s="257">
        <v>0</v>
      </c>
      <c r="AN86" s="257">
        <v>0</v>
      </c>
      <c r="AO86" s="257">
        <v>0</v>
      </c>
      <c r="AP86" s="257">
        <v>0</v>
      </c>
      <c r="AQ86" s="257">
        <v>0</v>
      </c>
      <c r="AR86" s="257">
        <v>0</v>
      </c>
      <c r="AS86" s="257">
        <v>0</v>
      </c>
      <c r="AT86" s="257">
        <v>0</v>
      </c>
      <c r="AU86" s="257">
        <v>1</v>
      </c>
      <c r="AV86" s="257">
        <v>0</v>
      </c>
      <c r="AW86" s="257">
        <v>1</v>
      </c>
      <c r="AX86" s="257">
        <v>0</v>
      </c>
      <c r="AY86" s="257">
        <v>0</v>
      </c>
      <c r="AZ86" s="257">
        <v>0</v>
      </c>
      <c r="BA86" s="257">
        <v>0</v>
      </c>
      <c r="BB86" s="257">
        <v>0</v>
      </c>
      <c r="BC86" s="257">
        <v>0</v>
      </c>
      <c r="BD86" s="257">
        <v>0</v>
      </c>
      <c r="BE86" s="257">
        <v>0</v>
      </c>
      <c r="BF86" s="257">
        <v>0</v>
      </c>
      <c r="BG86" s="257">
        <v>1</v>
      </c>
      <c r="BH86" s="257">
        <v>0</v>
      </c>
      <c r="BI86" s="257">
        <v>0</v>
      </c>
      <c r="BJ86" s="257">
        <v>0</v>
      </c>
      <c r="BK86" s="257">
        <v>0</v>
      </c>
      <c r="BL86" s="257">
        <v>0</v>
      </c>
      <c r="BM86" s="257">
        <v>0</v>
      </c>
      <c r="BN86" s="257">
        <v>0</v>
      </c>
      <c r="BO86" s="257">
        <v>0</v>
      </c>
      <c r="BP86" s="257">
        <v>0</v>
      </c>
      <c r="BQ86" s="257">
        <v>0</v>
      </c>
      <c r="BR86" s="257">
        <v>0</v>
      </c>
      <c r="BS86" s="257">
        <v>0</v>
      </c>
      <c r="BT86" s="257">
        <v>0</v>
      </c>
      <c r="BU86" s="257">
        <v>0</v>
      </c>
      <c r="BV86" s="257">
        <v>0</v>
      </c>
      <c r="BW86" s="257">
        <v>0</v>
      </c>
      <c r="BX86" s="257">
        <v>0</v>
      </c>
      <c r="BY86" s="257">
        <v>0</v>
      </c>
      <c r="BZ86" s="257">
        <v>0</v>
      </c>
      <c r="CA86" s="257">
        <v>0</v>
      </c>
      <c r="CB86" s="257">
        <v>0</v>
      </c>
      <c r="CC86" s="257">
        <v>0</v>
      </c>
      <c r="CD86" s="257">
        <v>0</v>
      </c>
      <c r="CE86" s="257">
        <v>0</v>
      </c>
      <c r="CF86" s="257">
        <v>0</v>
      </c>
      <c r="CG86" s="257">
        <v>0</v>
      </c>
      <c r="CH86" s="257">
        <v>0</v>
      </c>
      <c r="CI86" s="257">
        <v>0</v>
      </c>
      <c r="CJ86" s="257">
        <v>0</v>
      </c>
      <c r="CK86" s="257">
        <v>2183.3333333333335</v>
      </c>
    </row>
    <row r="87" spans="1:181" ht="11.25" customHeight="1" x14ac:dyDescent="0.2">
      <c r="A87" s="324"/>
      <c r="B87" s="202">
        <v>8</v>
      </c>
      <c r="C87" s="259" t="s">
        <v>191</v>
      </c>
      <c r="D87" s="257">
        <v>57</v>
      </c>
      <c r="E87" s="257">
        <v>117</v>
      </c>
      <c r="F87" s="257">
        <v>54</v>
      </c>
      <c r="G87" s="257">
        <v>96</v>
      </c>
      <c r="H87" s="257">
        <v>2</v>
      </c>
      <c r="I87" s="257">
        <v>12</v>
      </c>
      <c r="J87" s="257">
        <v>0</v>
      </c>
      <c r="K87" s="257">
        <v>4</v>
      </c>
      <c r="L87" s="257">
        <v>0</v>
      </c>
      <c r="M87" s="257">
        <v>2</v>
      </c>
      <c r="N87" s="257">
        <v>1</v>
      </c>
      <c r="O87" s="257">
        <v>3</v>
      </c>
      <c r="P87" s="257">
        <v>57</v>
      </c>
      <c r="Q87" s="257">
        <v>117</v>
      </c>
      <c r="R87" s="257">
        <v>8</v>
      </c>
      <c r="S87" s="257">
        <v>21</v>
      </c>
      <c r="T87" s="257">
        <v>6</v>
      </c>
      <c r="U87" s="257">
        <v>18</v>
      </c>
      <c r="V87" s="257">
        <v>1</v>
      </c>
      <c r="W87" s="257">
        <v>0</v>
      </c>
      <c r="X87" s="257">
        <v>1</v>
      </c>
      <c r="Y87" s="257">
        <v>1</v>
      </c>
      <c r="Z87" s="257">
        <v>0</v>
      </c>
      <c r="AA87" s="257">
        <v>1</v>
      </c>
      <c r="AB87" s="257">
        <v>0</v>
      </c>
      <c r="AC87" s="257">
        <v>1</v>
      </c>
      <c r="AD87" s="257">
        <v>8</v>
      </c>
      <c r="AE87" s="257">
        <v>21</v>
      </c>
      <c r="AF87" s="257">
        <v>0</v>
      </c>
      <c r="AG87" s="257">
        <v>3</v>
      </c>
      <c r="AH87" s="257">
        <v>0</v>
      </c>
      <c r="AI87" s="257">
        <v>1</v>
      </c>
      <c r="AJ87" s="257">
        <v>0</v>
      </c>
      <c r="AK87" s="257">
        <v>1</v>
      </c>
      <c r="AL87" s="257">
        <v>0</v>
      </c>
      <c r="AM87" s="257">
        <v>1</v>
      </c>
      <c r="AN87" s="257">
        <v>0</v>
      </c>
      <c r="AO87" s="257">
        <v>0</v>
      </c>
      <c r="AP87" s="257">
        <v>0</v>
      </c>
      <c r="AQ87" s="257">
        <v>0</v>
      </c>
      <c r="AR87" s="257">
        <v>0</v>
      </c>
      <c r="AS87" s="257">
        <v>3</v>
      </c>
      <c r="AT87" s="257">
        <v>0</v>
      </c>
      <c r="AU87" s="257">
        <v>1</v>
      </c>
      <c r="AV87" s="257">
        <v>0</v>
      </c>
      <c r="AW87" s="257">
        <v>0</v>
      </c>
      <c r="AX87" s="257">
        <v>0</v>
      </c>
      <c r="AY87" s="257">
        <v>1</v>
      </c>
      <c r="AZ87" s="257">
        <v>0</v>
      </c>
      <c r="BA87" s="257">
        <v>0</v>
      </c>
      <c r="BB87" s="257">
        <v>0</v>
      </c>
      <c r="BC87" s="257">
        <v>0</v>
      </c>
      <c r="BD87" s="257">
        <v>0</v>
      </c>
      <c r="BE87" s="257">
        <v>0</v>
      </c>
      <c r="BF87" s="257">
        <v>0</v>
      </c>
      <c r="BG87" s="257">
        <v>1</v>
      </c>
      <c r="BH87" s="257">
        <v>0</v>
      </c>
      <c r="BI87" s="257">
        <v>0</v>
      </c>
      <c r="BJ87" s="257">
        <v>0</v>
      </c>
      <c r="BK87" s="257">
        <v>0</v>
      </c>
      <c r="BL87" s="257">
        <v>0</v>
      </c>
      <c r="BM87" s="257">
        <v>0</v>
      </c>
      <c r="BN87" s="257">
        <v>0</v>
      </c>
      <c r="BO87" s="257">
        <v>0</v>
      </c>
      <c r="BP87" s="257">
        <v>0</v>
      </c>
      <c r="BQ87" s="257">
        <v>0</v>
      </c>
      <c r="BR87" s="257">
        <v>0</v>
      </c>
      <c r="BS87" s="257">
        <v>0</v>
      </c>
      <c r="BT87" s="257">
        <v>0</v>
      </c>
      <c r="BU87" s="257">
        <v>0</v>
      </c>
      <c r="BV87" s="257">
        <v>0</v>
      </c>
      <c r="BW87" s="257">
        <v>1</v>
      </c>
      <c r="BX87" s="257">
        <v>0</v>
      </c>
      <c r="BY87" s="257">
        <v>1</v>
      </c>
      <c r="BZ87" s="257">
        <v>0</v>
      </c>
      <c r="CA87" s="257">
        <v>0</v>
      </c>
      <c r="CB87" s="257">
        <v>0</v>
      </c>
      <c r="CC87" s="257">
        <v>0</v>
      </c>
      <c r="CD87" s="257">
        <v>0</v>
      </c>
      <c r="CE87" s="257">
        <v>0</v>
      </c>
      <c r="CF87" s="257">
        <v>0</v>
      </c>
      <c r="CG87" s="257">
        <v>0</v>
      </c>
      <c r="CH87" s="257">
        <v>0</v>
      </c>
      <c r="CI87" s="257">
        <v>1</v>
      </c>
      <c r="CJ87" s="257">
        <v>0</v>
      </c>
      <c r="CK87" s="257">
        <v>2275.4916387959865</v>
      </c>
    </row>
    <row r="88" spans="1:181" ht="11.25" customHeight="1" x14ac:dyDescent="0.2">
      <c r="A88" s="325"/>
      <c r="B88" s="202">
        <v>9</v>
      </c>
      <c r="C88" s="259" t="s">
        <v>192</v>
      </c>
      <c r="D88" s="257">
        <v>100</v>
      </c>
      <c r="E88" s="257">
        <v>166</v>
      </c>
      <c r="F88" s="257">
        <v>80</v>
      </c>
      <c r="G88" s="257">
        <v>138</v>
      </c>
      <c r="H88" s="257">
        <v>17</v>
      </c>
      <c r="I88" s="257">
        <v>15</v>
      </c>
      <c r="J88" s="257">
        <v>2</v>
      </c>
      <c r="K88" s="257">
        <v>8</v>
      </c>
      <c r="L88" s="257">
        <v>0</v>
      </c>
      <c r="M88" s="257">
        <v>0</v>
      </c>
      <c r="N88" s="257">
        <v>1</v>
      </c>
      <c r="O88" s="257">
        <v>5</v>
      </c>
      <c r="P88" s="257">
        <v>100</v>
      </c>
      <c r="Q88" s="257">
        <v>166</v>
      </c>
      <c r="R88" s="257">
        <v>10</v>
      </c>
      <c r="S88" s="257">
        <v>26</v>
      </c>
      <c r="T88" s="257">
        <v>10</v>
      </c>
      <c r="U88" s="257">
        <v>22</v>
      </c>
      <c r="V88" s="257">
        <v>0</v>
      </c>
      <c r="W88" s="257">
        <v>2</v>
      </c>
      <c r="X88" s="257">
        <v>0</v>
      </c>
      <c r="Y88" s="257">
        <v>0</v>
      </c>
      <c r="Z88" s="257">
        <v>0</v>
      </c>
      <c r="AA88" s="257">
        <v>0</v>
      </c>
      <c r="AB88" s="257">
        <v>0</v>
      </c>
      <c r="AC88" s="257">
        <v>2</v>
      </c>
      <c r="AD88" s="257">
        <v>10</v>
      </c>
      <c r="AE88" s="257">
        <v>26</v>
      </c>
      <c r="AF88" s="257">
        <v>3</v>
      </c>
      <c r="AG88" s="257">
        <v>2</v>
      </c>
      <c r="AH88" s="257">
        <v>1</v>
      </c>
      <c r="AI88" s="257">
        <v>1</v>
      </c>
      <c r="AJ88" s="257">
        <v>1</v>
      </c>
      <c r="AK88" s="257">
        <v>1</v>
      </c>
      <c r="AL88" s="257">
        <v>0</v>
      </c>
      <c r="AM88" s="257">
        <v>0</v>
      </c>
      <c r="AN88" s="257">
        <v>0</v>
      </c>
      <c r="AO88" s="257">
        <v>0</v>
      </c>
      <c r="AP88" s="257">
        <v>1</v>
      </c>
      <c r="AQ88" s="257">
        <v>0</v>
      </c>
      <c r="AR88" s="257">
        <v>3</v>
      </c>
      <c r="AS88" s="257">
        <v>2</v>
      </c>
      <c r="AT88" s="257">
        <v>0</v>
      </c>
      <c r="AU88" s="257">
        <v>1</v>
      </c>
      <c r="AV88" s="257">
        <v>0</v>
      </c>
      <c r="AW88" s="257">
        <v>1</v>
      </c>
      <c r="AX88" s="257">
        <v>0</v>
      </c>
      <c r="AY88" s="257">
        <v>0</v>
      </c>
      <c r="AZ88" s="257">
        <v>0</v>
      </c>
      <c r="BA88" s="257">
        <v>0</v>
      </c>
      <c r="BB88" s="257">
        <v>0</v>
      </c>
      <c r="BC88" s="257">
        <v>0</v>
      </c>
      <c r="BD88" s="257">
        <v>0</v>
      </c>
      <c r="BE88" s="257">
        <v>0</v>
      </c>
      <c r="BF88" s="257">
        <v>0</v>
      </c>
      <c r="BG88" s="257">
        <v>1</v>
      </c>
      <c r="BH88" s="257">
        <v>1</v>
      </c>
      <c r="BI88" s="257">
        <v>2</v>
      </c>
      <c r="BJ88" s="257">
        <v>1</v>
      </c>
      <c r="BK88" s="257">
        <v>2</v>
      </c>
      <c r="BL88" s="257">
        <v>0</v>
      </c>
      <c r="BM88" s="257">
        <v>0</v>
      </c>
      <c r="BN88" s="257">
        <v>0</v>
      </c>
      <c r="BO88" s="257">
        <v>0</v>
      </c>
      <c r="BP88" s="257">
        <v>0</v>
      </c>
      <c r="BQ88" s="257">
        <v>0</v>
      </c>
      <c r="BR88" s="257">
        <v>0</v>
      </c>
      <c r="BS88" s="257">
        <v>0</v>
      </c>
      <c r="BT88" s="257">
        <v>1</v>
      </c>
      <c r="BU88" s="257">
        <v>2</v>
      </c>
      <c r="BV88" s="257">
        <v>0</v>
      </c>
      <c r="BW88" s="257">
        <v>0</v>
      </c>
      <c r="BX88" s="257">
        <v>0</v>
      </c>
      <c r="BY88" s="257">
        <v>0</v>
      </c>
      <c r="BZ88" s="257">
        <v>0</v>
      </c>
      <c r="CA88" s="257">
        <v>0</v>
      </c>
      <c r="CB88" s="257">
        <v>0</v>
      </c>
      <c r="CC88" s="257">
        <v>0</v>
      </c>
      <c r="CD88" s="257">
        <v>0</v>
      </c>
      <c r="CE88" s="257">
        <v>0</v>
      </c>
      <c r="CF88" s="257">
        <v>0</v>
      </c>
      <c r="CG88" s="257">
        <v>0</v>
      </c>
      <c r="CH88" s="257">
        <v>0</v>
      </c>
      <c r="CI88" s="257">
        <v>0</v>
      </c>
      <c r="CJ88" s="257">
        <v>0</v>
      </c>
      <c r="CK88" s="257">
        <v>3691.6850315443785</v>
      </c>
    </row>
    <row r="89" spans="1:181" s="147" customFormat="1" x14ac:dyDescent="0.2">
      <c r="B89" s="148"/>
      <c r="C89" s="150" t="s">
        <v>198</v>
      </c>
      <c r="D89" s="253">
        <f>SUM(D80:D88)</f>
        <v>235</v>
      </c>
      <c r="E89" s="253">
        <f t="shared" ref="E89:BP89" si="80">SUM(E80:E88)</f>
        <v>426</v>
      </c>
      <c r="F89" s="253">
        <f t="shared" si="80"/>
        <v>197</v>
      </c>
      <c r="G89" s="253">
        <f t="shared" si="80"/>
        <v>348</v>
      </c>
      <c r="H89" s="253">
        <f t="shared" si="80"/>
        <v>28</v>
      </c>
      <c r="I89" s="253">
        <f t="shared" si="80"/>
        <v>36</v>
      </c>
      <c r="J89" s="253">
        <f t="shared" si="80"/>
        <v>3</v>
      </c>
      <c r="K89" s="253">
        <f t="shared" si="80"/>
        <v>17</v>
      </c>
      <c r="L89" s="253">
        <f t="shared" si="80"/>
        <v>3</v>
      </c>
      <c r="M89" s="253">
        <f t="shared" si="80"/>
        <v>11</v>
      </c>
      <c r="N89" s="253">
        <f t="shared" si="80"/>
        <v>4</v>
      </c>
      <c r="O89" s="253">
        <f t="shared" si="80"/>
        <v>14</v>
      </c>
      <c r="P89" s="253">
        <f t="shared" si="80"/>
        <v>235</v>
      </c>
      <c r="Q89" s="253">
        <f t="shared" si="80"/>
        <v>426</v>
      </c>
      <c r="R89" s="253">
        <f t="shared" si="80"/>
        <v>32</v>
      </c>
      <c r="S89" s="253">
        <f t="shared" si="80"/>
        <v>69</v>
      </c>
      <c r="T89" s="253">
        <f t="shared" si="80"/>
        <v>28</v>
      </c>
      <c r="U89" s="253">
        <f t="shared" si="80"/>
        <v>60</v>
      </c>
      <c r="V89" s="253">
        <f t="shared" si="80"/>
        <v>2</v>
      </c>
      <c r="W89" s="253">
        <f t="shared" si="80"/>
        <v>2</v>
      </c>
      <c r="X89" s="253">
        <f t="shared" si="80"/>
        <v>1</v>
      </c>
      <c r="Y89" s="253">
        <f t="shared" si="80"/>
        <v>3</v>
      </c>
      <c r="Z89" s="253">
        <f t="shared" si="80"/>
        <v>0</v>
      </c>
      <c r="AA89" s="253">
        <f t="shared" si="80"/>
        <v>1</v>
      </c>
      <c r="AB89" s="253">
        <f t="shared" si="80"/>
        <v>1</v>
      </c>
      <c r="AC89" s="253">
        <f t="shared" si="80"/>
        <v>3</v>
      </c>
      <c r="AD89" s="253">
        <f t="shared" si="80"/>
        <v>32</v>
      </c>
      <c r="AE89" s="253">
        <f t="shared" si="80"/>
        <v>69</v>
      </c>
      <c r="AF89" s="253">
        <f t="shared" si="80"/>
        <v>5</v>
      </c>
      <c r="AG89" s="253">
        <f t="shared" si="80"/>
        <v>9</v>
      </c>
      <c r="AH89" s="253">
        <f t="shared" si="80"/>
        <v>3</v>
      </c>
      <c r="AI89" s="253">
        <f t="shared" si="80"/>
        <v>6</v>
      </c>
      <c r="AJ89" s="253">
        <f t="shared" si="80"/>
        <v>1</v>
      </c>
      <c r="AK89" s="253">
        <f t="shared" si="80"/>
        <v>2</v>
      </c>
      <c r="AL89" s="253">
        <f t="shared" si="80"/>
        <v>0</v>
      </c>
      <c r="AM89" s="253">
        <f t="shared" si="80"/>
        <v>1</v>
      </c>
      <c r="AN89" s="253">
        <f t="shared" si="80"/>
        <v>0</v>
      </c>
      <c r="AO89" s="253">
        <f t="shared" si="80"/>
        <v>0</v>
      </c>
      <c r="AP89" s="253">
        <f t="shared" si="80"/>
        <v>1</v>
      </c>
      <c r="AQ89" s="253">
        <f t="shared" si="80"/>
        <v>0</v>
      </c>
      <c r="AR89" s="253">
        <f t="shared" si="80"/>
        <v>5</v>
      </c>
      <c r="AS89" s="253">
        <f t="shared" si="80"/>
        <v>9</v>
      </c>
      <c r="AT89" s="253">
        <f t="shared" si="80"/>
        <v>1</v>
      </c>
      <c r="AU89" s="253">
        <f t="shared" si="80"/>
        <v>5</v>
      </c>
      <c r="AV89" s="253">
        <f t="shared" si="80"/>
        <v>1</v>
      </c>
      <c r="AW89" s="253">
        <f t="shared" si="80"/>
        <v>4</v>
      </c>
      <c r="AX89" s="253">
        <f t="shared" si="80"/>
        <v>0</v>
      </c>
      <c r="AY89" s="253">
        <f t="shared" si="80"/>
        <v>1</v>
      </c>
      <c r="AZ89" s="253">
        <f t="shared" si="80"/>
        <v>0</v>
      </c>
      <c r="BA89" s="253">
        <f t="shared" si="80"/>
        <v>0</v>
      </c>
      <c r="BB89" s="253">
        <f t="shared" si="80"/>
        <v>0</v>
      </c>
      <c r="BC89" s="253">
        <f t="shared" si="80"/>
        <v>0</v>
      </c>
      <c r="BD89" s="253">
        <f t="shared" si="80"/>
        <v>0</v>
      </c>
      <c r="BE89" s="253">
        <f t="shared" si="80"/>
        <v>0</v>
      </c>
      <c r="BF89" s="253">
        <f t="shared" si="80"/>
        <v>1</v>
      </c>
      <c r="BG89" s="253">
        <f t="shared" si="80"/>
        <v>5</v>
      </c>
      <c r="BH89" s="253">
        <f t="shared" si="80"/>
        <v>2</v>
      </c>
      <c r="BI89" s="253">
        <f t="shared" si="80"/>
        <v>3</v>
      </c>
      <c r="BJ89" s="253">
        <f t="shared" si="80"/>
        <v>2</v>
      </c>
      <c r="BK89" s="253">
        <f t="shared" si="80"/>
        <v>3</v>
      </c>
      <c r="BL89" s="253">
        <f t="shared" si="80"/>
        <v>0</v>
      </c>
      <c r="BM89" s="253">
        <f t="shared" si="80"/>
        <v>0</v>
      </c>
      <c r="BN89" s="253">
        <f t="shared" si="80"/>
        <v>0</v>
      </c>
      <c r="BO89" s="253">
        <f t="shared" si="80"/>
        <v>0</v>
      </c>
      <c r="BP89" s="253">
        <f t="shared" si="80"/>
        <v>0</v>
      </c>
      <c r="BQ89" s="253">
        <f t="shared" ref="BQ89:CK89" si="81">SUM(BQ80:BQ88)</f>
        <v>0</v>
      </c>
      <c r="BR89" s="253">
        <f t="shared" si="81"/>
        <v>0</v>
      </c>
      <c r="BS89" s="253">
        <f t="shared" si="81"/>
        <v>0</v>
      </c>
      <c r="BT89" s="253">
        <f t="shared" si="81"/>
        <v>2</v>
      </c>
      <c r="BU89" s="253">
        <f t="shared" si="81"/>
        <v>3</v>
      </c>
      <c r="BV89" s="253">
        <f t="shared" si="81"/>
        <v>0</v>
      </c>
      <c r="BW89" s="253">
        <f t="shared" si="81"/>
        <v>3</v>
      </c>
      <c r="BX89" s="253">
        <f t="shared" si="81"/>
        <v>0</v>
      </c>
      <c r="BY89" s="253">
        <f t="shared" si="81"/>
        <v>3</v>
      </c>
      <c r="BZ89" s="253">
        <f t="shared" si="81"/>
        <v>0</v>
      </c>
      <c r="CA89" s="253">
        <f t="shared" si="81"/>
        <v>0</v>
      </c>
      <c r="CB89" s="253">
        <f t="shared" si="81"/>
        <v>0</v>
      </c>
      <c r="CC89" s="253">
        <f t="shared" si="81"/>
        <v>0</v>
      </c>
      <c r="CD89" s="253">
        <f t="shared" si="81"/>
        <v>0</v>
      </c>
      <c r="CE89" s="253">
        <f t="shared" si="81"/>
        <v>0</v>
      </c>
      <c r="CF89" s="253">
        <f t="shared" si="81"/>
        <v>0</v>
      </c>
      <c r="CG89" s="253">
        <f t="shared" si="81"/>
        <v>0</v>
      </c>
      <c r="CH89" s="253">
        <f t="shared" si="81"/>
        <v>0</v>
      </c>
      <c r="CI89" s="253">
        <f t="shared" si="81"/>
        <v>3</v>
      </c>
      <c r="CJ89" s="253">
        <f t="shared" si="81"/>
        <v>0</v>
      </c>
      <c r="CK89" s="253">
        <f t="shared" si="81"/>
        <v>17128.287781451476</v>
      </c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  <c r="EI89" s="149"/>
      <c r="EJ89" s="149"/>
      <c r="EK89" s="149"/>
      <c r="EL89" s="149"/>
      <c r="EM89" s="149"/>
      <c r="EN89" s="149"/>
      <c r="EO89" s="149"/>
      <c r="EP89" s="149"/>
      <c r="EQ89" s="149"/>
      <c r="ER89" s="149"/>
      <c r="ES89" s="149"/>
      <c r="ET89" s="149"/>
      <c r="EU89" s="149"/>
      <c r="EV89" s="149"/>
      <c r="EW89" s="149"/>
      <c r="EX89" s="149"/>
      <c r="EY89" s="149"/>
      <c r="EZ89" s="149"/>
      <c r="FA89" s="149"/>
      <c r="FB89" s="149"/>
      <c r="FC89" s="149"/>
      <c r="FD89" s="149"/>
      <c r="FE89" s="149"/>
      <c r="FF89" s="149"/>
      <c r="FG89" s="149"/>
      <c r="FH89" s="149"/>
      <c r="FI89" s="149"/>
      <c r="FJ89" s="149"/>
      <c r="FK89" s="149"/>
      <c r="FL89" s="149"/>
      <c r="FM89" s="149"/>
      <c r="FN89" s="149"/>
      <c r="FO89" s="149"/>
      <c r="FP89" s="149"/>
      <c r="FQ89" s="149"/>
      <c r="FR89" s="149"/>
      <c r="FS89" s="149"/>
      <c r="FT89" s="149"/>
      <c r="FU89" s="149"/>
      <c r="FV89" s="149"/>
      <c r="FW89" s="149"/>
      <c r="FX89" s="149"/>
      <c r="FY89" s="149"/>
    </row>
    <row r="90" spans="1:181" s="170" customFormat="1" x14ac:dyDescent="0.2">
      <c r="B90" s="171"/>
      <c r="C90" s="170" t="s">
        <v>193</v>
      </c>
      <c r="D90" s="245">
        <f>SUM(D89,D79,D62,D44,D24)</f>
        <v>2003</v>
      </c>
      <c r="E90" s="245">
        <f t="shared" ref="E90:BP90" si="82">SUM(E89,E79,E62,E44,E24)</f>
        <v>3945</v>
      </c>
      <c r="F90" s="245">
        <f t="shared" si="82"/>
        <v>1779</v>
      </c>
      <c r="G90" s="245">
        <f t="shared" si="82"/>
        <v>3419</v>
      </c>
      <c r="H90" s="245">
        <f t="shared" si="82"/>
        <v>127</v>
      </c>
      <c r="I90" s="245">
        <f t="shared" si="82"/>
        <v>261</v>
      </c>
      <c r="J90" s="245">
        <f t="shared" si="82"/>
        <v>50</v>
      </c>
      <c r="K90" s="245">
        <f t="shared" si="82"/>
        <v>123</v>
      </c>
      <c r="L90" s="245">
        <f t="shared" si="82"/>
        <v>14</v>
      </c>
      <c r="M90" s="245">
        <f t="shared" si="82"/>
        <v>51</v>
      </c>
      <c r="N90" s="245">
        <f t="shared" si="82"/>
        <v>33</v>
      </c>
      <c r="O90" s="245">
        <f t="shared" si="82"/>
        <v>91</v>
      </c>
      <c r="P90" s="245">
        <f t="shared" si="82"/>
        <v>2003</v>
      </c>
      <c r="Q90" s="245">
        <f t="shared" si="82"/>
        <v>3945</v>
      </c>
      <c r="R90" s="245">
        <f t="shared" si="82"/>
        <v>206</v>
      </c>
      <c r="S90" s="245">
        <f t="shared" si="82"/>
        <v>609</v>
      </c>
      <c r="T90" s="245">
        <f t="shared" si="82"/>
        <v>190</v>
      </c>
      <c r="U90" s="245">
        <f t="shared" si="82"/>
        <v>540</v>
      </c>
      <c r="V90" s="245">
        <f t="shared" si="82"/>
        <v>5</v>
      </c>
      <c r="W90" s="245">
        <f t="shared" si="82"/>
        <v>27</v>
      </c>
      <c r="X90" s="245">
        <f t="shared" si="82"/>
        <v>6</v>
      </c>
      <c r="Y90" s="245">
        <f t="shared" si="82"/>
        <v>22</v>
      </c>
      <c r="Z90" s="245">
        <f t="shared" si="82"/>
        <v>1</v>
      </c>
      <c r="AA90" s="245">
        <f t="shared" si="82"/>
        <v>7</v>
      </c>
      <c r="AB90" s="245">
        <f t="shared" si="82"/>
        <v>4</v>
      </c>
      <c r="AC90" s="245">
        <f t="shared" si="82"/>
        <v>12</v>
      </c>
      <c r="AD90" s="245">
        <f t="shared" si="82"/>
        <v>206</v>
      </c>
      <c r="AE90" s="245">
        <f t="shared" si="82"/>
        <v>609</v>
      </c>
      <c r="AF90" s="245">
        <f t="shared" si="82"/>
        <v>21</v>
      </c>
      <c r="AG90" s="245">
        <f t="shared" si="82"/>
        <v>45</v>
      </c>
      <c r="AH90" s="245">
        <f t="shared" si="82"/>
        <v>17</v>
      </c>
      <c r="AI90" s="245">
        <f t="shared" si="82"/>
        <v>39</v>
      </c>
      <c r="AJ90" s="245">
        <f t="shared" si="82"/>
        <v>3</v>
      </c>
      <c r="AK90" s="245">
        <f t="shared" si="82"/>
        <v>4</v>
      </c>
      <c r="AL90" s="245">
        <f t="shared" si="82"/>
        <v>0</v>
      </c>
      <c r="AM90" s="245">
        <f t="shared" si="82"/>
        <v>1</v>
      </c>
      <c r="AN90" s="245">
        <f t="shared" si="82"/>
        <v>0</v>
      </c>
      <c r="AO90" s="245">
        <f t="shared" si="82"/>
        <v>0</v>
      </c>
      <c r="AP90" s="245">
        <f t="shared" si="82"/>
        <v>1</v>
      </c>
      <c r="AQ90" s="245">
        <f t="shared" si="82"/>
        <v>1</v>
      </c>
      <c r="AR90" s="245">
        <f t="shared" si="82"/>
        <v>21</v>
      </c>
      <c r="AS90" s="245">
        <f t="shared" si="82"/>
        <v>45</v>
      </c>
      <c r="AT90" s="245">
        <f t="shared" si="82"/>
        <v>3</v>
      </c>
      <c r="AU90" s="245">
        <f t="shared" si="82"/>
        <v>36</v>
      </c>
      <c r="AV90" s="245">
        <f t="shared" si="82"/>
        <v>2</v>
      </c>
      <c r="AW90" s="245">
        <f t="shared" si="82"/>
        <v>28</v>
      </c>
      <c r="AX90" s="245">
        <f t="shared" si="82"/>
        <v>0</v>
      </c>
      <c r="AY90" s="245">
        <f t="shared" si="82"/>
        <v>2</v>
      </c>
      <c r="AZ90" s="245">
        <f t="shared" si="82"/>
        <v>0</v>
      </c>
      <c r="BA90" s="245">
        <f t="shared" si="82"/>
        <v>3</v>
      </c>
      <c r="BB90" s="245">
        <f t="shared" si="82"/>
        <v>0</v>
      </c>
      <c r="BC90" s="245">
        <f t="shared" si="82"/>
        <v>0</v>
      </c>
      <c r="BD90" s="245">
        <f t="shared" si="82"/>
        <v>1</v>
      </c>
      <c r="BE90" s="245">
        <f t="shared" si="82"/>
        <v>3</v>
      </c>
      <c r="BF90" s="245">
        <f t="shared" si="82"/>
        <v>3</v>
      </c>
      <c r="BG90" s="245">
        <f t="shared" si="82"/>
        <v>36</v>
      </c>
      <c r="BH90" s="245">
        <f t="shared" si="82"/>
        <v>11</v>
      </c>
      <c r="BI90" s="245">
        <f t="shared" si="82"/>
        <v>28</v>
      </c>
      <c r="BJ90" s="245">
        <f t="shared" si="82"/>
        <v>11</v>
      </c>
      <c r="BK90" s="245">
        <f t="shared" si="82"/>
        <v>27</v>
      </c>
      <c r="BL90" s="245">
        <f t="shared" si="82"/>
        <v>0</v>
      </c>
      <c r="BM90" s="245">
        <f t="shared" si="82"/>
        <v>0</v>
      </c>
      <c r="BN90" s="245">
        <f t="shared" si="82"/>
        <v>0</v>
      </c>
      <c r="BO90" s="245">
        <f t="shared" si="82"/>
        <v>0</v>
      </c>
      <c r="BP90" s="245">
        <f t="shared" si="82"/>
        <v>0</v>
      </c>
      <c r="BQ90" s="245">
        <f t="shared" ref="BQ90:CK90" si="83">SUM(BQ89,BQ79,BQ62,BQ44,BQ24)</f>
        <v>0</v>
      </c>
      <c r="BR90" s="245">
        <f t="shared" si="83"/>
        <v>0</v>
      </c>
      <c r="BS90" s="245">
        <f t="shared" si="83"/>
        <v>1</v>
      </c>
      <c r="BT90" s="245">
        <f t="shared" si="83"/>
        <v>11</v>
      </c>
      <c r="BU90" s="245">
        <f t="shared" si="83"/>
        <v>28</v>
      </c>
      <c r="BV90" s="245">
        <f t="shared" si="83"/>
        <v>3</v>
      </c>
      <c r="BW90" s="245">
        <f t="shared" si="83"/>
        <v>11</v>
      </c>
      <c r="BX90" s="245">
        <f t="shared" si="83"/>
        <v>3</v>
      </c>
      <c r="BY90" s="245">
        <f t="shared" si="83"/>
        <v>11</v>
      </c>
      <c r="BZ90" s="245">
        <f t="shared" si="83"/>
        <v>0</v>
      </c>
      <c r="CA90" s="245">
        <f t="shared" si="83"/>
        <v>0</v>
      </c>
      <c r="CB90" s="245">
        <f t="shared" si="83"/>
        <v>0</v>
      </c>
      <c r="CC90" s="245">
        <f t="shared" si="83"/>
        <v>0</v>
      </c>
      <c r="CD90" s="245">
        <f t="shared" si="83"/>
        <v>0</v>
      </c>
      <c r="CE90" s="245">
        <f t="shared" si="83"/>
        <v>0</v>
      </c>
      <c r="CF90" s="245">
        <f t="shared" si="83"/>
        <v>0</v>
      </c>
      <c r="CG90" s="245">
        <f t="shared" si="83"/>
        <v>0</v>
      </c>
      <c r="CH90" s="245">
        <f t="shared" si="83"/>
        <v>3</v>
      </c>
      <c r="CI90" s="245">
        <f t="shared" si="83"/>
        <v>11</v>
      </c>
      <c r="CJ90" s="245" t="e">
        <f t="shared" si="83"/>
        <v>#REF!</v>
      </c>
      <c r="CK90" s="245">
        <f t="shared" si="83"/>
        <v>58022.429867170096</v>
      </c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</row>
  </sheetData>
  <sheetProtection formatColumns="0" formatRows="0" insertRows="0" sort="0" autoFilter="0"/>
  <autoFilter ref="A7:CK7" xr:uid="{00000000-0009-0000-0000-000002000000}"/>
  <sortState ref="A8:CK2275">
    <sortCondition ref="C954:C1004"/>
  </sortState>
  <mergeCells count="55">
    <mergeCell ref="B4:B6"/>
    <mergeCell ref="C4:C6"/>
    <mergeCell ref="F5:G5"/>
    <mergeCell ref="H5:I5"/>
    <mergeCell ref="AZ5:BA5"/>
    <mergeCell ref="R4:AE4"/>
    <mergeCell ref="N5:O5"/>
    <mergeCell ref="P5:Q5"/>
    <mergeCell ref="R5:S5"/>
    <mergeCell ref="T5:U5"/>
    <mergeCell ref="X5:Y5"/>
    <mergeCell ref="BB5:BC5"/>
    <mergeCell ref="AH5:AI5"/>
    <mergeCell ref="AJ5:AK5"/>
    <mergeCell ref="AL5:AM5"/>
    <mergeCell ref="AN5:AO5"/>
    <mergeCell ref="AP5:AQ5"/>
    <mergeCell ref="CF5:CG5"/>
    <mergeCell ref="CH5:CI5"/>
    <mergeCell ref="AT4:BG4"/>
    <mergeCell ref="CD5:CE5"/>
    <mergeCell ref="J5:K5"/>
    <mergeCell ref="L5:M5"/>
    <mergeCell ref="AF4:AS4"/>
    <mergeCell ref="Z5:AA5"/>
    <mergeCell ref="AB5:AC5"/>
    <mergeCell ref="AD5:AE5"/>
    <mergeCell ref="AF5:AG5"/>
    <mergeCell ref="BZ5:CA5"/>
    <mergeCell ref="CB5:CC5"/>
    <mergeCell ref="BD5:BE5"/>
    <mergeCell ref="AR5:AS5"/>
    <mergeCell ref="V5:W5"/>
    <mergeCell ref="BH4:BU4"/>
    <mergeCell ref="BV4:CI4"/>
    <mergeCell ref="D5:E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P5:BQ5"/>
    <mergeCell ref="AT5:AU5"/>
    <mergeCell ref="AV5:AW5"/>
    <mergeCell ref="AX5:AY5"/>
    <mergeCell ref="A4:A7"/>
    <mergeCell ref="A80:A88"/>
    <mergeCell ref="A8:A23"/>
    <mergeCell ref="A25:A43"/>
    <mergeCell ref="A45:A61"/>
    <mergeCell ref="A63:A78"/>
  </mergeCells>
  <conditionalFormatting sqref="AR60:AS60 BF60:BG60 BT60:BU60 CH60:CI60 P55:Q56 P52:Q53 BT48:BU49 CH48:CI49 BF48:BG49 AR48:AS49 AD48:AE49 P48:Q48">
    <cfRule type="expression" dxfId="61" priority="1">
      <formula>D48&lt;&gt;P48</formula>
    </cfRule>
  </conditionalFormatting>
  <dataValidations count="3">
    <dataValidation type="whole" operator="greaterThanOrEqual" allowBlank="1" showInputMessage="1" showErrorMessage="1" errorTitle="Error!" error="Please enter Number." sqref="D26:CI26 D63:CK63" xr:uid="{00000000-0002-0000-0200-000000000000}">
      <formula1>0</formula1>
    </dataValidation>
    <dataValidation type="custom" allowBlank="1" showInputMessage="1" showErrorMessage="1" error="The value you entered is not valid." sqref="C80:C88" xr:uid="{00000000-0002-0000-0200-000001000000}">
      <formula1>COUNTIF($C$7:$C$88,C80)=1</formula1>
    </dataValidation>
    <dataValidation type="custom" allowBlank="1" showInputMessage="1" showErrorMessage="1" error="The value you entered is not valid." sqref="C8:C23 C63:C78 C45:C61 C25:C43" xr:uid="{00000000-0002-0000-0200-000002000000}">
      <formula1>COUNTIF($C$8:$C$150,C8)=1</formula1>
    </dataValidation>
  </dataValidations>
  <pageMargins left="0.7" right="0.7" top="0.75" bottom="0.75" header="0.3" footer="0.3"/>
  <pageSetup paperSize="9" scale="50" orientation="landscape" r:id="rId1"/>
  <colBreaks count="2" manualBreakCount="2">
    <brk id="31" max="2428" man="1"/>
    <brk id="7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K90"/>
  <sheetViews>
    <sheetView workbookViewId="0">
      <pane xSplit="3" ySplit="7" topLeftCell="D52" activePane="bottomRight" state="frozen"/>
      <selection activeCell="E62" sqref="E62"/>
      <selection pane="topRight" activeCell="E62" sqref="E62"/>
      <selection pane="bottomLeft" activeCell="E62" sqref="E62"/>
      <selection pane="bottomRight" activeCell="E62" sqref="E62"/>
    </sheetView>
  </sheetViews>
  <sheetFormatPr defaultRowHeight="12.75" x14ac:dyDescent="0.2"/>
  <cols>
    <col min="3" max="3" width="17.140625" customWidth="1"/>
  </cols>
  <sheetData>
    <row r="1" spans="1:89" s="12" customFormat="1" ht="20.25" customHeight="1" x14ac:dyDescent="0.2">
      <c r="A1" s="1" t="s">
        <v>84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3"/>
      <c r="U1" s="3"/>
      <c r="V1" s="4"/>
      <c r="W1" s="4"/>
      <c r="X1" s="4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66" t="s">
        <v>85</v>
      </c>
    </row>
    <row r="2" spans="1:89" s="18" customFormat="1" ht="18" customHeight="1" x14ac:dyDescent="0.25">
      <c r="A2" s="90" t="s">
        <v>5</v>
      </c>
      <c r="B2" s="90"/>
      <c r="C2" s="48" t="s">
        <v>135</v>
      </c>
      <c r="D2" s="13"/>
      <c r="E2" s="38" t="s">
        <v>6</v>
      </c>
      <c r="F2" s="38"/>
      <c r="G2" s="14" t="s">
        <v>133</v>
      </c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  <c r="X2" s="16"/>
      <c r="Y2" s="17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7"/>
      <c r="AO2" s="17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66"/>
    </row>
    <row r="3" spans="1:89" s="18" customFormat="1" ht="18" customHeight="1" x14ac:dyDescent="0.25">
      <c r="A3" s="90" t="s">
        <v>7</v>
      </c>
      <c r="B3" s="90"/>
      <c r="C3" s="14" t="s">
        <v>226</v>
      </c>
      <c r="D3" s="13"/>
      <c r="E3" s="58" t="s">
        <v>87</v>
      </c>
      <c r="F3" s="58"/>
      <c r="G3" s="58"/>
      <c r="H3" s="58"/>
      <c r="I3" s="67" t="s">
        <v>227</v>
      </c>
      <c r="J3" s="67"/>
      <c r="K3" s="67"/>
      <c r="L3" s="67"/>
      <c r="M3" s="67"/>
      <c r="N3" s="67"/>
      <c r="O3" s="67"/>
      <c r="P3" s="13"/>
      <c r="Q3" s="13"/>
      <c r="R3" s="13"/>
      <c r="S3" s="13"/>
      <c r="T3" s="13"/>
      <c r="U3" s="17"/>
      <c r="V3" s="16"/>
      <c r="W3" s="16"/>
      <c r="X3" s="16"/>
      <c r="Y3" s="17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7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66"/>
    </row>
    <row r="4" spans="1:89" s="19" customFormat="1" ht="23.25" customHeight="1" x14ac:dyDescent="0.2">
      <c r="A4" s="311" t="s">
        <v>5</v>
      </c>
      <c r="B4" s="330" t="s">
        <v>12</v>
      </c>
      <c r="C4" s="330" t="s">
        <v>11</v>
      </c>
      <c r="D4" s="59" t="s">
        <v>88</v>
      </c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458" t="s">
        <v>89</v>
      </c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60"/>
      <c r="AF4" s="458" t="s">
        <v>47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58" t="s">
        <v>90</v>
      </c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60"/>
      <c r="BH4" s="458" t="s">
        <v>49</v>
      </c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60"/>
      <c r="BV4" s="458" t="s">
        <v>91</v>
      </c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60"/>
      <c r="CJ4" s="60" t="s">
        <v>92</v>
      </c>
      <c r="CK4" s="68" t="s">
        <v>93</v>
      </c>
    </row>
    <row r="5" spans="1:89" s="20" customFormat="1" x14ac:dyDescent="0.2">
      <c r="A5" s="312"/>
      <c r="B5" s="331"/>
      <c r="C5" s="331"/>
      <c r="D5" s="461" t="s">
        <v>94</v>
      </c>
      <c r="E5" s="462"/>
      <c r="F5" s="461" t="s">
        <v>95</v>
      </c>
      <c r="G5" s="462"/>
      <c r="H5" s="461" t="s">
        <v>96</v>
      </c>
      <c r="I5" s="462"/>
      <c r="J5" s="461" t="s">
        <v>97</v>
      </c>
      <c r="K5" s="462"/>
      <c r="L5" s="461" t="s">
        <v>98</v>
      </c>
      <c r="M5" s="462"/>
      <c r="N5" s="461" t="s">
        <v>99</v>
      </c>
      <c r="O5" s="462"/>
      <c r="P5" s="463" t="s">
        <v>19</v>
      </c>
      <c r="Q5" s="464"/>
      <c r="R5" s="461" t="s">
        <v>94</v>
      </c>
      <c r="S5" s="462"/>
      <c r="T5" s="461" t="s">
        <v>95</v>
      </c>
      <c r="U5" s="462"/>
      <c r="V5" s="461" t="s">
        <v>96</v>
      </c>
      <c r="W5" s="462"/>
      <c r="X5" s="461" t="s">
        <v>97</v>
      </c>
      <c r="Y5" s="462"/>
      <c r="Z5" s="461" t="s">
        <v>98</v>
      </c>
      <c r="AA5" s="462"/>
      <c r="AB5" s="461" t="s">
        <v>99</v>
      </c>
      <c r="AC5" s="462"/>
      <c r="AD5" s="463" t="s">
        <v>19</v>
      </c>
      <c r="AE5" s="464"/>
      <c r="AF5" s="461" t="s">
        <v>94</v>
      </c>
      <c r="AG5" s="462"/>
      <c r="AH5" s="461" t="s">
        <v>95</v>
      </c>
      <c r="AI5" s="462"/>
      <c r="AJ5" s="461" t="s">
        <v>96</v>
      </c>
      <c r="AK5" s="462"/>
      <c r="AL5" s="461" t="s">
        <v>97</v>
      </c>
      <c r="AM5" s="462"/>
      <c r="AN5" s="461" t="s">
        <v>98</v>
      </c>
      <c r="AO5" s="462"/>
      <c r="AP5" s="461" t="s">
        <v>99</v>
      </c>
      <c r="AQ5" s="462"/>
      <c r="AR5" s="463" t="s">
        <v>19</v>
      </c>
      <c r="AS5" s="464"/>
      <c r="AT5" s="461" t="s">
        <v>94</v>
      </c>
      <c r="AU5" s="462"/>
      <c r="AV5" s="461" t="s">
        <v>95</v>
      </c>
      <c r="AW5" s="462"/>
      <c r="AX5" s="461" t="s">
        <v>96</v>
      </c>
      <c r="AY5" s="462"/>
      <c r="AZ5" s="461" t="s">
        <v>97</v>
      </c>
      <c r="BA5" s="462"/>
      <c r="BB5" s="461" t="s">
        <v>98</v>
      </c>
      <c r="BC5" s="462"/>
      <c r="BD5" s="461" t="s">
        <v>99</v>
      </c>
      <c r="BE5" s="462"/>
      <c r="BF5" s="463" t="s">
        <v>19</v>
      </c>
      <c r="BG5" s="464"/>
      <c r="BH5" s="461" t="s">
        <v>94</v>
      </c>
      <c r="BI5" s="462"/>
      <c r="BJ5" s="461" t="s">
        <v>95</v>
      </c>
      <c r="BK5" s="462"/>
      <c r="BL5" s="461" t="s">
        <v>96</v>
      </c>
      <c r="BM5" s="462"/>
      <c r="BN5" s="461" t="s">
        <v>97</v>
      </c>
      <c r="BO5" s="462"/>
      <c r="BP5" s="461" t="s">
        <v>98</v>
      </c>
      <c r="BQ5" s="462"/>
      <c r="BR5" s="461" t="s">
        <v>99</v>
      </c>
      <c r="BS5" s="462"/>
      <c r="BT5" s="463" t="s">
        <v>19</v>
      </c>
      <c r="BU5" s="464"/>
      <c r="BV5" s="461" t="s">
        <v>94</v>
      </c>
      <c r="BW5" s="462"/>
      <c r="BX5" s="461" t="s">
        <v>95</v>
      </c>
      <c r="BY5" s="462"/>
      <c r="BZ5" s="461" t="s">
        <v>96</v>
      </c>
      <c r="CA5" s="462"/>
      <c r="CB5" s="461" t="s">
        <v>97</v>
      </c>
      <c r="CC5" s="462"/>
      <c r="CD5" s="461" t="s">
        <v>98</v>
      </c>
      <c r="CE5" s="462"/>
      <c r="CF5" s="461" t="s">
        <v>99</v>
      </c>
      <c r="CG5" s="462"/>
      <c r="CH5" s="463" t="s">
        <v>19</v>
      </c>
      <c r="CI5" s="464"/>
      <c r="CJ5" s="60"/>
      <c r="CK5" s="69"/>
    </row>
    <row r="6" spans="1:89" s="19" customFormat="1" x14ac:dyDescent="0.2">
      <c r="A6" s="312"/>
      <c r="B6" s="331"/>
      <c r="C6" s="331"/>
      <c r="D6" s="91" t="s">
        <v>81</v>
      </c>
      <c r="E6" s="49" t="s">
        <v>82</v>
      </c>
      <c r="F6" s="49" t="s">
        <v>81</v>
      </c>
      <c r="G6" s="49" t="s">
        <v>82</v>
      </c>
      <c r="H6" s="49" t="s">
        <v>81</v>
      </c>
      <c r="I6" s="49" t="s">
        <v>82</v>
      </c>
      <c r="J6" s="49" t="s">
        <v>81</v>
      </c>
      <c r="K6" s="49" t="s">
        <v>82</v>
      </c>
      <c r="L6" s="49" t="s">
        <v>81</v>
      </c>
      <c r="M6" s="49" t="s">
        <v>82</v>
      </c>
      <c r="N6" s="49" t="s">
        <v>81</v>
      </c>
      <c r="O6" s="49" t="s">
        <v>82</v>
      </c>
      <c r="P6" s="49" t="s">
        <v>81</v>
      </c>
      <c r="Q6" s="49" t="s">
        <v>82</v>
      </c>
      <c r="R6" s="49" t="s">
        <v>81</v>
      </c>
      <c r="S6" s="49" t="s">
        <v>82</v>
      </c>
      <c r="T6" s="49" t="s">
        <v>81</v>
      </c>
      <c r="U6" s="49" t="s">
        <v>82</v>
      </c>
      <c r="V6" s="49" t="s">
        <v>81</v>
      </c>
      <c r="W6" s="49" t="s">
        <v>82</v>
      </c>
      <c r="X6" s="49" t="s">
        <v>81</v>
      </c>
      <c r="Y6" s="49" t="s">
        <v>82</v>
      </c>
      <c r="Z6" s="49" t="s">
        <v>81</v>
      </c>
      <c r="AA6" s="49" t="s">
        <v>82</v>
      </c>
      <c r="AB6" s="49" t="s">
        <v>81</v>
      </c>
      <c r="AC6" s="49" t="s">
        <v>82</v>
      </c>
      <c r="AD6" s="49" t="s">
        <v>81</v>
      </c>
      <c r="AE6" s="49" t="s">
        <v>82</v>
      </c>
      <c r="AF6" s="49" t="s">
        <v>81</v>
      </c>
      <c r="AG6" s="49" t="s">
        <v>82</v>
      </c>
      <c r="AH6" s="49" t="s">
        <v>81</v>
      </c>
      <c r="AI6" s="49" t="s">
        <v>82</v>
      </c>
      <c r="AJ6" s="49" t="s">
        <v>81</v>
      </c>
      <c r="AK6" s="49" t="s">
        <v>82</v>
      </c>
      <c r="AL6" s="49" t="s">
        <v>81</v>
      </c>
      <c r="AM6" s="49" t="s">
        <v>82</v>
      </c>
      <c r="AN6" s="49" t="s">
        <v>81</v>
      </c>
      <c r="AO6" s="49" t="s">
        <v>82</v>
      </c>
      <c r="AP6" s="49" t="s">
        <v>81</v>
      </c>
      <c r="AQ6" s="49" t="s">
        <v>82</v>
      </c>
      <c r="AR6" s="49" t="s">
        <v>81</v>
      </c>
      <c r="AS6" s="49" t="s">
        <v>82</v>
      </c>
      <c r="AT6" s="49" t="s">
        <v>81</v>
      </c>
      <c r="AU6" s="49" t="s">
        <v>82</v>
      </c>
      <c r="AV6" s="49" t="s">
        <v>81</v>
      </c>
      <c r="AW6" s="49" t="s">
        <v>82</v>
      </c>
      <c r="AX6" s="49" t="s">
        <v>81</v>
      </c>
      <c r="AY6" s="49" t="s">
        <v>82</v>
      </c>
      <c r="AZ6" s="49" t="s">
        <v>81</v>
      </c>
      <c r="BA6" s="49" t="s">
        <v>82</v>
      </c>
      <c r="BB6" s="49" t="s">
        <v>81</v>
      </c>
      <c r="BC6" s="49" t="s">
        <v>82</v>
      </c>
      <c r="BD6" s="49" t="s">
        <v>81</v>
      </c>
      <c r="BE6" s="49" t="s">
        <v>82</v>
      </c>
      <c r="BF6" s="49" t="s">
        <v>81</v>
      </c>
      <c r="BG6" s="49" t="s">
        <v>82</v>
      </c>
      <c r="BH6" s="49" t="s">
        <v>81</v>
      </c>
      <c r="BI6" s="49" t="s">
        <v>82</v>
      </c>
      <c r="BJ6" s="49" t="s">
        <v>81</v>
      </c>
      <c r="BK6" s="49" t="s">
        <v>82</v>
      </c>
      <c r="BL6" s="49" t="s">
        <v>81</v>
      </c>
      <c r="BM6" s="49" t="s">
        <v>82</v>
      </c>
      <c r="BN6" s="49" t="s">
        <v>81</v>
      </c>
      <c r="BO6" s="49" t="s">
        <v>82</v>
      </c>
      <c r="BP6" s="49" t="s">
        <v>81</v>
      </c>
      <c r="BQ6" s="49" t="s">
        <v>82</v>
      </c>
      <c r="BR6" s="49" t="s">
        <v>81</v>
      </c>
      <c r="BS6" s="49" t="s">
        <v>82</v>
      </c>
      <c r="BT6" s="49" t="s">
        <v>81</v>
      </c>
      <c r="BU6" s="49" t="s">
        <v>82</v>
      </c>
      <c r="BV6" s="49" t="s">
        <v>81</v>
      </c>
      <c r="BW6" s="49" t="s">
        <v>82</v>
      </c>
      <c r="BX6" s="49" t="s">
        <v>81</v>
      </c>
      <c r="BY6" s="49" t="s">
        <v>82</v>
      </c>
      <c r="BZ6" s="49" t="s">
        <v>81</v>
      </c>
      <c r="CA6" s="49" t="s">
        <v>82</v>
      </c>
      <c r="CB6" s="49" t="s">
        <v>81</v>
      </c>
      <c r="CC6" s="49" t="s">
        <v>82</v>
      </c>
      <c r="CD6" s="49" t="s">
        <v>81</v>
      </c>
      <c r="CE6" s="49" t="s">
        <v>82</v>
      </c>
      <c r="CF6" s="49" t="s">
        <v>81</v>
      </c>
      <c r="CG6" s="49" t="s">
        <v>82</v>
      </c>
      <c r="CH6" s="49" t="s">
        <v>81</v>
      </c>
      <c r="CI6" s="49" t="s">
        <v>82</v>
      </c>
      <c r="CJ6" s="60"/>
      <c r="CK6" s="70"/>
    </row>
    <row r="7" spans="1:89" s="19" customFormat="1" x14ac:dyDescent="0.2">
      <c r="A7" s="313"/>
      <c r="B7" s="29"/>
      <c r="C7" s="86"/>
      <c r="D7" s="91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60"/>
      <c r="CK7" s="70"/>
    </row>
    <row r="8" spans="1:89" x14ac:dyDescent="0.2">
      <c r="A8" s="433" t="s">
        <v>199</v>
      </c>
      <c r="B8" s="202">
        <v>1</v>
      </c>
      <c r="C8" s="175" t="s">
        <v>119</v>
      </c>
      <c r="D8" s="92">
        <v>4</v>
      </c>
      <c r="E8" s="92">
        <v>9</v>
      </c>
      <c r="F8" s="92">
        <v>2</v>
      </c>
      <c r="G8" s="92">
        <v>9</v>
      </c>
      <c r="H8" s="92">
        <v>2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4</v>
      </c>
      <c r="Q8" s="92">
        <v>9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  <c r="AP8" s="92">
        <v>0</v>
      </c>
      <c r="AQ8" s="92">
        <v>0</v>
      </c>
      <c r="AR8" s="92">
        <v>0</v>
      </c>
      <c r="AS8" s="92">
        <v>0</v>
      </c>
      <c r="AT8" s="92">
        <v>0</v>
      </c>
      <c r="AU8" s="92">
        <v>0</v>
      </c>
      <c r="AV8" s="92">
        <v>0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  <c r="BE8" s="92">
        <v>0</v>
      </c>
      <c r="BF8" s="92">
        <v>0</v>
      </c>
      <c r="BG8" s="92">
        <v>0</v>
      </c>
      <c r="BH8" s="92">
        <v>0</v>
      </c>
      <c r="BI8" s="92">
        <v>0</v>
      </c>
      <c r="BJ8" s="92">
        <v>0</v>
      </c>
      <c r="BK8" s="92">
        <v>0</v>
      </c>
      <c r="BL8" s="92">
        <v>0</v>
      </c>
      <c r="BM8" s="92">
        <v>0</v>
      </c>
      <c r="BN8" s="92">
        <v>0</v>
      </c>
      <c r="BO8" s="92">
        <v>0</v>
      </c>
      <c r="BP8" s="92">
        <v>0</v>
      </c>
      <c r="BQ8" s="92">
        <v>0</v>
      </c>
      <c r="BR8" s="92">
        <v>0</v>
      </c>
      <c r="BS8" s="92">
        <v>0</v>
      </c>
      <c r="BT8" s="92">
        <v>0</v>
      </c>
      <c r="BU8" s="92">
        <v>0</v>
      </c>
      <c r="BV8" s="92">
        <v>0</v>
      </c>
      <c r="BW8" s="92">
        <v>0</v>
      </c>
      <c r="BX8" s="92">
        <v>0</v>
      </c>
      <c r="BY8" s="92">
        <v>0</v>
      </c>
      <c r="BZ8" s="92">
        <v>0</v>
      </c>
      <c r="CA8" s="92">
        <v>0</v>
      </c>
      <c r="CB8" s="92">
        <v>0</v>
      </c>
      <c r="CC8" s="92">
        <v>0</v>
      </c>
      <c r="CD8" s="92">
        <v>0</v>
      </c>
      <c r="CE8" s="92">
        <v>0</v>
      </c>
      <c r="CF8" s="92">
        <v>0</v>
      </c>
      <c r="CG8" s="92">
        <v>0</v>
      </c>
      <c r="CH8" s="92">
        <v>0</v>
      </c>
      <c r="CI8" s="92">
        <v>0</v>
      </c>
      <c r="CJ8" s="92">
        <v>0</v>
      </c>
      <c r="CK8" s="92">
        <v>0</v>
      </c>
    </row>
    <row r="9" spans="1:89" x14ac:dyDescent="0.2">
      <c r="A9" s="434"/>
      <c r="B9" s="202">
        <v>2</v>
      </c>
      <c r="C9" s="175" t="s">
        <v>120</v>
      </c>
      <c r="D9" s="92">
        <v>4</v>
      </c>
      <c r="E9" s="92">
        <v>10</v>
      </c>
      <c r="F9" s="92">
        <v>4</v>
      </c>
      <c r="G9" s="92">
        <v>9</v>
      </c>
      <c r="H9" s="92">
        <v>0</v>
      </c>
      <c r="I9" s="92">
        <v>0</v>
      </c>
      <c r="J9" s="92">
        <v>0</v>
      </c>
      <c r="K9" s="92">
        <v>1</v>
      </c>
      <c r="L9" s="92">
        <v>0</v>
      </c>
      <c r="M9" s="92">
        <v>0</v>
      </c>
      <c r="N9" s="92">
        <v>0</v>
      </c>
      <c r="O9" s="92">
        <v>0</v>
      </c>
      <c r="P9" s="92">
        <v>4</v>
      </c>
      <c r="Q9" s="92">
        <v>10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2">
        <v>0</v>
      </c>
      <c r="CE9" s="92">
        <v>0</v>
      </c>
      <c r="CF9" s="92">
        <v>0</v>
      </c>
      <c r="CG9" s="92">
        <v>0</v>
      </c>
      <c r="CH9" s="92">
        <v>0</v>
      </c>
      <c r="CI9" s="92">
        <v>0</v>
      </c>
      <c r="CJ9" s="92">
        <v>0</v>
      </c>
      <c r="CK9" s="92">
        <v>0</v>
      </c>
    </row>
    <row r="10" spans="1:89" x14ac:dyDescent="0.2">
      <c r="A10" s="434"/>
      <c r="B10" s="202">
        <v>3</v>
      </c>
      <c r="C10" s="175" t="s">
        <v>121</v>
      </c>
      <c r="D10" s="92">
        <v>9</v>
      </c>
      <c r="E10" s="92">
        <v>19</v>
      </c>
      <c r="F10" s="92">
        <v>8</v>
      </c>
      <c r="G10" s="92">
        <v>18</v>
      </c>
      <c r="H10" s="92">
        <v>1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1</v>
      </c>
      <c r="P10" s="92">
        <v>9</v>
      </c>
      <c r="Q10" s="92">
        <v>19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</row>
    <row r="11" spans="1:89" x14ac:dyDescent="0.2">
      <c r="A11" s="434"/>
      <c r="B11" s="202">
        <v>4</v>
      </c>
      <c r="C11" s="175" t="s">
        <v>122</v>
      </c>
      <c r="D11" s="92">
        <v>45</v>
      </c>
      <c r="E11" s="92">
        <v>132</v>
      </c>
      <c r="F11" s="92">
        <v>42</v>
      </c>
      <c r="G11" s="92">
        <v>110</v>
      </c>
      <c r="H11" s="92">
        <v>0</v>
      </c>
      <c r="I11" s="92">
        <v>13</v>
      </c>
      <c r="J11" s="92">
        <v>1</v>
      </c>
      <c r="K11" s="92">
        <v>2</v>
      </c>
      <c r="L11" s="92">
        <v>1</v>
      </c>
      <c r="M11" s="92">
        <v>3</v>
      </c>
      <c r="N11" s="92">
        <v>1</v>
      </c>
      <c r="O11" s="92">
        <v>4</v>
      </c>
      <c r="P11" s="92">
        <v>45</v>
      </c>
      <c r="Q11" s="92">
        <v>132</v>
      </c>
      <c r="R11" s="92">
        <v>6</v>
      </c>
      <c r="S11" s="92">
        <v>18</v>
      </c>
      <c r="T11" s="92">
        <v>6</v>
      </c>
      <c r="U11" s="92">
        <v>16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1</v>
      </c>
      <c r="AB11" s="92">
        <v>0</v>
      </c>
      <c r="AC11" s="92">
        <v>1</v>
      </c>
      <c r="AD11" s="92">
        <v>6</v>
      </c>
      <c r="AE11" s="92">
        <v>18</v>
      </c>
      <c r="AF11" s="92">
        <v>0</v>
      </c>
      <c r="AG11" s="92">
        <v>1</v>
      </c>
      <c r="AH11" s="92">
        <v>0</v>
      </c>
      <c r="AI11" s="92">
        <v>0</v>
      </c>
      <c r="AJ11" s="92">
        <v>0</v>
      </c>
      <c r="AK11" s="92">
        <v>1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1</v>
      </c>
      <c r="AT11" s="92">
        <v>0</v>
      </c>
      <c r="AU11" s="92">
        <v>3</v>
      </c>
      <c r="AV11" s="92">
        <v>0</v>
      </c>
      <c r="AW11" s="92">
        <v>1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2</v>
      </c>
      <c r="BF11" s="92">
        <v>0</v>
      </c>
      <c r="BG11" s="92">
        <v>3</v>
      </c>
      <c r="BH11" s="92">
        <v>0</v>
      </c>
      <c r="BI11" s="92">
        <v>2</v>
      </c>
      <c r="BJ11" s="92">
        <v>0</v>
      </c>
      <c r="BK11" s="92">
        <v>2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2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</row>
    <row r="12" spans="1:89" x14ac:dyDescent="0.2">
      <c r="A12" s="434"/>
      <c r="B12" s="202">
        <v>5</v>
      </c>
      <c r="C12" s="175" t="s">
        <v>123</v>
      </c>
      <c r="D12" s="92">
        <v>1</v>
      </c>
      <c r="E12" s="92">
        <v>9</v>
      </c>
      <c r="F12" s="92">
        <v>1</v>
      </c>
      <c r="G12" s="92">
        <v>8</v>
      </c>
      <c r="H12" s="92">
        <v>0</v>
      </c>
      <c r="I12" s="92">
        <v>0</v>
      </c>
      <c r="J12" s="92">
        <v>0</v>
      </c>
      <c r="K12" s="92">
        <v>1</v>
      </c>
      <c r="L12" s="92">
        <v>0</v>
      </c>
      <c r="M12" s="92">
        <v>0</v>
      </c>
      <c r="N12" s="92">
        <v>0</v>
      </c>
      <c r="O12" s="92">
        <v>0</v>
      </c>
      <c r="P12" s="92">
        <v>1</v>
      </c>
      <c r="Q12" s="92">
        <v>9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1</v>
      </c>
      <c r="AH12" s="92">
        <v>0</v>
      </c>
      <c r="AI12" s="92">
        <v>1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1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2">
        <v>0</v>
      </c>
      <c r="CE12" s="92">
        <v>0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</row>
    <row r="13" spans="1:89" x14ac:dyDescent="0.2">
      <c r="A13" s="434"/>
      <c r="B13" s="202">
        <v>6</v>
      </c>
      <c r="C13" s="175" t="s">
        <v>124</v>
      </c>
      <c r="D13" s="92">
        <v>68</v>
      </c>
      <c r="E13" s="92">
        <v>122</v>
      </c>
      <c r="F13" s="92">
        <v>60</v>
      </c>
      <c r="G13" s="92">
        <v>110</v>
      </c>
      <c r="H13" s="92">
        <v>3</v>
      </c>
      <c r="I13" s="92">
        <v>3</v>
      </c>
      <c r="J13" s="92">
        <v>2</v>
      </c>
      <c r="K13" s="92">
        <v>3</v>
      </c>
      <c r="L13" s="92">
        <v>0</v>
      </c>
      <c r="M13" s="92">
        <v>3</v>
      </c>
      <c r="N13" s="92">
        <v>2</v>
      </c>
      <c r="O13" s="92">
        <v>3</v>
      </c>
      <c r="P13" s="92">
        <v>67</v>
      </c>
      <c r="Q13" s="92">
        <v>122</v>
      </c>
      <c r="R13" s="92">
        <v>6</v>
      </c>
      <c r="S13" s="92">
        <v>17</v>
      </c>
      <c r="T13" s="92">
        <v>6</v>
      </c>
      <c r="U13" s="92">
        <v>16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1</v>
      </c>
      <c r="AD13" s="92">
        <v>6</v>
      </c>
      <c r="AE13" s="92">
        <v>17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1</v>
      </c>
      <c r="AV13" s="92">
        <v>0</v>
      </c>
      <c r="AW13" s="92">
        <v>1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1</v>
      </c>
      <c r="BH13" s="92">
        <v>1</v>
      </c>
      <c r="BI13" s="92">
        <v>2</v>
      </c>
      <c r="BJ13" s="92">
        <v>1</v>
      </c>
      <c r="BK13" s="92">
        <v>2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1</v>
      </c>
      <c r="BU13" s="92">
        <v>2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</row>
    <row r="14" spans="1:89" x14ac:dyDescent="0.2">
      <c r="A14" s="434"/>
      <c r="B14" s="202">
        <v>7</v>
      </c>
      <c r="C14" s="194" t="s">
        <v>125</v>
      </c>
      <c r="D14" s="92">
        <v>4</v>
      </c>
      <c r="E14" s="92">
        <v>14</v>
      </c>
      <c r="F14" s="92">
        <v>4</v>
      </c>
      <c r="G14" s="92">
        <v>13</v>
      </c>
      <c r="H14" s="92">
        <v>0</v>
      </c>
      <c r="I14" s="92">
        <v>1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4</v>
      </c>
      <c r="Q14" s="92">
        <v>14</v>
      </c>
      <c r="R14" s="92">
        <v>0</v>
      </c>
      <c r="S14" s="92">
        <v>1</v>
      </c>
      <c r="T14" s="92">
        <v>0</v>
      </c>
      <c r="U14" s="92">
        <v>1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1</v>
      </c>
      <c r="AF14" s="92">
        <v>1</v>
      </c>
      <c r="AG14" s="92">
        <v>1</v>
      </c>
      <c r="AH14" s="92">
        <v>1</v>
      </c>
      <c r="AI14" s="92">
        <v>1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1</v>
      </c>
      <c r="AS14" s="92">
        <v>1</v>
      </c>
      <c r="AT14" s="92">
        <v>0</v>
      </c>
      <c r="AU14" s="92">
        <v>1</v>
      </c>
      <c r="AV14" s="92">
        <v>0</v>
      </c>
      <c r="AW14" s="92">
        <v>1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1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</row>
    <row r="15" spans="1:89" x14ac:dyDescent="0.2">
      <c r="A15" s="434"/>
      <c r="B15" s="202">
        <v>8</v>
      </c>
      <c r="C15" s="175" t="s">
        <v>126</v>
      </c>
      <c r="D15" s="92">
        <v>2</v>
      </c>
      <c r="E15" s="92">
        <v>7</v>
      </c>
      <c r="F15" s="92">
        <v>2</v>
      </c>
      <c r="G15" s="92">
        <v>7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2</v>
      </c>
      <c r="Q15" s="92">
        <v>7</v>
      </c>
      <c r="R15" s="92">
        <v>1</v>
      </c>
      <c r="S15" s="92">
        <v>1</v>
      </c>
      <c r="T15" s="92">
        <v>1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1</v>
      </c>
      <c r="AB15" s="92">
        <v>0</v>
      </c>
      <c r="AC15" s="92">
        <v>0</v>
      </c>
      <c r="AD15" s="92">
        <v>1</v>
      </c>
      <c r="AE15" s="92">
        <v>1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</row>
    <row r="16" spans="1:89" x14ac:dyDescent="0.2">
      <c r="A16" s="434"/>
      <c r="B16" s="202">
        <v>9</v>
      </c>
      <c r="C16" s="175" t="s">
        <v>127</v>
      </c>
      <c r="D16" s="92">
        <v>2</v>
      </c>
      <c r="E16" s="92">
        <v>5</v>
      </c>
      <c r="F16" s="92">
        <v>2</v>
      </c>
      <c r="G16" s="92">
        <v>4</v>
      </c>
      <c r="H16" s="92">
        <v>0</v>
      </c>
      <c r="I16" s="92">
        <v>0</v>
      </c>
      <c r="J16" s="92">
        <v>0</v>
      </c>
      <c r="K16" s="92">
        <v>1</v>
      </c>
      <c r="L16" s="92">
        <v>0</v>
      </c>
      <c r="M16" s="92">
        <v>0</v>
      </c>
      <c r="N16" s="92">
        <v>0</v>
      </c>
      <c r="O16" s="92">
        <v>0</v>
      </c>
      <c r="P16" s="92">
        <v>2</v>
      </c>
      <c r="Q16" s="92">
        <v>5</v>
      </c>
      <c r="R16" s="92">
        <v>1</v>
      </c>
      <c r="S16" s="92">
        <v>1</v>
      </c>
      <c r="T16" s="92">
        <v>1</v>
      </c>
      <c r="U16" s="92">
        <v>1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1</v>
      </c>
      <c r="AE16" s="92">
        <v>1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</row>
    <row r="17" spans="1:89" x14ac:dyDescent="0.2">
      <c r="A17" s="434"/>
      <c r="B17" s="202">
        <v>10</v>
      </c>
      <c r="C17" s="175" t="s">
        <v>128</v>
      </c>
      <c r="D17" s="92">
        <v>20</v>
      </c>
      <c r="E17" s="92">
        <v>68</v>
      </c>
      <c r="F17" s="92">
        <v>19</v>
      </c>
      <c r="G17" s="92">
        <v>62</v>
      </c>
      <c r="H17" s="92">
        <v>0</v>
      </c>
      <c r="I17" s="92">
        <v>1</v>
      </c>
      <c r="J17" s="92">
        <v>1</v>
      </c>
      <c r="K17" s="92">
        <v>5</v>
      </c>
      <c r="L17" s="92">
        <v>0</v>
      </c>
      <c r="M17" s="92">
        <v>0</v>
      </c>
      <c r="N17" s="92">
        <v>0</v>
      </c>
      <c r="O17" s="92">
        <v>0</v>
      </c>
      <c r="P17" s="92">
        <v>20</v>
      </c>
      <c r="Q17" s="92">
        <v>68</v>
      </c>
      <c r="R17" s="92">
        <v>0</v>
      </c>
      <c r="S17" s="92">
        <v>1</v>
      </c>
      <c r="T17" s="92">
        <v>0</v>
      </c>
      <c r="U17" s="92">
        <v>1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1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1</v>
      </c>
      <c r="BJ17" s="92">
        <v>0</v>
      </c>
      <c r="BK17" s="92">
        <v>1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1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</row>
    <row r="18" spans="1:89" x14ac:dyDescent="0.2">
      <c r="A18" s="434"/>
      <c r="B18" s="202">
        <v>11</v>
      </c>
      <c r="C18" s="175" t="s">
        <v>129</v>
      </c>
      <c r="D18" s="92">
        <v>36</v>
      </c>
      <c r="E18" s="92">
        <v>88</v>
      </c>
      <c r="F18" s="92">
        <v>32</v>
      </c>
      <c r="G18" s="92">
        <v>82</v>
      </c>
      <c r="H18" s="92">
        <v>0</v>
      </c>
      <c r="I18" s="92">
        <v>1</v>
      </c>
      <c r="J18" s="92">
        <v>1</v>
      </c>
      <c r="K18" s="92">
        <v>1</v>
      </c>
      <c r="L18" s="92">
        <v>0</v>
      </c>
      <c r="M18" s="92">
        <v>0</v>
      </c>
      <c r="N18" s="92">
        <v>3</v>
      </c>
      <c r="O18" s="92">
        <v>4</v>
      </c>
      <c r="P18" s="92">
        <v>36</v>
      </c>
      <c r="Q18" s="92">
        <v>88</v>
      </c>
      <c r="R18" s="92">
        <v>2</v>
      </c>
      <c r="S18" s="92">
        <v>7</v>
      </c>
      <c r="T18" s="92">
        <v>1</v>
      </c>
      <c r="U18" s="92">
        <v>7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1</v>
      </c>
      <c r="AC18" s="92">
        <v>0</v>
      </c>
      <c r="AD18" s="92">
        <v>2</v>
      </c>
      <c r="AE18" s="92">
        <v>7</v>
      </c>
      <c r="AF18" s="92">
        <v>0</v>
      </c>
      <c r="AG18" s="92">
        <v>0</v>
      </c>
      <c r="AH18" s="92">
        <v>1</v>
      </c>
      <c r="AI18" s="92">
        <v>0</v>
      </c>
      <c r="AJ18" s="92">
        <v>0</v>
      </c>
      <c r="AK18" s="92">
        <v>0</v>
      </c>
      <c r="AL18" s="92">
        <v>0</v>
      </c>
      <c r="AM18" s="92">
        <v>1</v>
      </c>
      <c r="AN18" s="92">
        <v>0</v>
      </c>
      <c r="AO18" s="92">
        <v>0</v>
      </c>
      <c r="AP18" s="92">
        <v>0</v>
      </c>
      <c r="AQ18" s="92">
        <v>0</v>
      </c>
      <c r="AR18" s="92">
        <v>1</v>
      </c>
      <c r="AS18" s="92">
        <v>1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</row>
    <row r="19" spans="1:89" x14ac:dyDescent="0.2">
      <c r="A19" s="434"/>
      <c r="B19" s="202">
        <v>12</v>
      </c>
      <c r="C19" s="175" t="s">
        <v>118</v>
      </c>
      <c r="D19" s="92">
        <v>0</v>
      </c>
      <c r="E19" s="92">
        <v>3</v>
      </c>
      <c r="F19" s="92">
        <v>0</v>
      </c>
      <c r="G19" s="92">
        <v>3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3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</row>
    <row r="20" spans="1:89" x14ac:dyDescent="0.2">
      <c r="A20" s="434"/>
      <c r="B20" s="202">
        <v>13</v>
      </c>
      <c r="C20" s="175" t="s">
        <v>130</v>
      </c>
      <c r="D20" s="197">
        <v>37</v>
      </c>
      <c r="E20" s="197">
        <v>99</v>
      </c>
      <c r="F20" s="197">
        <v>31</v>
      </c>
      <c r="G20" s="197">
        <v>82</v>
      </c>
      <c r="H20" s="197">
        <v>3</v>
      </c>
      <c r="I20" s="197">
        <v>8</v>
      </c>
      <c r="J20" s="197">
        <v>0</v>
      </c>
      <c r="K20" s="197">
        <v>2</v>
      </c>
      <c r="L20" s="197">
        <v>1</v>
      </c>
      <c r="M20" s="197">
        <v>3</v>
      </c>
      <c r="N20" s="197">
        <v>2</v>
      </c>
      <c r="O20" s="197">
        <v>4</v>
      </c>
      <c r="P20" s="197">
        <v>37</v>
      </c>
      <c r="Q20" s="197">
        <v>99</v>
      </c>
      <c r="R20" s="197">
        <v>3</v>
      </c>
      <c r="S20" s="197">
        <v>12</v>
      </c>
      <c r="T20" s="197">
        <v>3</v>
      </c>
      <c r="U20" s="197">
        <v>11</v>
      </c>
      <c r="V20" s="197">
        <v>0</v>
      </c>
      <c r="W20" s="197">
        <v>0</v>
      </c>
      <c r="X20" s="197">
        <v>0</v>
      </c>
      <c r="Y20" s="197">
        <v>0</v>
      </c>
      <c r="Z20" s="197">
        <v>0</v>
      </c>
      <c r="AA20" s="197">
        <v>0</v>
      </c>
      <c r="AB20" s="197">
        <v>0</v>
      </c>
      <c r="AC20" s="197">
        <v>1</v>
      </c>
      <c r="AD20" s="197">
        <v>3</v>
      </c>
      <c r="AE20" s="197">
        <v>12</v>
      </c>
      <c r="AF20" s="197">
        <v>0</v>
      </c>
      <c r="AG20" s="197">
        <v>0</v>
      </c>
      <c r="AH20" s="197">
        <v>0</v>
      </c>
      <c r="AI20" s="197">
        <v>0</v>
      </c>
      <c r="AJ20" s="197">
        <v>0</v>
      </c>
      <c r="AK20" s="197">
        <v>0</v>
      </c>
      <c r="AL20" s="197">
        <v>0</v>
      </c>
      <c r="AM20" s="197">
        <v>0</v>
      </c>
      <c r="AN20" s="197">
        <v>0</v>
      </c>
      <c r="AO20" s="197">
        <v>0</v>
      </c>
      <c r="AP20" s="197">
        <v>0</v>
      </c>
      <c r="AQ20" s="197">
        <v>0</v>
      </c>
      <c r="AR20" s="197">
        <v>0</v>
      </c>
      <c r="AS20" s="197">
        <v>0</v>
      </c>
      <c r="AT20" s="197">
        <v>0</v>
      </c>
      <c r="AU20" s="197">
        <v>2</v>
      </c>
      <c r="AV20" s="197">
        <v>0</v>
      </c>
      <c r="AW20" s="197">
        <v>1</v>
      </c>
      <c r="AX20" s="197">
        <v>0</v>
      </c>
      <c r="AY20" s="197">
        <v>0</v>
      </c>
      <c r="AZ20" s="197">
        <v>0</v>
      </c>
      <c r="BA20" s="197">
        <v>0</v>
      </c>
      <c r="BB20" s="197">
        <v>0</v>
      </c>
      <c r="BC20" s="197">
        <v>1</v>
      </c>
      <c r="BD20" s="197">
        <v>0</v>
      </c>
      <c r="BE20" s="197">
        <v>0</v>
      </c>
      <c r="BF20" s="197">
        <v>0</v>
      </c>
      <c r="BG20" s="197">
        <v>2</v>
      </c>
      <c r="BH20" s="197">
        <v>0</v>
      </c>
      <c r="BI20" s="197">
        <v>1</v>
      </c>
      <c r="BJ20" s="197">
        <v>0</v>
      </c>
      <c r="BK20" s="197">
        <v>1</v>
      </c>
      <c r="BL20" s="197">
        <v>0</v>
      </c>
      <c r="BM20" s="197">
        <v>0</v>
      </c>
      <c r="BN20" s="197">
        <v>0</v>
      </c>
      <c r="BO20" s="197">
        <v>0</v>
      </c>
      <c r="BP20" s="197">
        <v>0</v>
      </c>
      <c r="BQ20" s="197">
        <v>0</v>
      </c>
      <c r="BR20" s="197">
        <v>0</v>
      </c>
      <c r="BS20" s="197">
        <v>0</v>
      </c>
      <c r="BT20" s="197">
        <v>0</v>
      </c>
      <c r="BU20" s="197">
        <v>1</v>
      </c>
      <c r="BV20" s="197">
        <v>0</v>
      </c>
      <c r="BW20" s="197">
        <v>0</v>
      </c>
      <c r="BX20" s="197">
        <v>0</v>
      </c>
      <c r="BY20" s="197">
        <v>0</v>
      </c>
      <c r="BZ20" s="197">
        <v>0</v>
      </c>
      <c r="CA20" s="197">
        <v>0</v>
      </c>
      <c r="CB20" s="197">
        <v>0</v>
      </c>
      <c r="CC20" s="197">
        <v>0</v>
      </c>
      <c r="CD20" s="197">
        <v>0</v>
      </c>
      <c r="CE20" s="197">
        <v>0</v>
      </c>
      <c r="CF20" s="197">
        <v>0</v>
      </c>
      <c r="CG20" s="197">
        <v>0</v>
      </c>
      <c r="CH20" s="197">
        <v>0</v>
      </c>
      <c r="CI20" s="197">
        <v>0</v>
      </c>
      <c r="CJ20" s="197">
        <v>0</v>
      </c>
      <c r="CK20" s="197">
        <v>0</v>
      </c>
    </row>
    <row r="21" spans="1:89" x14ac:dyDescent="0.2">
      <c r="A21" s="434"/>
      <c r="B21" s="202">
        <v>14</v>
      </c>
      <c r="C21" s="175" t="s">
        <v>117</v>
      </c>
      <c r="D21" s="92">
        <v>2</v>
      </c>
      <c r="E21" s="92">
        <v>4</v>
      </c>
      <c r="F21" s="92">
        <v>2</v>
      </c>
      <c r="G21" s="92">
        <v>4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2</v>
      </c>
      <c r="Q21" s="92">
        <v>4</v>
      </c>
      <c r="R21" s="92">
        <v>0</v>
      </c>
      <c r="S21" s="92">
        <v>1</v>
      </c>
      <c r="T21" s="92">
        <v>0</v>
      </c>
      <c r="U21" s="92">
        <v>1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1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0</v>
      </c>
      <c r="CA21" s="92">
        <v>0</v>
      </c>
      <c r="CB21" s="92">
        <v>0</v>
      </c>
      <c r="CC21" s="92">
        <v>0</v>
      </c>
      <c r="CD21" s="92">
        <v>0</v>
      </c>
      <c r="CE21" s="92">
        <v>0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2">
        <v>0</v>
      </c>
    </row>
    <row r="22" spans="1:89" x14ac:dyDescent="0.2">
      <c r="A22" s="434"/>
      <c r="B22" s="202">
        <v>15</v>
      </c>
      <c r="C22" s="175" t="s">
        <v>131</v>
      </c>
      <c r="D22" s="92">
        <v>1</v>
      </c>
      <c r="E22" s="92">
        <v>5</v>
      </c>
      <c r="F22" s="92">
        <v>1</v>
      </c>
      <c r="G22" s="92">
        <v>5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1</v>
      </c>
      <c r="Q22" s="92">
        <v>5</v>
      </c>
      <c r="R22" s="92">
        <v>1</v>
      </c>
      <c r="S22" s="92">
        <v>0</v>
      </c>
      <c r="T22" s="92">
        <v>1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1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</row>
    <row r="23" spans="1:89" x14ac:dyDescent="0.2">
      <c r="A23" s="435"/>
      <c r="B23" s="202">
        <v>16</v>
      </c>
      <c r="C23" s="180" t="s">
        <v>132</v>
      </c>
      <c r="D23" s="92">
        <v>9</v>
      </c>
      <c r="E23" s="92">
        <v>39</v>
      </c>
      <c r="F23" s="92">
        <v>9</v>
      </c>
      <c r="G23" s="92">
        <v>34</v>
      </c>
      <c r="H23" s="92">
        <v>0</v>
      </c>
      <c r="I23" s="92">
        <v>4</v>
      </c>
      <c r="J23" s="92">
        <v>0</v>
      </c>
      <c r="K23" s="92">
        <v>1</v>
      </c>
      <c r="L23" s="92">
        <v>0</v>
      </c>
      <c r="M23" s="92">
        <v>0</v>
      </c>
      <c r="N23" s="92">
        <v>0</v>
      </c>
      <c r="O23" s="92">
        <v>0</v>
      </c>
      <c r="P23" s="92">
        <v>9</v>
      </c>
      <c r="Q23" s="92">
        <v>39</v>
      </c>
      <c r="R23" s="92">
        <v>2</v>
      </c>
      <c r="S23" s="92">
        <v>3</v>
      </c>
      <c r="T23" s="92">
        <v>2</v>
      </c>
      <c r="U23" s="92">
        <v>2</v>
      </c>
      <c r="V23" s="92">
        <v>0</v>
      </c>
      <c r="W23" s="92">
        <v>0</v>
      </c>
      <c r="X23" s="92">
        <v>0</v>
      </c>
      <c r="Y23" s="92">
        <v>1</v>
      </c>
      <c r="Z23" s="92">
        <v>0</v>
      </c>
      <c r="AA23" s="92">
        <v>0</v>
      </c>
      <c r="AB23" s="92">
        <v>0</v>
      </c>
      <c r="AC23" s="92">
        <v>0</v>
      </c>
      <c r="AD23" s="92">
        <v>2</v>
      </c>
      <c r="AE23" s="92">
        <v>3</v>
      </c>
      <c r="AF23" s="92">
        <v>0</v>
      </c>
      <c r="AG23" s="92">
        <v>2</v>
      </c>
      <c r="AH23" s="92">
        <v>0</v>
      </c>
      <c r="AI23" s="92">
        <v>2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  <c r="AS23" s="92">
        <v>2</v>
      </c>
      <c r="AT23" s="92">
        <v>0</v>
      </c>
      <c r="AU23" s="92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92">
        <v>0</v>
      </c>
      <c r="BV23" s="92">
        <v>0</v>
      </c>
      <c r="BW23" s="92">
        <v>0</v>
      </c>
      <c r="BX23" s="92">
        <v>0</v>
      </c>
      <c r="BY23" s="92">
        <v>0</v>
      </c>
      <c r="BZ23" s="92">
        <v>0</v>
      </c>
      <c r="CA23" s="92">
        <v>0</v>
      </c>
      <c r="CB23" s="92">
        <v>0</v>
      </c>
      <c r="CC23" s="92">
        <v>0</v>
      </c>
      <c r="CD23" s="92">
        <v>0</v>
      </c>
      <c r="CE23" s="92">
        <v>0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92">
        <v>0</v>
      </c>
    </row>
    <row r="24" spans="1:89" x14ac:dyDescent="0.2">
      <c r="A24" s="147"/>
      <c r="B24" s="148"/>
      <c r="C24" s="147" t="s">
        <v>195</v>
      </c>
      <c r="D24" s="198">
        <f>SUM(D8:D23)</f>
        <v>244</v>
      </c>
      <c r="E24" s="198">
        <f t="shared" ref="E24:BP24" si="0">SUM(E8:E23)</f>
        <v>633</v>
      </c>
      <c r="F24" s="198">
        <f t="shared" si="0"/>
        <v>219</v>
      </c>
      <c r="G24" s="198">
        <f t="shared" si="0"/>
        <v>560</v>
      </c>
      <c r="H24" s="198">
        <f t="shared" si="0"/>
        <v>9</v>
      </c>
      <c r="I24" s="198">
        <f t="shared" si="0"/>
        <v>31</v>
      </c>
      <c r="J24" s="198">
        <f t="shared" si="0"/>
        <v>5</v>
      </c>
      <c r="K24" s="198">
        <f t="shared" si="0"/>
        <v>17</v>
      </c>
      <c r="L24" s="198">
        <f t="shared" si="0"/>
        <v>2</v>
      </c>
      <c r="M24" s="198">
        <f t="shared" si="0"/>
        <v>9</v>
      </c>
      <c r="N24" s="198">
        <f t="shared" si="0"/>
        <v>8</v>
      </c>
      <c r="O24" s="198">
        <f t="shared" si="0"/>
        <v>16</v>
      </c>
      <c r="P24" s="198">
        <f t="shared" si="0"/>
        <v>243</v>
      </c>
      <c r="Q24" s="198">
        <f t="shared" si="0"/>
        <v>633</v>
      </c>
      <c r="R24" s="198">
        <f t="shared" si="0"/>
        <v>22</v>
      </c>
      <c r="S24" s="198">
        <f t="shared" si="0"/>
        <v>62</v>
      </c>
      <c r="T24" s="198">
        <f t="shared" si="0"/>
        <v>21</v>
      </c>
      <c r="U24" s="198">
        <f t="shared" si="0"/>
        <v>56</v>
      </c>
      <c r="V24" s="198">
        <f t="shared" si="0"/>
        <v>0</v>
      </c>
      <c r="W24" s="198">
        <f t="shared" si="0"/>
        <v>0</v>
      </c>
      <c r="X24" s="198">
        <f t="shared" si="0"/>
        <v>0</v>
      </c>
      <c r="Y24" s="198">
        <f t="shared" si="0"/>
        <v>1</v>
      </c>
      <c r="Z24" s="198">
        <f t="shared" si="0"/>
        <v>0</v>
      </c>
      <c r="AA24" s="198">
        <f t="shared" si="0"/>
        <v>2</v>
      </c>
      <c r="AB24" s="198">
        <f t="shared" si="0"/>
        <v>1</v>
      </c>
      <c r="AC24" s="198">
        <f t="shared" si="0"/>
        <v>3</v>
      </c>
      <c r="AD24" s="198">
        <f t="shared" si="0"/>
        <v>22</v>
      </c>
      <c r="AE24" s="198">
        <f t="shared" si="0"/>
        <v>62</v>
      </c>
      <c r="AF24" s="198">
        <f t="shared" si="0"/>
        <v>1</v>
      </c>
      <c r="AG24" s="198">
        <f t="shared" si="0"/>
        <v>5</v>
      </c>
      <c r="AH24" s="198">
        <f t="shared" si="0"/>
        <v>2</v>
      </c>
      <c r="AI24" s="198">
        <f t="shared" si="0"/>
        <v>4</v>
      </c>
      <c r="AJ24" s="198">
        <f t="shared" si="0"/>
        <v>0</v>
      </c>
      <c r="AK24" s="198">
        <f t="shared" si="0"/>
        <v>1</v>
      </c>
      <c r="AL24" s="198">
        <f t="shared" si="0"/>
        <v>0</v>
      </c>
      <c r="AM24" s="198">
        <f t="shared" si="0"/>
        <v>1</v>
      </c>
      <c r="AN24" s="198">
        <f t="shared" si="0"/>
        <v>0</v>
      </c>
      <c r="AO24" s="198">
        <f t="shared" si="0"/>
        <v>0</v>
      </c>
      <c r="AP24" s="198">
        <f t="shared" si="0"/>
        <v>0</v>
      </c>
      <c r="AQ24" s="198">
        <f t="shared" si="0"/>
        <v>0</v>
      </c>
      <c r="AR24" s="198">
        <f t="shared" si="0"/>
        <v>2</v>
      </c>
      <c r="AS24" s="198">
        <f t="shared" si="0"/>
        <v>6</v>
      </c>
      <c r="AT24" s="198">
        <f t="shared" si="0"/>
        <v>0</v>
      </c>
      <c r="AU24" s="198">
        <f t="shared" si="0"/>
        <v>7</v>
      </c>
      <c r="AV24" s="198">
        <f t="shared" si="0"/>
        <v>0</v>
      </c>
      <c r="AW24" s="198">
        <f t="shared" si="0"/>
        <v>4</v>
      </c>
      <c r="AX24" s="198">
        <f t="shared" si="0"/>
        <v>0</v>
      </c>
      <c r="AY24" s="198">
        <f t="shared" si="0"/>
        <v>0</v>
      </c>
      <c r="AZ24" s="198">
        <f t="shared" si="0"/>
        <v>0</v>
      </c>
      <c r="BA24" s="198">
        <f t="shared" si="0"/>
        <v>0</v>
      </c>
      <c r="BB24" s="198">
        <f t="shared" si="0"/>
        <v>0</v>
      </c>
      <c r="BC24" s="198">
        <f t="shared" si="0"/>
        <v>1</v>
      </c>
      <c r="BD24" s="198">
        <f t="shared" si="0"/>
        <v>0</v>
      </c>
      <c r="BE24" s="198">
        <f t="shared" si="0"/>
        <v>2</v>
      </c>
      <c r="BF24" s="198">
        <f t="shared" si="0"/>
        <v>0</v>
      </c>
      <c r="BG24" s="198">
        <f t="shared" si="0"/>
        <v>7</v>
      </c>
      <c r="BH24" s="198">
        <f t="shared" si="0"/>
        <v>1</v>
      </c>
      <c r="BI24" s="198">
        <f t="shared" si="0"/>
        <v>6</v>
      </c>
      <c r="BJ24" s="198">
        <f t="shared" si="0"/>
        <v>1</v>
      </c>
      <c r="BK24" s="198">
        <f t="shared" si="0"/>
        <v>6</v>
      </c>
      <c r="BL24" s="198">
        <f t="shared" si="0"/>
        <v>0</v>
      </c>
      <c r="BM24" s="198">
        <f t="shared" si="0"/>
        <v>0</v>
      </c>
      <c r="BN24" s="198">
        <f t="shared" si="0"/>
        <v>0</v>
      </c>
      <c r="BO24" s="198">
        <f t="shared" si="0"/>
        <v>0</v>
      </c>
      <c r="BP24" s="198">
        <f t="shared" si="0"/>
        <v>0</v>
      </c>
      <c r="BQ24" s="198">
        <f t="shared" ref="BQ24:CK24" si="1">SUM(BQ8:BQ23)</f>
        <v>0</v>
      </c>
      <c r="BR24" s="198">
        <f t="shared" si="1"/>
        <v>0</v>
      </c>
      <c r="BS24" s="198">
        <f t="shared" si="1"/>
        <v>0</v>
      </c>
      <c r="BT24" s="198">
        <f t="shared" si="1"/>
        <v>1</v>
      </c>
      <c r="BU24" s="198">
        <f t="shared" si="1"/>
        <v>6</v>
      </c>
      <c r="BV24" s="198">
        <f t="shared" si="1"/>
        <v>0</v>
      </c>
      <c r="BW24" s="198">
        <f t="shared" si="1"/>
        <v>0</v>
      </c>
      <c r="BX24" s="198">
        <f t="shared" si="1"/>
        <v>0</v>
      </c>
      <c r="BY24" s="198">
        <f t="shared" si="1"/>
        <v>0</v>
      </c>
      <c r="BZ24" s="198">
        <f t="shared" si="1"/>
        <v>0</v>
      </c>
      <c r="CA24" s="198">
        <f t="shared" si="1"/>
        <v>0</v>
      </c>
      <c r="CB24" s="198">
        <f t="shared" si="1"/>
        <v>0</v>
      </c>
      <c r="CC24" s="198">
        <f t="shared" si="1"/>
        <v>0</v>
      </c>
      <c r="CD24" s="198">
        <f t="shared" si="1"/>
        <v>0</v>
      </c>
      <c r="CE24" s="198">
        <f t="shared" si="1"/>
        <v>0</v>
      </c>
      <c r="CF24" s="198">
        <f t="shared" si="1"/>
        <v>0</v>
      </c>
      <c r="CG24" s="198">
        <f t="shared" si="1"/>
        <v>0</v>
      </c>
      <c r="CH24" s="198">
        <f t="shared" si="1"/>
        <v>0</v>
      </c>
      <c r="CI24" s="198">
        <f t="shared" si="1"/>
        <v>0</v>
      </c>
      <c r="CJ24" s="198">
        <f t="shared" si="1"/>
        <v>0</v>
      </c>
      <c r="CK24" s="198">
        <f t="shared" si="1"/>
        <v>0</v>
      </c>
    </row>
    <row r="25" spans="1:89" x14ac:dyDescent="0.2">
      <c r="A25" s="436" t="s">
        <v>200</v>
      </c>
      <c r="B25" s="202">
        <v>1</v>
      </c>
      <c r="C25" s="175" t="s">
        <v>136</v>
      </c>
      <c r="D25" s="92">
        <v>51</v>
      </c>
      <c r="E25" s="92">
        <v>87</v>
      </c>
      <c r="F25" s="92">
        <v>43</v>
      </c>
      <c r="G25" s="92">
        <v>79</v>
      </c>
      <c r="H25" s="92">
        <v>3</v>
      </c>
      <c r="I25" s="92">
        <v>5</v>
      </c>
      <c r="J25" s="92">
        <v>1</v>
      </c>
      <c r="K25" s="92">
        <v>0</v>
      </c>
      <c r="L25" s="92">
        <v>0</v>
      </c>
      <c r="M25" s="92">
        <v>0</v>
      </c>
      <c r="N25" s="92">
        <v>4</v>
      </c>
      <c r="O25" s="92">
        <v>3</v>
      </c>
      <c r="P25" s="92">
        <v>51</v>
      </c>
      <c r="Q25" s="92">
        <v>87</v>
      </c>
      <c r="R25" s="92">
        <v>6</v>
      </c>
      <c r="S25" s="92">
        <v>19</v>
      </c>
      <c r="T25" s="92">
        <v>6</v>
      </c>
      <c r="U25" s="92">
        <v>19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6</v>
      </c>
      <c r="AE25" s="92">
        <v>19</v>
      </c>
      <c r="AF25" s="92">
        <v>1</v>
      </c>
      <c r="AG25" s="92">
        <v>3</v>
      </c>
      <c r="AH25" s="92">
        <v>1</v>
      </c>
      <c r="AI25" s="92">
        <v>3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1</v>
      </c>
      <c r="AS25" s="92">
        <v>3</v>
      </c>
      <c r="AT25" s="92">
        <v>1</v>
      </c>
      <c r="AU25" s="92">
        <v>1</v>
      </c>
      <c r="AV25" s="92">
        <v>1</v>
      </c>
      <c r="AW25" s="92">
        <v>0</v>
      </c>
      <c r="AX25" s="92">
        <v>0</v>
      </c>
      <c r="AY25" s="92">
        <v>0</v>
      </c>
      <c r="AZ25" s="92">
        <v>0</v>
      </c>
      <c r="BA25" s="92">
        <v>0</v>
      </c>
      <c r="BB25" s="92">
        <v>0</v>
      </c>
      <c r="BC25" s="92">
        <v>0</v>
      </c>
      <c r="BD25" s="92">
        <v>0</v>
      </c>
      <c r="BE25" s="92">
        <v>1</v>
      </c>
      <c r="BF25" s="92">
        <v>1</v>
      </c>
      <c r="BG25" s="92">
        <v>1</v>
      </c>
      <c r="BH25" s="92">
        <v>0</v>
      </c>
      <c r="BI25" s="92">
        <v>1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1</v>
      </c>
      <c r="BP25" s="92">
        <v>0</v>
      </c>
      <c r="BQ25" s="92">
        <v>0</v>
      </c>
      <c r="BR25" s="92">
        <v>0</v>
      </c>
      <c r="BS25" s="92">
        <v>0</v>
      </c>
      <c r="BT25" s="92">
        <v>0</v>
      </c>
      <c r="BU25" s="92">
        <v>1</v>
      </c>
      <c r="BV25" s="92">
        <v>0</v>
      </c>
      <c r="BW25" s="92">
        <v>0</v>
      </c>
      <c r="BX25" s="92">
        <v>0</v>
      </c>
      <c r="BY25" s="92">
        <v>0</v>
      </c>
      <c r="BZ25" s="92">
        <v>0</v>
      </c>
      <c r="CA25" s="92">
        <v>0</v>
      </c>
      <c r="CB25" s="92">
        <v>0</v>
      </c>
      <c r="CC25" s="92">
        <v>0</v>
      </c>
      <c r="CD25" s="92">
        <v>0</v>
      </c>
      <c r="CE25" s="92">
        <v>0</v>
      </c>
      <c r="CF25" s="92">
        <v>0</v>
      </c>
      <c r="CG25" s="92">
        <v>0</v>
      </c>
      <c r="CH25" s="92">
        <v>0</v>
      </c>
      <c r="CI25" s="92">
        <v>0</v>
      </c>
      <c r="CJ25" s="30"/>
      <c r="CK25" s="30"/>
    </row>
    <row r="26" spans="1:89" x14ac:dyDescent="0.2">
      <c r="A26" s="437"/>
      <c r="B26" s="202">
        <v>2</v>
      </c>
      <c r="C26" s="175" t="s">
        <v>137</v>
      </c>
      <c r="D26" s="92">
        <v>25</v>
      </c>
      <c r="E26" s="92">
        <v>36</v>
      </c>
      <c r="F26" s="92">
        <v>23</v>
      </c>
      <c r="G26" s="92">
        <v>29</v>
      </c>
      <c r="H26" s="92">
        <v>1</v>
      </c>
      <c r="I26" s="92">
        <v>3</v>
      </c>
      <c r="J26" s="92">
        <v>0</v>
      </c>
      <c r="K26" s="92">
        <v>1</v>
      </c>
      <c r="L26" s="92">
        <v>0</v>
      </c>
      <c r="M26" s="92">
        <v>0</v>
      </c>
      <c r="N26" s="92">
        <v>1</v>
      </c>
      <c r="O26" s="92">
        <v>3</v>
      </c>
      <c r="P26" s="92">
        <v>25</v>
      </c>
      <c r="Q26" s="92">
        <v>36</v>
      </c>
      <c r="R26" s="92">
        <v>6</v>
      </c>
      <c r="S26" s="92">
        <v>7</v>
      </c>
      <c r="T26" s="92">
        <v>6</v>
      </c>
      <c r="U26" s="92">
        <v>6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1</v>
      </c>
      <c r="AD26" s="92">
        <v>6</v>
      </c>
      <c r="AE26" s="92">
        <v>7</v>
      </c>
      <c r="AF26" s="92">
        <v>1</v>
      </c>
      <c r="AG26" s="92">
        <v>0</v>
      </c>
      <c r="AH26" s="92">
        <v>1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2">
        <v>0</v>
      </c>
      <c r="AO26" s="92">
        <v>0</v>
      </c>
      <c r="AP26" s="92">
        <v>0</v>
      </c>
      <c r="AQ26" s="92">
        <v>0</v>
      </c>
      <c r="AR26" s="92">
        <v>1</v>
      </c>
      <c r="AS26" s="92">
        <v>0</v>
      </c>
      <c r="AT26" s="92">
        <v>0</v>
      </c>
      <c r="AU26" s="92">
        <v>1</v>
      </c>
      <c r="AV26" s="92">
        <v>0</v>
      </c>
      <c r="AW26" s="92">
        <v>0</v>
      </c>
      <c r="AX26" s="92">
        <v>0</v>
      </c>
      <c r="AY26" s="92">
        <v>0</v>
      </c>
      <c r="AZ26" s="92">
        <v>0</v>
      </c>
      <c r="BA26" s="92">
        <v>0</v>
      </c>
      <c r="BB26" s="92">
        <v>0</v>
      </c>
      <c r="BC26" s="92">
        <v>0</v>
      </c>
      <c r="BD26" s="92">
        <v>0</v>
      </c>
      <c r="BE26" s="92">
        <v>1</v>
      </c>
      <c r="BF26" s="92">
        <v>0</v>
      </c>
      <c r="BG26" s="92">
        <v>1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</v>
      </c>
      <c r="BZ26" s="92">
        <v>0</v>
      </c>
      <c r="CA26" s="92">
        <v>0</v>
      </c>
      <c r="CB26" s="92">
        <v>0</v>
      </c>
      <c r="CC26" s="92">
        <v>0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30"/>
      <c r="CK26" s="30"/>
    </row>
    <row r="27" spans="1:89" x14ac:dyDescent="0.2">
      <c r="A27" s="437"/>
      <c r="B27" s="202">
        <v>3</v>
      </c>
      <c r="C27" s="175" t="s">
        <v>138</v>
      </c>
      <c r="D27" s="92">
        <v>47</v>
      </c>
      <c r="E27" s="92">
        <v>99</v>
      </c>
      <c r="F27" s="92">
        <v>44</v>
      </c>
      <c r="G27" s="92">
        <v>86</v>
      </c>
      <c r="H27" s="92">
        <v>0</v>
      </c>
      <c r="I27" s="92">
        <v>5</v>
      </c>
      <c r="J27" s="92">
        <v>3</v>
      </c>
      <c r="K27" s="92">
        <v>3</v>
      </c>
      <c r="L27" s="92">
        <v>0</v>
      </c>
      <c r="M27" s="92">
        <v>2</v>
      </c>
      <c r="N27" s="92">
        <v>0</v>
      </c>
      <c r="O27" s="92">
        <v>3</v>
      </c>
      <c r="P27" s="92">
        <v>47</v>
      </c>
      <c r="Q27" s="92">
        <v>99</v>
      </c>
      <c r="R27" s="92">
        <v>9</v>
      </c>
      <c r="S27" s="92">
        <v>20</v>
      </c>
      <c r="T27" s="92">
        <v>8</v>
      </c>
      <c r="U27" s="92">
        <v>17</v>
      </c>
      <c r="V27" s="92">
        <v>0</v>
      </c>
      <c r="W27" s="92">
        <v>1</v>
      </c>
      <c r="X27" s="92">
        <v>1</v>
      </c>
      <c r="Y27" s="92">
        <v>1</v>
      </c>
      <c r="Z27" s="92">
        <v>0</v>
      </c>
      <c r="AA27" s="92">
        <v>1</v>
      </c>
      <c r="AB27" s="92">
        <v>0</v>
      </c>
      <c r="AC27" s="92">
        <v>0</v>
      </c>
      <c r="AD27" s="92">
        <v>9</v>
      </c>
      <c r="AE27" s="92">
        <v>20</v>
      </c>
      <c r="AF27" s="92">
        <v>0</v>
      </c>
      <c r="AG27" s="92">
        <v>3</v>
      </c>
      <c r="AH27" s="92">
        <v>0</v>
      </c>
      <c r="AI27" s="92">
        <v>2</v>
      </c>
      <c r="AJ27" s="92">
        <v>0</v>
      </c>
      <c r="AK27" s="92">
        <v>1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3</v>
      </c>
      <c r="AT27" s="92">
        <v>1</v>
      </c>
      <c r="AU27" s="92">
        <v>1</v>
      </c>
      <c r="AV27" s="92">
        <v>1</v>
      </c>
      <c r="AW27" s="92">
        <v>1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2">
        <v>0</v>
      </c>
      <c r="BE27" s="92">
        <v>0</v>
      </c>
      <c r="BF27" s="92">
        <v>1</v>
      </c>
      <c r="BG27" s="92">
        <v>1</v>
      </c>
      <c r="BH27" s="92"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0</v>
      </c>
      <c r="BT27" s="92">
        <v>0</v>
      </c>
      <c r="BU27" s="92">
        <v>0</v>
      </c>
      <c r="BV27" s="92">
        <v>0</v>
      </c>
      <c r="BW27" s="92">
        <v>0</v>
      </c>
      <c r="BX27" s="92">
        <v>0</v>
      </c>
      <c r="BY27" s="92">
        <v>0</v>
      </c>
      <c r="BZ27" s="92">
        <v>0</v>
      </c>
      <c r="CA27" s="92">
        <v>0</v>
      </c>
      <c r="CB27" s="92">
        <v>0</v>
      </c>
      <c r="CC27" s="92">
        <v>0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30"/>
      <c r="CK27" s="30"/>
    </row>
    <row r="28" spans="1:89" x14ac:dyDescent="0.2">
      <c r="A28" s="437"/>
      <c r="B28" s="202">
        <v>4</v>
      </c>
      <c r="C28" s="175" t="s">
        <v>139</v>
      </c>
      <c r="D28" s="92">
        <v>13</v>
      </c>
      <c r="E28" s="92">
        <v>38</v>
      </c>
      <c r="F28" s="92">
        <v>11</v>
      </c>
      <c r="G28" s="92">
        <v>35</v>
      </c>
      <c r="H28" s="92">
        <v>2</v>
      </c>
      <c r="I28" s="92">
        <v>1</v>
      </c>
      <c r="J28" s="92">
        <v>0</v>
      </c>
      <c r="K28" s="92">
        <v>1</v>
      </c>
      <c r="L28" s="92">
        <v>0</v>
      </c>
      <c r="M28" s="92">
        <v>1</v>
      </c>
      <c r="N28" s="92">
        <v>0</v>
      </c>
      <c r="O28" s="92">
        <v>0</v>
      </c>
      <c r="P28" s="92">
        <v>13</v>
      </c>
      <c r="Q28" s="92">
        <v>38</v>
      </c>
      <c r="R28" s="92">
        <v>2</v>
      </c>
      <c r="S28" s="92">
        <v>4</v>
      </c>
      <c r="T28" s="92">
        <v>2</v>
      </c>
      <c r="U28" s="92">
        <v>4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2</v>
      </c>
      <c r="AE28" s="92">
        <v>4</v>
      </c>
      <c r="AF28" s="92">
        <v>0</v>
      </c>
      <c r="AG28" s="92">
        <v>1</v>
      </c>
      <c r="AH28" s="92">
        <v>0</v>
      </c>
      <c r="AI28" s="92">
        <v>1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1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92">
        <v>0</v>
      </c>
      <c r="BH28" s="92">
        <v>0</v>
      </c>
      <c r="BI28" s="92">
        <v>0</v>
      </c>
      <c r="BJ28" s="92">
        <v>0</v>
      </c>
      <c r="BK28" s="92">
        <v>0</v>
      </c>
      <c r="BL28" s="92">
        <v>0</v>
      </c>
      <c r="BM28" s="92">
        <v>0</v>
      </c>
      <c r="BN28" s="92">
        <v>0</v>
      </c>
      <c r="BO28" s="92">
        <v>0</v>
      </c>
      <c r="BP28" s="92">
        <v>0</v>
      </c>
      <c r="BQ28" s="92">
        <v>0</v>
      </c>
      <c r="BR28" s="92">
        <v>0</v>
      </c>
      <c r="BS28" s="92">
        <v>0</v>
      </c>
      <c r="BT28" s="92">
        <v>0</v>
      </c>
      <c r="BU28" s="92">
        <v>0</v>
      </c>
      <c r="BV28" s="92">
        <v>0</v>
      </c>
      <c r="BW28" s="92">
        <v>0</v>
      </c>
      <c r="BX28" s="92">
        <v>0</v>
      </c>
      <c r="BY28" s="92">
        <v>0</v>
      </c>
      <c r="BZ28" s="92">
        <v>0</v>
      </c>
      <c r="CA28" s="92">
        <v>0</v>
      </c>
      <c r="CB28" s="92">
        <v>0</v>
      </c>
      <c r="CC28" s="92">
        <v>0</v>
      </c>
      <c r="CD28" s="92">
        <v>0</v>
      </c>
      <c r="CE28" s="92">
        <v>0</v>
      </c>
      <c r="CF28" s="92">
        <v>0</v>
      </c>
      <c r="CG28" s="92">
        <v>0</v>
      </c>
      <c r="CH28" s="92">
        <v>0</v>
      </c>
      <c r="CI28" s="92">
        <v>0</v>
      </c>
      <c r="CJ28" s="30"/>
      <c r="CK28" s="30"/>
    </row>
    <row r="29" spans="1:89" x14ac:dyDescent="0.2">
      <c r="A29" s="437"/>
      <c r="B29" s="202">
        <v>5</v>
      </c>
      <c r="C29" s="175" t="s">
        <v>140</v>
      </c>
      <c r="D29" s="92">
        <v>31</v>
      </c>
      <c r="E29" s="92">
        <v>79</v>
      </c>
      <c r="F29" s="30">
        <v>29</v>
      </c>
      <c r="G29" s="30">
        <v>75</v>
      </c>
      <c r="H29" s="30">
        <v>0</v>
      </c>
      <c r="I29" s="30">
        <v>3</v>
      </c>
      <c r="J29" s="30">
        <v>1</v>
      </c>
      <c r="K29" s="30">
        <v>1</v>
      </c>
      <c r="L29" s="30">
        <v>0</v>
      </c>
      <c r="M29" s="30">
        <v>0</v>
      </c>
      <c r="N29" s="30">
        <v>1</v>
      </c>
      <c r="O29" s="30">
        <v>0</v>
      </c>
      <c r="P29" s="71">
        <v>31</v>
      </c>
      <c r="Q29" s="71">
        <v>79</v>
      </c>
      <c r="R29" s="92">
        <v>3</v>
      </c>
      <c r="S29" s="92">
        <v>4</v>
      </c>
      <c r="T29" s="30">
        <v>3</v>
      </c>
      <c r="U29" s="30">
        <v>4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71">
        <v>3</v>
      </c>
      <c r="AE29" s="71">
        <v>4</v>
      </c>
      <c r="AF29" s="92">
        <v>2</v>
      </c>
      <c r="AG29" s="92">
        <v>1</v>
      </c>
      <c r="AH29" s="30">
        <v>2</v>
      </c>
      <c r="AI29" s="30">
        <v>0</v>
      </c>
      <c r="AJ29" s="30">
        <v>0</v>
      </c>
      <c r="AK29" s="30">
        <v>0</v>
      </c>
      <c r="AL29" s="30">
        <v>0</v>
      </c>
      <c r="AM29" s="30">
        <v>1</v>
      </c>
      <c r="AN29" s="30">
        <v>0</v>
      </c>
      <c r="AO29" s="30">
        <v>0</v>
      </c>
      <c r="AP29" s="30">
        <v>0</v>
      </c>
      <c r="AQ29" s="30">
        <v>0</v>
      </c>
      <c r="AR29" s="71">
        <v>2</v>
      </c>
      <c r="AS29" s="71">
        <v>1</v>
      </c>
      <c r="AT29" s="92">
        <v>0</v>
      </c>
      <c r="AU29" s="92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71">
        <v>0</v>
      </c>
      <c r="BG29" s="71">
        <v>0</v>
      </c>
      <c r="BH29" s="92">
        <v>0</v>
      </c>
      <c r="BI29" s="92">
        <v>2</v>
      </c>
      <c r="BJ29" s="30">
        <v>0</v>
      </c>
      <c r="BK29" s="30">
        <v>2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71">
        <v>0</v>
      </c>
      <c r="BU29" s="71">
        <v>2</v>
      </c>
      <c r="BV29" s="92">
        <v>0</v>
      </c>
      <c r="BW29" s="92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71">
        <v>0</v>
      </c>
      <c r="CI29" s="71">
        <v>0</v>
      </c>
      <c r="CJ29" s="30">
        <v>0</v>
      </c>
      <c r="CK29" s="30">
        <v>95.652173913043484</v>
      </c>
    </row>
    <row r="30" spans="1:89" x14ac:dyDescent="0.2">
      <c r="A30" s="437"/>
      <c r="B30" s="202">
        <v>6</v>
      </c>
      <c r="C30" s="175" t="s">
        <v>141</v>
      </c>
      <c r="D30" s="92">
        <v>2</v>
      </c>
      <c r="E30" s="92">
        <v>3</v>
      </c>
      <c r="F30" s="92">
        <v>2</v>
      </c>
      <c r="G30" s="92">
        <v>3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2</v>
      </c>
      <c r="Q30" s="92">
        <v>3</v>
      </c>
      <c r="R30" s="92">
        <v>0</v>
      </c>
      <c r="S30" s="92">
        <v>3</v>
      </c>
      <c r="T30" s="92">
        <v>0</v>
      </c>
      <c r="U30" s="92">
        <v>3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3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92">
        <v>0</v>
      </c>
      <c r="BS30" s="92">
        <v>0</v>
      </c>
      <c r="BT30" s="92">
        <v>0</v>
      </c>
      <c r="BU30" s="92">
        <v>0</v>
      </c>
      <c r="BV30" s="92">
        <v>0</v>
      </c>
      <c r="BW30" s="92">
        <v>0</v>
      </c>
      <c r="BX30" s="92">
        <v>0</v>
      </c>
      <c r="BY30" s="92">
        <v>0</v>
      </c>
      <c r="BZ30" s="92">
        <v>0</v>
      </c>
      <c r="CA30" s="92">
        <v>0</v>
      </c>
      <c r="CB30" s="92">
        <v>0</v>
      </c>
      <c r="CC30" s="92">
        <v>0</v>
      </c>
      <c r="CD30" s="92">
        <v>0</v>
      </c>
      <c r="CE30" s="92">
        <v>0</v>
      </c>
      <c r="CF30" s="92">
        <v>0</v>
      </c>
      <c r="CG30" s="92">
        <v>0</v>
      </c>
      <c r="CH30" s="92">
        <v>0</v>
      </c>
      <c r="CI30" s="92">
        <v>0</v>
      </c>
      <c r="CJ30" s="30"/>
      <c r="CK30" s="30"/>
    </row>
    <row r="31" spans="1:89" x14ac:dyDescent="0.2">
      <c r="A31" s="437"/>
      <c r="B31" s="202">
        <v>7</v>
      </c>
      <c r="C31" s="175" t="s">
        <v>142</v>
      </c>
      <c r="D31" s="92">
        <v>149</v>
      </c>
      <c r="E31" s="92">
        <v>192</v>
      </c>
      <c r="F31" s="92">
        <v>132</v>
      </c>
      <c r="G31" s="92">
        <v>167</v>
      </c>
      <c r="H31" s="92">
        <v>7</v>
      </c>
      <c r="I31" s="92">
        <v>4</v>
      </c>
      <c r="J31" s="92">
        <v>3</v>
      </c>
      <c r="K31" s="92">
        <v>3</v>
      </c>
      <c r="L31" s="92">
        <v>1</v>
      </c>
      <c r="M31" s="92">
        <v>4</v>
      </c>
      <c r="N31" s="92">
        <v>6</v>
      </c>
      <c r="O31" s="92">
        <v>14</v>
      </c>
      <c r="P31" s="92">
        <v>149</v>
      </c>
      <c r="Q31" s="92">
        <v>192</v>
      </c>
      <c r="R31" s="92">
        <v>15</v>
      </c>
      <c r="S31" s="92">
        <v>35</v>
      </c>
      <c r="T31" s="92">
        <v>15</v>
      </c>
      <c r="U31" s="92">
        <v>30</v>
      </c>
      <c r="V31" s="92">
        <v>0</v>
      </c>
      <c r="W31" s="92">
        <v>2</v>
      </c>
      <c r="X31" s="92">
        <v>0</v>
      </c>
      <c r="Y31" s="92">
        <v>1</v>
      </c>
      <c r="Z31" s="92">
        <v>0</v>
      </c>
      <c r="AA31" s="92">
        <v>0</v>
      </c>
      <c r="AB31" s="92">
        <v>0</v>
      </c>
      <c r="AC31" s="92">
        <v>2</v>
      </c>
      <c r="AD31" s="92">
        <v>15</v>
      </c>
      <c r="AE31" s="92">
        <v>35</v>
      </c>
      <c r="AF31" s="92">
        <v>0</v>
      </c>
      <c r="AG31" s="92">
        <v>2</v>
      </c>
      <c r="AH31" s="92">
        <v>0</v>
      </c>
      <c r="AI31" s="92">
        <v>1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1</v>
      </c>
      <c r="AR31" s="92">
        <v>0</v>
      </c>
      <c r="AS31" s="92">
        <v>2</v>
      </c>
      <c r="AT31" s="92">
        <v>1</v>
      </c>
      <c r="AU31" s="92">
        <v>2</v>
      </c>
      <c r="AV31" s="92">
        <v>1</v>
      </c>
      <c r="AW31" s="92">
        <v>1</v>
      </c>
      <c r="AX31" s="92">
        <v>0</v>
      </c>
      <c r="AY31" s="92">
        <v>1</v>
      </c>
      <c r="AZ31" s="92">
        <v>0</v>
      </c>
      <c r="BA31" s="92">
        <v>0</v>
      </c>
      <c r="BB31" s="92">
        <v>0</v>
      </c>
      <c r="BC31" s="92">
        <v>0</v>
      </c>
      <c r="BD31" s="92">
        <v>0</v>
      </c>
      <c r="BE31" s="92">
        <v>0</v>
      </c>
      <c r="BF31" s="92">
        <v>1</v>
      </c>
      <c r="BG31" s="92">
        <v>2</v>
      </c>
      <c r="BH31" s="92">
        <v>5</v>
      </c>
      <c r="BI31" s="92">
        <v>5</v>
      </c>
      <c r="BJ31" s="92">
        <v>4</v>
      </c>
      <c r="BK31" s="92">
        <v>4</v>
      </c>
      <c r="BL31" s="92">
        <v>0</v>
      </c>
      <c r="BM31" s="92">
        <v>1</v>
      </c>
      <c r="BN31" s="92">
        <v>0</v>
      </c>
      <c r="BO31" s="92">
        <v>0</v>
      </c>
      <c r="BP31" s="92">
        <v>0</v>
      </c>
      <c r="BQ31" s="92">
        <v>0</v>
      </c>
      <c r="BR31" s="92">
        <v>1</v>
      </c>
      <c r="BS31" s="92">
        <v>0</v>
      </c>
      <c r="BT31" s="92">
        <v>5</v>
      </c>
      <c r="BU31" s="92">
        <v>5</v>
      </c>
      <c r="BV31" s="92">
        <v>0</v>
      </c>
      <c r="BW31" s="92">
        <v>2</v>
      </c>
      <c r="BX31" s="92">
        <v>0</v>
      </c>
      <c r="BY31" s="92">
        <v>2</v>
      </c>
      <c r="BZ31" s="92">
        <v>0</v>
      </c>
      <c r="CA31" s="92">
        <v>0</v>
      </c>
      <c r="CB31" s="92">
        <v>0</v>
      </c>
      <c r="CC31" s="92">
        <v>0</v>
      </c>
      <c r="CD31" s="92">
        <v>0</v>
      </c>
      <c r="CE31" s="92">
        <v>0</v>
      </c>
      <c r="CF31" s="92">
        <v>0</v>
      </c>
      <c r="CG31" s="92">
        <v>0</v>
      </c>
      <c r="CH31" s="92">
        <v>0</v>
      </c>
      <c r="CI31" s="92">
        <v>2</v>
      </c>
      <c r="CJ31" s="30"/>
      <c r="CK31" s="30"/>
    </row>
    <row r="32" spans="1:89" x14ac:dyDescent="0.2">
      <c r="A32" s="437"/>
      <c r="B32" s="202">
        <v>8</v>
      </c>
      <c r="C32" s="175" t="s">
        <v>143</v>
      </c>
      <c r="D32" s="92">
        <v>13</v>
      </c>
      <c r="E32" s="92">
        <v>47</v>
      </c>
      <c r="F32" s="92">
        <v>12</v>
      </c>
      <c r="G32" s="92">
        <v>40</v>
      </c>
      <c r="H32" s="92">
        <v>0</v>
      </c>
      <c r="I32" s="92">
        <v>2</v>
      </c>
      <c r="J32" s="92">
        <v>0</v>
      </c>
      <c r="K32" s="92">
        <v>2</v>
      </c>
      <c r="L32" s="92">
        <v>0</v>
      </c>
      <c r="M32" s="92">
        <v>1</v>
      </c>
      <c r="N32" s="92">
        <v>1</v>
      </c>
      <c r="O32" s="92">
        <v>2</v>
      </c>
      <c r="P32" s="92">
        <v>13</v>
      </c>
      <c r="Q32" s="92">
        <v>47</v>
      </c>
      <c r="R32" s="92">
        <v>2</v>
      </c>
      <c r="S32" s="92">
        <v>3</v>
      </c>
      <c r="T32" s="92">
        <v>2</v>
      </c>
      <c r="U32" s="92">
        <v>3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2</v>
      </c>
      <c r="AE32" s="92">
        <v>3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2">
        <v>0</v>
      </c>
      <c r="BE32" s="92">
        <v>0</v>
      </c>
      <c r="BF32" s="92">
        <v>0</v>
      </c>
      <c r="BG32" s="92">
        <v>0</v>
      </c>
      <c r="BH32" s="92">
        <v>0</v>
      </c>
      <c r="BI32" s="92">
        <v>1</v>
      </c>
      <c r="BJ32" s="92">
        <v>0</v>
      </c>
      <c r="BK32" s="92">
        <v>1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0</v>
      </c>
      <c r="BR32" s="92">
        <v>0</v>
      </c>
      <c r="BS32" s="92">
        <v>0</v>
      </c>
      <c r="BT32" s="92">
        <v>0</v>
      </c>
      <c r="BU32" s="92">
        <v>1</v>
      </c>
      <c r="BV32" s="92">
        <v>0</v>
      </c>
      <c r="BW32" s="92">
        <v>0</v>
      </c>
      <c r="BX32" s="92">
        <v>0</v>
      </c>
      <c r="BY32" s="92">
        <v>0</v>
      </c>
      <c r="BZ32" s="92">
        <v>0</v>
      </c>
      <c r="CA32" s="92">
        <v>0</v>
      </c>
      <c r="CB32" s="92">
        <v>0</v>
      </c>
      <c r="CC32" s="92">
        <v>0</v>
      </c>
      <c r="CD32" s="92">
        <v>0</v>
      </c>
      <c r="CE32" s="92">
        <v>0</v>
      </c>
      <c r="CF32" s="92">
        <v>0</v>
      </c>
      <c r="CG32" s="92">
        <v>0</v>
      </c>
      <c r="CH32" s="92">
        <v>0</v>
      </c>
      <c r="CI32" s="92">
        <v>0</v>
      </c>
      <c r="CJ32" s="30"/>
      <c r="CK32" s="30"/>
    </row>
    <row r="33" spans="1:89" x14ac:dyDescent="0.2">
      <c r="A33" s="437"/>
      <c r="B33" s="202">
        <v>9</v>
      </c>
      <c r="C33" s="175" t="s">
        <v>144</v>
      </c>
      <c r="D33" s="92">
        <v>34</v>
      </c>
      <c r="E33" s="92">
        <v>39</v>
      </c>
      <c r="F33" s="92">
        <v>32</v>
      </c>
      <c r="G33" s="92">
        <v>38</v>
      </c>
      <c r="H33" s="92">
        <v>1</v>
      </c>
      <c r="I33" s="92">
        <v>1</v>
      </c>
      <c r="J33" s="92">
        <v>1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34</v>
      </c>
      <c r="Q33" s="92">
        <v>39</v>
      </c>
      <c r="R33" s="92">
        <v>6</v>
      </c>
      <c r="S33" s="92">
        <v>5</v>
      </c>
      <c r="T33" s="92">
        <v>6</v>
      </c>
      <c r="U33" s="92">
        <v>5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6</v>
      </c>
      <c r="AE33" s="92">
        <v>5</v>
      </c>
      <c r="AF33" s="92">
        <v>1</v>
      </c>
      <c r="AG33" s="92">
        <v>0</v>
      </c>
      <c r="AH33" s="92">
        <v>1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1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2</v>
      </c>
      <c r="BJ33" s="92">
        <v>0</v>
      </c>
      <c r="BK33" s="92">
        <v>2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v>0</v>
      </c>
      <c r="BR33" s="92">
        <v>0</v>
      </c>
      <c r="BS33" s="92">
        <v>0</v>
      </c>
      <c r="BT33" s="92">
        <v>0</v>
      </c>
      <c r="BU33" s="92">
        <v>2</v>
      </c>
      <c r="BV33" s="92">
        <v>1</v>
      </c>
      <c r="BW33" s="92">
        <v>0</v>
      </c>
      <c r="BX33" s="92">
        <v>1</v>
      </c>
      <c r="BY33" s="92">
        <v>0</v>
      </c>
      <c r="BZ33" s="92">
        <v>0</v>
      </c>
      <c r="CA33" s="92">
        <v>0</v>
      </c>
      <c r="CB33" s="92">
        <v>0</v>
      </c>
      <c r="CC33" s="92">
        <v>0</v>
      </c>
      <c r="CD33" s="92">
        <v>0</v>
      </c>
      <c r="CE33" s="92">
        <v>0</v>
      </c>
      <c r="CF33" s="92">
        <v>0</v>
      </c>
      <c r="CG33" s="92">
        <v>0</v>
      </c>
      <c r="CH33" s="92">
        <v>1</v>
      </c>
      <c r="CI33" s="92">
        <v>0</v>
      </c>
      <c r="CJ33" s="30"/>
      <c r="CK33" s="30"/>
    </row>
    <row r="34" spans="1:89" x14ac:dyDescent="0.2">
      <c r="A34" s="437"/>
      <c r="B34" s="202">
        <v>10</v>
      </c>
      <c r="C34" s="175" t="s">
        <v>145</v>
      </c>
      <c r="D34" s="92">
        <v>58</v>
      </c>
      <c r="E34" s="92">
        <v>82</v>
      </c>
      <c r="F34" s="92">
        <v>48</v>
      </c>
      <c r="G34" s="92">
        <v>69</v>
      </c>
      <c r="H34" s="92">
        <v>3</v>
      </c>
      <c r="I34" s="92">
        <v>2</v>
      </c>
      <c r="J34" s="92">
        <v>1</v>
      </c>
      <c r="K34" s="92">
        <v>3</v>
      </c>
      <c r="L34" s="92">
        <v>0</v>
      </c>
      <c r="M34" s="92">
        <v>0</v>
      </c>
      <c r="N34" s="92">
        <v>6</v>
      </c>
      <c r="O34" s="92">
        <v>8</v>
      </c>
      <c r="P34" s="92">
        <v>58</v>
      </c>
      <c r="Q34" s="92">
        <v>82</v>
      </c>
      <c r="R34" s="92">
        <v>7</v>
      </c>
      <c r="S34" s="92">
        <v>10</v>
      </c>
      <c r="T34" s="92">
        <v>7</v>
      </c>
      <c r="U34" s="92">
        <v>8</v>
      </c>
      <c r="V34" s="92">
        <v>0</v>
      </c>
      <c r="W34" s="92">
        <v>0</v>
      </c>
      <c r="X34" s="92">
        <v>0</v>
      </c>
      <c r="Y34" s="92">
        <v>1</v>
      </c>
      <c r="Z34" s="92">
        <v>0</v>
      </c>
      <c r="AA34" s="92">
        <v>0</v>
      </c>
      <c r="AB34" s="92">
        <v>0</v>
      </c>
      <c r="AC34" s="92">
        <v>1</v>
      </c>
      <c r="AD34" s="92">
        <v>7</v>
      </c>
      <c r="AE34" s="92">
        <v>10</v>
      </c>
      <c r="AF34" s="92">
        <v>0</v>
      </c>
      <c r="AG34" s="92">
        <v>1</v>
      </c>
      <c r="AH34" s="92">
        <v>0</v>
      </c>
      <c r="AI34" s="92">
        <v>1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1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  <c r="BR34" s="92">
        <v>0</v>
      </c>
      <c r="BS34" s="92">
        <v>0</v>
      </c>
      <c r="BT34" s="92">
        <v>0</v>
      </c>
      <c r="BU34" s="92">
        <v>0</v>
      </c>
      <c r="BV34" s="92">
        <v>0</v>
      </c>
      <c r="BW34" s="92">
        <v>0</v>
      </c>
      <c r="BX34" s="92">
        <v>0</v>
      </c>
      <c r="BY34" s="92">
        <v>0</v>
      </c>
      <c r="BZ34" s="92">
        <v>0</v>
      </c>
      <c r="CA34" s="92">
        <v>0</v>
      </c>
      <c r="CB34" s="92">
        <v>0</v>
      </c>
      <c r="CC34" s="92">
        <v>0</v>
      </c>
      <c r="CD34" s="92">
        <v>0</v>
      </c>
      <c r="CE34" s="92">
        <v>0</v>
      </c>
      <c r="CF34" s="92">
        <v>0</v>
      </c>
      <c r="CG34" s="92">
        <v>0</v>
      </c>
      <c r="CH34" s="92">
        <v>0</v>
      </c>
      <c r="CI34" s="92">
        <v>0</v>
      </c>
      <c r="CJ34" s="30"/>
      <c r="CK34" s="176"/>
    </row>
    <row r="35" spans="1:89" x14ac:dyDescent="0.2">
      <c r="A35" s="437"/>
      <c r="B35" s="202">
        <v>11</v>
      </c>
      <c r="C35" s="175" t="s">
        <v>146</v>
      </c>
      <c r="D35" s="92">
        <v>26</v>
      </c>
      <c r="E35" s="92">
        <v>63</v>
      </c>
      <c r="F35" s="92">
        <v>24</v>
      </c>
      <c r="G35" s="92">
        <v>62</v>
      </c>
      <c r="H35" s="92">
        <v>1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1</v>
      </c>
      <c r="O35" s="92">
        <v>1</v>
      </c>
      <c r="P35" s="92">
        <v>26</v>
      </c>
      <c r="Q35" s="92">
        <v>63</v>
      </c>
      <c r="R35" s="92">
        <v>7</v>
      </c>
      <c r="S35" s="92">
        <v>13</v>
      </c>
      <c r="T35" s="92">
        <v>6</v>
      </c>
      <c r="U35" s="92">
        <v>10</v>
      </c>
      <c r="V35" s="92">
        <v>0</v>
      </c>
      <c r="W35" s="92">
        <v>0</v>
      </c>
      <c r="X35" s="92">
        <v>0</v>
      </c>
      <c r="Y35" s="92">
        <v>2</v>
      </c>
      <c r="Z35" s="92">
        <v>0</v>
      </c>
      <c r="AA35" s="92">
        <v>0</v>
      </c>
      <c r="AB35" s="92">
        <v>1</v>
      </c>
      <c r="AC35" s="92">
        <v>1</v>
      </c>
      <c r="AD35" s="92">
        <v>7</v>
      </c>
      <c r="AE35" s="92">
        <v>13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2">
        <v>0</v>
      </c>
      <c r="BE35" s="92">
        <v>0</v>
      </c>
      <c r="BF35" s="92">
        <v>0</v>
      </c>
      <c r="BG35" s="92">
        <v>0</v>
      </c>
      <c r="BH35" s="92">
        <v>0</v>
      </c>
      <c r="BI35" s="92">
        <v>0</v>
      </c>
      <c r="BJ35" s="92">
        <v>0</v>
      </c>
      <c r="BK35" s="92">
        <v>0</v>
      </c>
      <c r="BL35" s="92">
        <v>0</v>
      </c>
      <c r="BM35" s="92">
        <v>0</v>
      </c>
      <c r="BN35" s="92">
        <v>0</v>
      </c>
      <c r="BO35" s="92">
        <v>0</v>
      </c>
      <c r="BP35" s="92">
        <v>0</v>
      </c>
      <c r="BQ35" s="92">
        <v>0</v>
      </c>
      <c r="BR35" s="92">
        <v>0</v>
      </c>
      <c r="BS35" s="92">
        <v>0</v>
      </c>
      <c r="BT35" s="92">
        <v>0</v>
      </c>
      <c r="BU35" s="92">
        <v>0</v>
      </c>
      <c r="BV35" s="92">
        <v>0</v>
      </c>
      <c r="BW35" s="92">
        <v>0</v>
      </c>
      <c r="BX35" s="92">
        <v>0</v>
      </c>
      <c r="BY35" s="92">
        <v>0</v>
      </c>
      <c r="BZ35" s="92">
        <v>0</v>
      </c>
      <c r="CA35" s="92">
        <v>0</v>
      </c>
      <c r="CB35" s="92">
        <v>0</v>
      </c>
      <c r="CC35" s="92">
        <v>0</v>
      </c>
      <c r="CD35" s="92">
        <v>0</v>
      </c>
      <c r="CE35" s="92">
        <v>0</v>
      </c>
      <c r="CF35" s="92">
        <v>0</v>
      </c>
      <c r="CG35" s="92">
        <v>0</v>
      </c>
      <c r="CH35" s="92">
        <v>0</v>
      </c>
      <c r="CI35" s="92">
        <v>0</v>
      </c>
      <c r="CJ35" s="30"/>
      <c r="CK35" s="30"/>
    </row>
    <row r="36" spans="1:89" x14ac:dyDescent="0.2">
      <c r="A36" s="437"/>
      <c r="B36" s="202">
        <v>12</v>
      </c>
      <c r="C36" s="175" t="s">
        <v>147</v>
      </c>
      <c r="D36" s="92">
        <v>11</v>
      </c>
      <c r="E36" s="92">
        <v>26</v>
      </c>
      <c r="F36" s="92">
        <v>9</v>
      </c>
      <c r="G36" s="92">
        <v>21</v>
      </c>
      <c r="H36" s="92">
        <v>1</v>
      </c>
      <c r="I36" s="92">
        <v>4</v>
      </c>
      <c r="J36" s="92">
        <v>0</v>
      </c>
      <c r="K36" s="92">
        <v>0</v>
      </c>
      <c r="L36" s="92">
        <v>1</v>
      </c>
      <c r="M36" s="92">
        <v>0</v>
      </c>
      <c r="N36" s="92">
        <v>0</v>
      </c>
      <c r="O36" s="92">
        <v>1</v>
      </c>
      <c r="P36" s="92">
        <v>11</v>
      </c>
      <c r="Q36" s="92">
        <v>26</v>
      </c>
      <c r="R36" s="92">
        <v>2</v>
      </c>
      <c r="S36" s="92">
        <v>10</v>
      </c>
      <c r="T36" s="92">
        <v>1</v>
      </c>
      <c r="U36" s="92">
        <v>9</v>
      </c>
      <c r="V36" s="92">
        <v>0</v>
      </c>
      <c r="W36" s="92">
        <v>0</v>
      </c>
      <c r="X36" s="92">
        <v>1</v>
      </c>
      <c r="Y36" s="92">
        <v>0</v>
      </c>
      <c r="Z36" s="92">
        <v>0</v>
      </c>
      <c r="AA36" s="92">
        <v>1</v>
      </c>
      <c r="AB36" s="92">
        <v>0</v>
      </c>
      <c r="AC36" s="92">
        <v>0</v>
      </c>
      <c r="AD36" s="92">
        <v>2</v>
      </c>
      <c r="AE36" s="92">
        <v>10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2">
        <v>0</v>
      </c>
      <c r="BA36" s="92">
        <v>0</v>
      </c>
      <c r="BB36" s="92">
        <v>0</v>
      </c>
      <c r="BC36" s="92">
        <v>0</v>
      </c>
      <c r="BD36" s="92">
        <v>0</v>
      </c>
      <c r="BE36" s="92">
        <v>0</v>
      </c>
      <c r="BF36" s="92">
        <v>0</v>
      </c>
      <c r="BG36" s="92">
        <v>0</v>
      </c>
      <c r="BH36" s="92">
        <v>0</v>
      </c>
      <c r="BI36" s="92">
        <v>0</v>
      </c>
      <c r="BJ36" s="92">
        <v>0</v>
      </c>
      <c r="BK36" s="92">
        <v>0</v>
      </c>
      <c r="BL36" s="92">
        <v>0</v>
      </c>
      <c r="BM36" s="92">
        <v>0</v>
      </c>
      <c r="BN36" s="92">
        <v>0</v>
      </c>
      <c r="BO36" s="92">
        <v>0</v>
      </c>
      <c r="BP36" s="92">
        <v>0</v>
      </c>
      <c r="BQ36" s="92">
        <v>0</v>
      </c>
      <c r="BR36" s="92">
        <v>0</v>
      </c>
      <c r="BS36" s="92">
        <v>0</v>
      </c>
      <c r="BT36" s="92">
        <v>0</v>
      </c>
      <c r="BU36" s="92">
        <v>0</v>
      </c>
      <c r="BV36" s="92">
        <v>0</v>
      </c>
      <c r="BW36" s="92">
        <v>0</v>
      </c>
      <c r="BX36" s="92">
        <v>0</v>
      </c>
      <c r="BY36" s="92">
        <v>0</v>
      </c>
      <c r="BZ36" s="92">
        <v>0</v>
      </c>
      <c r="CA36" s="92">
        <v>0</v>
      </c>
      <c r="CB36" s="92">
        <v>0</v>
      </c>
      <c r="CC36" s="92">
        <v>0</v>
      </c>
      <c r="CD36" s="92">
        <v>0</v>
      </c>
      <c r="CE36" s="92">
        <v>0</v>
      </c>
      <c r="CF36" s="92">
        <v>0</v>
      </c>
      <c r="CG36" s="92">
        <v>0</v>
      </c>
      <c r="CH36" s="92">
        <v>0</v>
      </c>
      <c r="CI36" s="92">
        <v>0</v>
      </c>
      <c r="CJ36" s="30"/>
      <c r="CK36" s="30"/>
    </row>
    <row r="37" spans="1:89" x14ac:dyDescent="0.2">
      <c r="A37" s="437"/>
      <c r="B37" s="202">
        <v>13</v>
      </c>
      <c r="C37" s="175" t="s">
        <v>148</v>
      </c>
      <c r="D37" s="92">
        <v>35</v>
      </c>
      <c r="E37" s="92">
        <v>74</v>
      </c>
      <c r="F37" s="92">
        <v>33</v>
      </c>
      <c r="G37" s="92">
        <v>69</v>
      </c>
      <c r="H37" s="92">
        <v>1</v>
      </c>
      <c r="I37" s="92">
        <v>0</v>
      </c>
      <c r="J37" s="92">
        <v>1</v>
      </c>
      <c r="K37" s="92">
        <v>5</v>
      </c>
      <c r="L37" s="92">
        <v>0</v>
      </c>
      <c r="M37" s="92">
        <v>0</v>
      </c>
      <c r="N37" s="92">
        <v>0</v>
      </c>
      <c r="O37" s="92">
        <v>0</v>
      </c>
      <c r="P37" s="92">
        <v>35</v>
      </c>
      <c r="Q37" s="92">
        <v>74</v>
      </c>
      <c r="R37" s="92">
        <v>2</v>
      </c>
      <c r="S37" s="92">
        <v>6</v>
      </c>
      <c r="T37" s="92">
        <v>2</v>
      </c>
      <c r="U37" s="92">
        <v>5</v>
      </c>
      <c r="V37" s="92">
        <v>0</v>
      </c>
      <c r="W37" s="92">
        <v>0</v>
      </c>
      <c r="X37" s="92">
        <v>0</v>
      </c>
      <c r="Y37" s="92">
        <v>1</v>
      </c>
      <c r="Z37" s="92">
        <v>0</v>
      </c>
      <c r="AA37" s="92">
        <v>0</v>
      </c>
      <c r="AB37" s="92">
        <v>0</v>
      </c>
      <c r="AC37" s="92">
        <v>0</v>
      </c>
      <c r="AD37" s="92">
        <v>2</v>
      </c>
      <c r="AE37" s="92">
        <v>6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4</v>
      </c>
      <c r="AV37" s="92">
        <v>0</v>
      </c>
      <c r="AW37" s="92">
        <v>3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1</v>
      </c>
      <c r="BF37" s="92">
        <v>0</v>
      </c>
      <c r="BG37" s="92">
        <v>4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  <c r="BR37" s="92">
        <v>0</v>
      </c>
      <c r="BS37" s="92">
        <v>0</v>
      </c>
      <c r="BT37" s="92">
        <v>0</v>
      </c>
      <c r="BU37" s="92">
        <v>0</v>
      </c>
      <c r="BV37" s="92">
        <v>0</v>
      </c>
      <c r="BW37" s="92">
        <v>0</v>
      </c>
      <c r="BX37" s="92">
        <v>0</v>
      </c>
      <c r="BY37" s="92">
        <v>0</v>
      </c>
      <c r="BZ37" s="92">
        <v>0</v>
      </c>
      <c r="CA37" s="92">
        <v>0</v>
      </c>
      <c r="CB37" s="92">
        <v>0</v>
      </c>
      <c r="CC37" s="92">
        <v>0</v>
      </c>
      <c r="CD37" s="92">
        <v>0</v>
      </c>
      <c r="CE37" s="92">
        <v>0</v>
      </c>
      <c r="CF37" s="92">
        <v>0</v>
      </c>
      <c r="CG37" s="92">
        <v>0</v>
      </c>
      <c r="CH37" s="92">
        <v>0</v>
      </c>
      <c r="CI37" s="92">
        <v>0</v>
      </c>
      <c r="CJ37" s="30"/>
      <c r="CK37" s="30"/>
    </row>
    <row r="38" spans="1:89" x14ac:dyDescent="0.2">
      <c r="A38" s="437"/>
      <c r="B38" s="202">
        <v>14</v>
      </c>
      <c r="C38" s="175" t="s">
        <v>149</v>
      </c>
      <c r="D38" s="92">
        <v>4</v>
      </c>
      <c r="E38" s="92">
        <v>20</v>
      </c>
      <c r="F38" s="92">
        <v>4</v>
      </c>
      <c r="G38" s="92">
        <v>17</v>
      </c>
      <c r="H38" s="92">
        <v>0</v>
      </c>
      <c r="I38" s="92">
        <v>1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2</v>
      </c>
      <c r="P38" s="92">
        <v>4</v>
      </c>
      <c r="Q38" s="92">
        <v>20</v>
      </c>
      <c r="R38" s="92">
        <v>1</v>
      </c>
      <c r="S38" s="92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1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2">
        <v>0</v>
      </c>
      <c r="BE38" s="92">
        <v>0</v>
      </c>
      <c r="BF38" s="92">
        <v>0</v>
      </c>
      <c r="BG38" s="92">
        <v>0</v>
      </c>
      <c r="BH38" s="92">
        <v>0</v>
      </c>
      <c r="BI38" s="92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0</v>
      </c>
      <c r="BU38" s="92">
        <v>0</v>
      </c>
      <c r="BV38" s="92">
        <v>0</v>
      </c>
      <c r="BW38" s="92">
        <v>0</v>
      </c>
      <c r="BX38" s="92">
        <v>0</v>
      </c>
      <c r="BY38" s="92">
        <v>0</v>
      </c>
      <c r="BZ38" s="92">
        <v>0</v>
      </c>
      <c r="CA38" s="92">
        <v>0</v>
      </c>
      <c r="CB38" s="92">
        <v>0</v>
      </c>
      <c r="CC38" s="92">
        <v>0</v>
      </c>
      <c r="CD38" s="92">
        <v>0</v>
      </c>
      <c r="CE38" s="92">
        <v>0</v>
      </c>
      <c r="CF38" s="92">
        <v>0</v>
      </c>
      <c r="CG38" s="92">
        <v>0</v>
      </c>
      <c r="CH38" s="92">
        <v>0</v>
      </c>
      <c r="CI38" s="92">
        <v>0</v>
      </c>
      <c r="CJ38" s="30"/>
      <c r="CK38" s="30">
        <v>1500</v>
      </c>
    </row>
    <row r="39" spans="1:89" x14ac:dyDescent="0.2">
      <c r="A39" s="437"/>
      <c r="B39" s="202">
        <v>15</v>
      </c>
      <c r="C39" s="175" t="s">
        <v>150</v>
      </c>
      <c r="D39" s="92">
        <v>0</v>
      </c>
      <c r="E39" s="92">
        <v>5</v>
      </c>
      <c r="F39" s="92">
        <v>0</v>
      </c>
      <c r="G39" s="92">
        <v>4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1</v>
      </c>
      <c r="P39" s="92">
        <v>0</v>
      </c>
      <c r="Q39" s="92">
        <v>5</v>
      </c>
      <c r="R39" s="92">
        <v>1</v>
      </c>
      <c r="S39" s="92">
        <v>1</v>
      </c>
      <c r="T39" s="92">
        <v>0</v>
      </c>
      <c r="U39" s="92">
        <v>1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1</v>
      </c>
      <c r="AC39" s="92">
        <v>0</v>
      </c>
      <c r="AD39" s="92">
        <v>1</v>
      </c>
      <c r="AE39" s="92">
        <v>1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2">
        <v>0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X39" s="92">
        <v>0</v>
      </c>
      <c r="AY39" s="92">
        <v>0</v>
      </c>
      <c r="AZ39" s="92">
        <v>0</v>
      </c>
      <c r="BA39" s="92">
        <v>0</v>
      </c>
      <c r="BB39" s="92">
        <v>0</v>
      </c>
      <c r="BC39" s="92">
        <v>0</v>
      </c>
      <c r="BD39" s="92">
        <v>0</v>
      </c>
      <c r="BE39" s="92">
        <v>0</v>
      </c>
      <c r="BF39" s="92">
        <v>0</v>
      </c>
      <c r="BG39" s="92">
        <v>0</v>
      </c>
      <c r="BH39" s="92">
        <v>1</v>
      </c>
      <c r="BI39" s="92">
        <v>0</v>
      </c>
      <c r="BJ39" s="92">
        <v>1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0</v>
      </c>
      <c r="BQ39" s="92">
        <v>0</v>
      </c>
      <c r="BR39" s="92">
        <v>0</v>
      </c>
      <c r="BS39" s="92">
        <v>0</v>
      </c>
      <c r="BT39" s="92">
        <v>1</v>
      </c>
      <c r="BU39" s="92">
        <v>0</v>
      </c>
      <c r="BV39" s="92">
        <v>0</v>
      </c>
      <c r="BW39" s="92">
        <v>0</v>
      </c>
      <c r="BX39" s="92">
        <v>0</v>
      </c>
      <c r="BY39" s="92">
        <v>0</v>
      </c>
      <c r="BZ39" s="92">
        <v>0</v>
      </c>
      <c r="CA39" s="92">
        <v>0</v>
      </c>
      <c r="CB39" s="92">
        <v>0</v>
      </c>
      <c r="CC39" s="92">
        <v>0</v>
      </c>
      <c r="CD39" s="92">
        <v>0</v>
      </c>
      <c r="CE39" s="92">
        <v>0</v>
      </c>
      <c r="CF39" s="92">
        <v>0</v>
      </c>
      <c r="CG39" s="92">
        <v>0</v>
      </c>
      <c r="CH39" s="92">
        <v>0</v>
      </c>
      <c r="CI39" s="92">
        <v>0</v>
      </c>
      <c r="CJ39" s="30"/>
      <c r="CK39" s="30"/>
    </row>
    <row r="40" spans="1:89" x14ac:dyDescent="0.2">
      <c r="A40" s="437"/>
      <c r="B40" s="202">
        <v>16</v>
      </c>
      <c r="C40" s="175" t="s">
        <v>151</v>
      </c>
      <c r="D40" s="92">
        <v>33</v>
      </c>
      <c r="E40" s="92">
        <v>75</v>
      </c>
      <c r="F40" s="30">
        <v>32</v>
      </c>
      <c r="G40" s="30">
        <v>69</v>
      </c>
      <c r="H40" s="30">
        <v>0</v>
      </c>
      <c r="I40" s="30">
        <v>0</v>
      </c>
      <c r="J40" s="30">
        <v>1</v>
      </c>
      <c r="K40" s="30">
        <v>2</v>
      </c>
      <c r="L40" s="30">
        <v>0</v>
      </c>
      <c r="M40" s="30">
        <v>2</v>
      </c>
      <c r="N40" s="30">
        <v>0</v>
      </c>
      <c r="O40" s="30">
        <v>2</v>
      </c>
      <c r="P40" s="71">
        <v>33</v>
      </c>
      <c r="Q40" s="71">
        <v>75</v>
      </c>
      <c r="R40" s="92">
        <v>5</v>
      </c>
      <c r="S40" s="92">
        <v>8</v>
      </c>
      <c r="T40" s="30">
        <v>5</v>
      </c>
      <c r="U40" s="30">
        <v>8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71">
        <v>5</v>
      </c>
      <c r="AE40" s="71">
        <v>8</v>
      </c>
      <c r="AF40" s="92">
        <v>0</v>
      </c>
      <c r="AG40" s="92">
        <v>2</v>
      </c>
      <c r="AH40" s="30">
        <v>0</v>
      </c>
      <c r="AI40" s="30">
        <v>2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71">
        <v>0</v>
      </c>
      <c r="AS40" s="71">
        <v>2</v>
      </c>
      <c r="AT40" s="92">
        <v>0</v>
      </c>
      <c r="AU40" s="92">
        <v>1</v>
      </c>
      <c r="AV40" s="30">
        <v>0</v>
      </c>
      <c r="AW40" s="30">
        <v>1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71">
        <v>0</v>
      </c>
      <c r="BG40" s="71">
        <v>1</v>
      </c>
      <c r="BH40" s="92">
        <v>0</v>
      </c>
      <c r="BI40" s="92">
        <v>0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71">
        <v>0</v>
      </c>
      <c r="BU40" s="71">
        <v>0</v>
      </c>
      <c r="BV40" s="92">
        <v>0</v>
      </c>
      <c r="BW40" s="92">
        <v>0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71">
        <v>0</v>
      </c>
      <c r="CI40" s="71">
        <v>0</v>
      </c>
      <c r="CJ40" s="30"/>
      <c r="CK40" s="30"/>
    </row>
    <row r="41" spans="1:89" x14ac:dyDescent="0.2">
      <c r="A41" s="437"/>
      <c r="B41" s="202">
        <v>17</v>
      </c>
      <c r="C41" s="175" t="s">
        <v>152</v>
      </c>
      <c r="D41" s="92">
        <v>79</v>
      </c>
      <c r="E41" s="92">
        <v>100</v>
      </c>
      <c r="F41" s="92">
        <v>73</v>
      </c>
      <c r="G41" s="92">
        <v>86</v>
      </c>
      <c r="H41" s="92">
        <v>2</v>
      </c>
      <c r="I41" s="92">
        <v>8</v>
      </c>
      <c r="J41" s="92">
        <v>0</v>
      </c>
      <c r="K41" s="92">
        <v>1</v>
      </c>
      <c r="L41" s="92">
        <v>0</v>
      </c>
      <c r="M41" s="92">
        <v>0</v>
      </c>
      <c r="N41" s="92">
        <v>4</v>
      </c>
      <c r="O41" s="92">
        <v>5</v>
      </c>
      <c r="P41" s="92">
        <v>79</v>
      </c>
      <c r="Q41" s="92">
        <v>100</v>
      </c>
      <c r="R41" s="92">
        <v>4</v>
      </c>
      <c r="S41" s="92">
        <v>16</v>
      </c>
      <c r="T41" s="92">
        <v>3</v>
      </c>
      <c r="U41" s="92">
        <v>10</v>
      </c>
      <c r="V41" s="92">
        <v>0</v>
      </c>
      <c r="W41" s="92">
        <v>3</v>
      </c>
      <c r="X41" s="92">
        <v>1</v>
      </c>
      <c r="Y41" s="92">
        <v>2</v>
      </c>
      <c r="Z41" s="92">
        <v>0</v>
      </c>
      <c r="AA41" s="92">
        <v>0</v>
      </c>
      <c r="AB41" s="92">
        <v>0</v>
      </c>
      <c r="AC41" s="92">
        <v>1</v>
      </c>
      <c r="AD41" s="92">
        <v>4</v>
      </c>
      <c r="AE41" s="92">
        <v>16</v>
      </c>
      <c r="AF41" s="92">
        <v>1</v>
      </c>
      <c r="AG41" s="92">
        <v>0</v>
      </c>
      <c r="AH41" s="92">
        <v>1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1</v>
      </c>
      <c r="AS41" s="92">
        <v>0</v>
      </c>
      <c r="AT41" s="92">
        <v>0</v>
      </c>
      <c r="AU41" s="92">
        <v>1</v>
      </c>
      <c r="AV41" s="92">
        <v>0</v>
      </c>
      <c r="AW41" s="92">
        <v>1</v>
      </c>
      <c r="AX41" s="92">
        <v>0</v>
      </c>
      <c r="AY41" s="92">
        <v>0</v>
      </c>
      <c r="AZ41" s="92">
        <v>0</v>
      </c>
      <c r="BA41" s="92">
        <v>0</v>
      </c>
      <c r="BB41" s="92">
        <v>0</v>
      </c>
      <c r="BC41" s="92">
        <v>0</v>
      </c>
      <c r="BD41" s="92">
        <v>0</v>
      </c>
      <c r="BE41" s="92">
        <v>0</v>
      </c>
      <c r="BF41" s="92">
        <v>0</v>
      </c>
      <c r="BG41" s="92">
        <v>1</v>
      </c>
      <c r="BH41" s="92">
        <v>0</v>
      </c>
      <c r="BI41" s="92">
        <v>0</v>
      </c>
      <c r="BJ41" s="92">
        <v>0</v>
      </c>
      <c r="BK41" s="92">
        <v>0</v>
      </c>
      <c r="BL41" s="92">
        <v>0</v>
      </c>
      <c r="BM41" s="92">
        <v>0</v>
      </c>
      <c r="BN41" s="92">
        <v>0</v>
      </c>
      <c r="BO41" s="92">
        <v>0</v>
      </c>
      <c r="BP41" s="92">
        <v>0</v>
      </c>
      <c r="BQ41" s="92">
        <v>0</v>
      </c>
      <c r="BR41" s="92">
        <v>0</v>
      </c>
      <c r="BS41" s="92">
        <v>0</v>
      </c>
      <c r="BT41" s="92">
        <v>0</v>
      </c>
      <c r="BU41" s="92">
        <v>0</v>
      </c>
      <c r="BV41" s="92">
        <v>0</v>
      </c>
      <c r="BW41" s="92">
        <v>0</v>
      </c>
      <c r="BX41" s="92">
        <v>0</v>
      </c>
      <c r="BY41" s="92">
        <v>0</v>
      </c>
      <c r="BZ41" s="92">
        <v>0</v>
      </c>
      <c r="CA41" s="92">
        <v>0</v>
      </c>
      <c r="CB41" s="92">
        <v>0</v>
      </c>
      <c r="CC41" s="92">
        <v>0</v>
      </c>
      <c r="CD41" s="92">
        <v>0</v>
      </c>
      <c r="CE41" s="92">
        <v>0</v>
      </c>
      <c r="CF41" s="92">
        <v>0</v>
      </c>
      <c r="CG41" s="92">
        <v>0</v>
      </c>
      <c r="CH41" s="92">
        <v>0</v>
      </c>
      <c r="CI41" s="92">
        <v>0</v>
      </c>
      <c r="CJ41" s="30"/>
      <c r="CK41" s="30"/>
    </row>
    <row r="42" spans="1:89" x14ac:dyDescent="0.2">
      <c r="A42" s="437"/>
      <c r="B42" s="202">
        <v>18</v>
      </c>
      <c r="C42" s="175" t="s">
        <v>153</v>
      </c>
      <c r="D42" s="92">
        <v>18</v>
      </c>
      <c r="E42" s="92">
        <v>38</v>
      </c>
      <c r="F42" s="30">
        <v>18</v>
      </c>
      <c r="G42" s="30">
        <v>34</v>
      </c>
      <c r="H42" s="30">
        <v>0</v>
      </c>
      <c r="I42" s="30">
        <v>2</v>
      </c>
      <c r="J42" s="30">
        <v>0</v>
      </c>
      <c r="K42" s="30">
        <v>1</v>
      </c>
      <c r="L42" s="30">
        <v>0</v>
      </c>
      <c r="M42" s="30">
        <v>0</v>
      </c>
      <c r="N42" s="30">
        <v>0</v>
      </c>
      <c r="O42" s="30">
        <v>1</v>
      </c>
      <c r="P42" s="71">
        <v>18</v>
      </c>
      <c r="Q42" s="71">
        <v>38</v>
      </c>
      <c r="R42" s="92">
        <v>0</v>
      </c>
      <c r="S42" s="92">
        <v>5</v>
      </c>
      <c r="T42" s="30">
        <v>0</v>
      </c>
      <c r="U42" s="30">
        <v>3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2</v>
      </c>
      <c r="AD42" s="71">
        <v>0</v>
      </c>
      <c r="AE42" s="71">
        <v>5</v>
      </c>
      <c r="AF42" s="92">
        <v>0</v>
      </c>
      <c r="AG42" s="92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71">
        <v>0</v>
      </c>
      <c r="AS42" s="71">
        <v>0</v>
      </c>
      <c r="AT42" s="92">
        <v>0</v>
      </c>
      <c r="AU42" s="92">
        <v>1</v>
      </c>
      <c r="AV42" s="30">
        <v>0</v>
      </c>
      <c r="AW42" s="30">
        <v>1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71">
        <v>0</v>
      </c>
      <c r="BG42" s="71">
        <v>1</v>
      </c>
      <c r="BH42" s="92">
        <v>0</v>
      </c>
      <c r="BI42" s="92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71">
        <v>0</v>
      </c>
      <c r="BU42" s="71">
        <v>0</v>
      </c>
      <c r="BV42" s="92">
        <v>0</v>
      </c>
      <c r="BW42" s="92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71">
        <v>0</v>
      </c>
      <c r="CI42" s="71">
        <v>0</v>
      </c>
      <c r="CJ42" s="30"/>
      <c r="CK42" s="30"/>
    </row>
    <row r="43" spans="1:89" x14ac:dyDescent="0.2">
      <c r="A43" s="438"/>
      <c r="B43" s="202">
        <v>19</v>
      </c>
      <c r="C43" s="175" t="s">
        <v>154</v>
      </c>
      <c r="D43" s="92">
        <v>8</v>
      </c>
      <c r="E43" s="92">
        <v>19</v>
      </c>
      <c r="F43" s="30">
        <v>8</v>
      </c>
      <c r="G43" s="30">
        <v>17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</v>
      </c>
      <c r="P43" s="71">
        <v>8</v>
      </c>
      <c r="Q43" s="71">
        <v>19</v>
      </c>
      <c r="R43" s="92">
        <v>2</v>
      </c>
      <c r="S43" s="92">
        <v>4</v>
      </c>
      <c r="T43" s="30">
        <v>2</v>
      </c>
      <c r="U43" s="30">
        <v>4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2</v>
      </c>
      <c r="AE43" s="30">
        <v>4</v>
      </c>
      <c r="AF43" s="92">
        <v>0</v>
      </c>
      <c r="AG43" s="92">
        <v>1</v>
      </c>
      <c r="AH43" s="30">
        <v>0</v>
      </c>
      <c r="AI43" s="30">
        <v>1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1</v>
      </c>
      <c r="AT43" s="92">
        <v>0</v>
      </c>
      <c r="AU43" s="92">
        <v>1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1</v>
      </c>
      <c r="BF43" s="30">
        <v>0</v>
      </c>
      <c r="BG43" s="30">
        <v>1</v>
      </c>
      <c r="BH43" s="92">
        <v>0</v>
      </c>
      <c r="BI43" s="92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92">
        <v>0</v>
      </c>
      <c r="BW43" s="92">
        <v>1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1</v>
      </c>
      <c r="CH43" s="71">
        <v>0</v>
      </c>
      <c r="CI43" s="71">
        <v>1</v>
      </c>
      <c r="CJ43" s="30"/>
      <c r="CK43" s="30"/>
    </row>
    <row r="44" spans="1:89" x14ac:dyDescent="0.2">
      <c r="A44" s="147"/>
      <c r="B44" s="148"/>
      <c r="C44" s="147" t="s">
        <v>194</v>
      </c>
      <c r="D44" s="198">
        <f>SUM(D25:D43)</f>
        <v>637</v>
      </c>
      <c r="E44" s="198">
        <f t="shared" ref="E44:BP44" si="2">SUM(E25:E43)</f>
        <v>1122</v>
      </c>
      <c r="F44" s="198">
        <f t="shared" si="2"/>
        <v>577</v>
      </c>
      <c r="G44" s="198">
        <f t="shared" si="2"/>
        <v>1000</v>
      </c>
      <c r="H44" s="198">
        <f t="shared" si="2"/>
        <v>22</v>
      </c>
      <c r="I44" s="198">
        <f t="shared" si="2"/>
        <v>42</v>
      </c>
      <c r="J44" s="198">
        <f t="shared" si="2"/>
        <v>12</v>
      </c>
      <c r="K44" s="198">
        <f t="shared" si="2"/>
        <v>23</v>
      </c>
      <c r="L44" s="198">
        <f t="shared" si="2"/>
        <v>2</v>
      </c>
      <c r="M44" s="198">
        <f t="shared" si="2"/>
        <v>10</v>
      </c>
      <c r="N44" s="198">
        <f t="shared" si="2"/>
        <v>24</v>
      </c>
      <c r="O44" s="198">
        <f t="shared" si="2"/>
        <v>47</v>
      </c>
      <c r="P44" s="198">
        <f t="shared" si="2"/>
        <v>637</v>
      </c>
      <c r="Q44" s="198">
        <f t="shared" si="2"/>
        <v>1122</v>
      </c>
      <c r="R44" s="198">
        <f t="shared" si="2"/>
        <v>80</v>
      </c>
      <c r="S44" s="198">
        <f t="shared" si="2"/>
        <v>173</v>
      </c>
      <c r="T44" s="198">
        <f t="shared" si="2"/>
        <v>75</v>
      </c>
      <c r="U44" s="198">
        <f t="shared" si="2"/>
        <v>149</v>
      </c>
      <c r="V44" s="198">
        <f t="shared" si="2"/>
        <v>0</v>
      </c>
      <c r="W44" s="198">
        <f t="shared" si="2"/>
        <v>6</v>
      </c>
      <c r="X44" s="198">
        <f t="shared" si="2"/>
        <v>3</v>
      </c>
      <c r="Y44" s="198">
        <f t="shared" si="2"/>
        <v>8</v>
      </c>
      <c r="Z44" s="198">
        <f t="shared" si="2"/>
        <v>0</v>
      </c>
      <c r="AA44" s="198">
        <f t="shared" si="2"/>
        <v>2</v>
      </c>
      <c r="AB44" s="198">
        <f t="shared" si="2"/>
        <v>2</v>
      </c>
      <c r="AC44" s="198">
        <f t="shared" si="2"/>
        <v>8</v>
      </c>
      <c r="AD44" s="198">
        <f t="shared" si="2"/>
        <v>80</v>
      </c>
      <c r="AE44" s="198">
        <f t="shared" si="2"/>
        <v>173</v>
      </c>
      <c r="AF44" s="198">
        <f t="shared" si="2"/>
        <v>6</v>
      </c>
      <c r="AG44" s="198">
        <f t="shared" si="2"/>
        <v>14</v>
      </c>
      <c r="AH44" s="198">
        <f t="shared" si="2"/>
        <v>6</v>
      </c>
      <c r="AI44" s="198">
        <f t="shared" si="2"/>
        <v>11</v>
      </c>
      <c r="AJ44" s="198">
        <f t="shared" si="2"/>
        <v>0</v>
      </c>
      <c r="AK44" s="198">
        <f t="shared" si="2"/>
        <v>1</v>
      </c>
      <c r="AL44" s="198">
        <f t="shared" si="2"/>
        <v>0</v>
      </c>
      <c r="AM44" s="198">
        <f t="shared" si="2"/>
        <v>1</v>
      </c>
      <c r="AN44" s="198">
        <f t="shared" si="2"/>
        <v>0</v>
      </c>
      <c r="AO44" s="198">
        <f t="shared" si="2"/>
        <v>0</v>
      </c>
      <c r="AP44" s="198">
        <f t="shared" si="2"/>
        <v>0</v>
      </c>
      <c r="AQ44" s="198">
        <f t="shared" si="2"/>
        <v>1</v>
      </c>
      <c r="AR44" s="198">
        <f t="shared" si="2"/>
        <v>6</v>
      </c>
      <c r="AS44" s="198">
        <f t="shared" si="2"/>
        <v>14</v>
      </c>
      <c r="AT44" s="198">
        <f t="shared" si="2"/>
        <v>3</v>
      </c>
      <c r="AU44" s="198">
        <f t="shared" si="2"/>
        <v>13</v>
      </c>
      <c r="AV44" s="198">
        <f t="shared" si="2"/>
        <v>3</v>
      </c>
      <c r="AW44" s="198">
        <f t="shared" si="2"/>
        <v>8</v>
      </c>
      <c r="AX44" s="198">
        <f t="shared" si="2"/>
        <v>0</v>
      </c>
      <c r="AY44" s="198">
        <f t="shared" si="2"/>
        <v>1</v>
      </c>
      <c r="AZ44" s="198">
        <f t="shared" si="2"/>
        <v>0</v>
      </c>
      <c r="BA44" s="198">
        <f t="shared" si="2"/>
        <v>0</v>
      </c>
      <c r="BB44" s="198">
        <f t="shared" si="2"/>
        <v>0</v>
      </c>
      <c r="BC44" s="198">
        <f t="shared" si="2"/>
        <v>0</v>
      </c>
      <c r="BD44" s="198">
        <f t="shared" si="2"/>
        <v>0</v>
      </c>
      <c r="BE44" s="198">
        <f t="shared" si="2"/>
        <v>4</v>
      </c>
      <c r="BF44" s="198">
        <f t="shared" si="2"/>
        <v>3</v>
      </c>
      <c r="BG44" s="198">
        <f t="shared" si="2"/>
        <v>13</v>
      </c>
      <c r="BH44" s="198">
        <f t="shared" si="2"/>
        <v>6</v>
      </c>
      <c r="BI44" s="198">
        <f t="shared" si="2"/>
        <v>11</v>
      </c>
      <c r="BJ44" s="198">
        <f t="shared" si="2"/>
        <v>5</v>
      </c>
      <c r="BK44" s="198">
        <f t="shared" si="2"/>
        <v>9</v>
      </c>
      <c r="BL44" s="198">
        <f t="shared" si="2"/>
        <v>0</v>
      </c>
      <c r="BM44" s="198">
        <f t="shared" si="2"/>
        <v>1</v>
      </c>
      <c r="BN44" s="198">
        <f t="shared" si="2"/>
        <v>0</v>
      </c>
      <c r="BO44" s="198">
        <f t="shared" si="2"/>
        <v>1</v>
      </c>
      <c r="BP44" s="198">
        <f t="shared" si="2"/>
        <v>0</v>
      </c>
      <c r="BQ44" s="198">
        <f t="shared" ref="BQ44:CK44" si="3">SUM(BQ25:BQ43)</f>
        <v>0</v>
      </c>
      <c r="BR44" s="198">
        <f t="shared" si="3"/>
        <v>1</v>
      </c>
      <c r="BS44" s="198">
        <f t="shared" si="3"/>
        <v>0</v>
      </c>
      <c r="BT44" s="198">
        <f t="shared" si="3"/>
        <v>6</v>
      </c>
      <c r="BU44" s="198">
        <f t="shared" si="3"/>
        <v>11</v>
      </c>
      <c r="BV44" s="198">
        <f t="shared" si="3"/>
        <v>1</v>
      </c>
      <c r="BW44" s="198">
        <f t="shared" si="3"/>
        <v>3</v>
      </c>
      <c r="BX44" s="198">
        <f t="shared" si="3"/>
        <v>1</v>
      </c>
      <c r="BY44" s="198">
        <f t="shared" si="3"/>
        <v>2</v>
      </c>
      <c r="BZ44" s="198">
        <f t="shared" si="3"/>
        <v>0</v>
      </c>
      <c r="CA44" s="198">
        <f t="shared" si="3"/>
        <v>0</v>
      </c>
      <c r="CB44" s="198">
        <f t="shared" si="3"/>
        <v>0</v>
      </c>
      <c r="CC44" s="198">
        <f t="shared" si="3"/>
        <v>0</v>
      </c>
      <c r="CD44" s="198">
        <f t="shared" si="3"/>
        <v>0</v>
      </c>
      <c r="CE44" s="198">
        <f t="shared" si="3"/>
        <v>0</v>
      </c>
      <c r="CF44" s="198">
        <f t="shared" si="3"/>
        <v>0</v>
      </c>
      <c r="CG44" s="198">
        <f t="shared" si="3"/>
        <v>1</v>
      </c>
      <c r="CH44" s="198">
        <f t="shared" si="3"/>
        <v>1</v>
      </c>
      <c r="CI44" s="198">
        <f t="shared" si="3"/>
        <v>3</v>
      </c>
      <c r="CJ44" s="198">
        <f t="shared" si="3"/>
        <v>0</v>
      </c>
      <c r="CK44" s="198">
        <f t="shared" si="3"/>
        <v>1595.6521739130435</v>
      </c>
    </row>
    <row r="45" spans="1:89" x14ac:dyDescent="0.2">
      <c r="A45" s="433" t="s">
        <v>201</v>
      </c>
      <c r="B45" s="202">
        <v>1</v>
      </c>
      <c r="C45" s="175" t="s">
        <v>155</v>
      </c>
      <c r="D45" s="197">
        <v>13</v>
      </c>
      <c r="E45" s="197">
        <v>30</v>
      </c>
      <c r="F45" s="197">
        <v>13</v>
      </c>
      <c r="G45" s="197">
        <v>29</v>
      </c>
      <c r="H45" s="197">
        <v>0</v>
      </c>
      <c r="I45" s="197">
        <v>1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13</v>
      </c>
      <c r="Q45" s="197">
        <v>30</v>
      </c>
      <c r="R45" s="197">
        <v>1</v>
      </c>
      <c r="S45" s="197">
        <v>3</v>
      </c>
      <c r="T45" s="197">
        <v>1</v>
      </c>
      <c r="U45" s="197">
        <v>3</v>
      </c>
      <c r="V45" s="197">
        <v>0</v>
      </c>
      <c r="W45" s="197">
        <v>0</v>
      </c>
      <c r="X45" s="197">
        <v>0</v>
      </c>
      <c r="Y45" s="197">
        <v>0</v>
      </c>
      <c r="Z45" s="197">
        <v>0</v>
      </c>
      <c r="AA45" s="197">
        <v>0</v>
      </c>
      <c r="AB45" s="197">
        <v>0</v>
      </c>
      <c r="AC45" s="197">
        <v>0</v>
      </c>
      <c r="AD45" s="197">
        <v>1</v>
      </c>
      <c r="AE45" s="197">
        <v>3</v>
      </c>
      <c r="AF45" s="197">
        <v>1</v>
      </c>
      <c r="AG45" s="197">
        <v>0</v>
      </c>
      <c r="AH45" s="197">
        <v>1</v>
      </c>
      <c r="AI45" s="197">
        <v>0</v>
      </c>
      <c r="AJ45" s="197">
        <v>0</v>
      </c>
      <c r="AK45" s="197">
        <v>0</v>
      </c>
      <c r="AL45" s="197">
        <v>0</v>
      </c>
      <c r="AM45" s="197">
        <v>0</v>
      </c>
      <c r="AN45" s="197">
        <v>0</v>
      </c>
      <c r="AO45" s="197">
        <v>0</v>
      </c>
      <c r="AP45" s="197">
        <v>0</v>
      </c>
      <c r="AQ45" s="197">
        <v>0</v>
      </c>
      <c r="AR45" s="197">
        <v>1</v>
      </c>
      <c r="AS45" s="197">
        <v>0</v>
      </c>
      <c r="AT45" s="197">
        <v>0</v>
      </c>
      <c r="AU45" s="197">
        <v>0</v>
      </c>
      <c r="AV45" s="197">
        <v>0</v>
      </c>
      <c r="AW45" s="197">
        <v>0</v>
      </c>
      <c r="AX45" s="197">
        <v>0</v>
      </c>
      <c r="AY45" s="197">
        <v>0</v>
      </c>
      <c r="AZ45" s="197">
        <v>0</v>
      </c>
      <c r="BA45" s="197">
        <v>0</v>
      </c>
      <c r="BB45" s="197">
        <v>0</v>
      </c>
      <c r="BC45" s="197">
        <v>0</v>
      </c>
      <c r="BD45" s="197">
        <v>0</v>
      </c>
      <c r="BE45" s="197">
        <v>0</v>
      </c>
      <c r="BF45" s="197">
        <v>0</v>
      </c>
      <c r="BG45" s="197">
        <v>0</v>
      </c>
      <c r="BH45" s="197">
        <v>0</v>
      </c>
      <c r="BI45" s="197">
        <v>0</v>
      </c>
      <c r="BJ45" s="197">
        <v>0</v>
      </c>
      <c r="BK45" s="197">
        <v>0</v>
      </c>
      <c r="BL45" s="197">
        <v>0</v>
      </c>
      <c r="BM45" s="197">
        <v>0</v>
      </c>
      <c r="BN45" s="197">
        <v>0</v>
      </c>
      <c r="BO45" s="197">
        <v>0</v>
      </c>
      <c r="BP45" s="197">
        <v>0</v>
      </c>
      <c r="BQ45" s="197">
        <v>0</v>
      </c>
      <c r="BR45" s="197">
        <v>0</v>
      </c>
      <c r="BS45" s="197">
        <v>0</v>
      </c>
      <c r="BT45" s="197">
        <v>0</v>
      </c>
      <c r="BU45" s="197">
        <v>0</v>
      </c>
      <c r="BV45" s="197">
        <v>0</v>
      </c>
      <c r="BW45" s="197">
        <v>0</v>
      </c>
      <c r="BX45" s="197">
        <v>0</v>
      </c>
      <c r="BY45" s="197">
        <v>0</v>
      </c>
      <c r="BZ45" s="197">
        <v>0</v>
      </c>
      <c r="CA45" s="197">
        <v>0</v>
      </c>
      <c r="CB45" s="197">
        <v>0</v>
      </c>
      <c r="CC45" s="197">
        <v>0</v>
      </c>
      <c r="CD45" s="197">
        <v>0</v>
      </c>
      <c r="CE45" s="197">
        <v>0</v>
      </c>
      <c r="CF45" s="197">
        <v>0</v>
      </c>
      <c r="CG45" s="197">
        <v>0</v>
      </c>
      <c r="CH45" s="197">
        <v>0</v>
      </c>
      <c r="CI45" s="197">
        <v>0</v>
      </c>
      <c r="CJ45" s="30"/>
      <c r="CK45" s="30"/>
    </row>
    <row r="46" spans="1:89" x14ac:dyDescent="0.2">
      <c r="A46" s="434"/>
      <c r="B46" s="202">
        <v>2</v>
      </c>
      <c r="C46" s="175" t="s">
        <v>156</v>
      </c>
      <c r="D46" s="197">
        <v>6</v>
      </c>
      <c r="E46" s="197">
        <v>11</v>
      </c>
      <c r="F46" s="197">
        <v>6</v>
      </c>
      <c r="G46" s="197">
        <v>11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M46" s="197">
        <v>0</v>
      </c>
      <c r="N46" s="197">
        <v>0</v>
      </c>
      <c r="O46" s="197">
        <v>0</v>
      </c>
      <c r="P46" s="197">
        <v>6</v>
      </c>
      <c r="Q46" s="197">
        <v>11</v>
      </c>
      <c r="R46" s="197">
        <v>1</v>
      </c>
      <c r="S46" s="197">
        <v>4</v>
      </c>
      <c r="T46" s="197">
        <v>1</v>
      </c>
      <c r="U46" s="197">
        <v>3</v>
      </c>
      <c r="V46" s="197">
        <v>0</v>
      </c>
      <c r="W46" s="197">
        <v>0</v>
      </c>
      <c r="X46" s="197">
        <v>0</v>
      </c>
      <c r="Y46" s="197">
        <v>0</v>
      </c>
      <c r="Z46" s="197">
        <v>0</v>
      </c>
      <c r="AA46" s="197">
        <v>1</v>
      </c>
      <c r="AB46" s="197">
        <v>0</v>
      </c>
      <c r="AC46" s="197">
        <v>0</v>
      </c>
      <c r="AD46" s="197">
        <v>1</v>
      </c>
      <c r="AE46" s="197">
        <v>4</v>
      </c>
      <c r="AF46" s="197">
        <v>0</v>
      </c>
      <c r="AG46" s="197">
        <v>0</v>
      </c>
      <c r="AH46" s="197">
        <v>0</v>
      </c>
      <c r="AI46" s="197">
        <v>0</v>
      </c>
      <c r="AJ46" s="197">
        <v>0</v>
      </c>
      <c r="AK46" s="197">
        <v>0</v>
      </c>
      <c r="AL46" s="197">
        <v>0</v>
      </c>
      <c r="AM46" s="197">
        <v>0</v>
      </c>
      <c r="AN46" s="197">
        <v>0</v>
      </c>
      <c r="AO46" s="197">
        <v>0</v>
      </c>
      <c r="AP46" s="197">
        <v>0</v>
      </c>
      <c r="AQ46" s="197">
        <v>0</v>
      </c>
      <c r="AR46" s="197">
        <v>0</v>
      </c>
      <c r="AS46" s="197">
        <v>0</v>
      </c>
      <c r="AT46" s="197">
        <v>0</v>
      </c>
      <c r="AU46" s="197">
        <v>0</v>
      </c>
      <c r="AV46" s="197">
        <v>0</v>
      </c>
      <c r="AW46" s="197">
        <v>0</v>
      </c>
      <c r="AX46" s="197">
        <v>0</v>
      </c>
      <c r="AY46" s="197">
        <v>0</v>
      </c>
      <c r="AZ46" s="197">
        <v>0</v>
      </c>
      <c r="BA46" s="197">
        <v>0</v>
      </c>
      <c r="BB46" s="197">
        <v>0</v>
      </c>
      <c r="BC46" s="197">
        <v>0</v>
      </c>
      <c r="BD46" s="197">
        <v>0</v>
      </c>
      <c r="BE46" s="197">
        <v>0</v>
      </c>
      <c r="BF46" s="197">
        <v>0</v>
      </c>
      <c r="BG46" s="197">
        <v>0</v>
      </c>
      <c r="BH46" s="197">
        <v>0</v>
      </c>
      <c r="BI46" s="197">
        <v>0</v>
      </c>
      <c r="BJ46" s="197">
        <v>0</v>
      </c>
      <c r="BK46" s="197">
        <v>0</v>
      </c>
      <c r="BL46" s="197">
        <v>0</v>
      </c>
      <c r="BM46" s="197">
        <v>0</v>
      </c>
      <c r="BN46" s="197">
        <v>0</v>
      </c>
      <c r="BO46" s="197">
        <v>0</v>
      </c>
      <c r="BP46" s="197">
        <v>0</v>
      </c>
      <c r="BQ46" s="197">
        <v>0</v>
      </c>
      <c r="BR46" s="197">
        <v>0</v>
      </c>
      <c r="BS46" s="197">
        <v>0</v>
      </c>
      <c r="BT46" s="197">
        <v>0</v>
      </c>
      <c r="BU46" s="197">
        <v>0</v>
      </c>
      <c r="BV46" s="197">
        <v>0</v>
      </c>
      <c r="BW46" s="197">
        <v>0</v>
      </c>
      <c r="BX46" s="197">
        <v>0</v>
      </c>
      <c r="BY46" s="197">
        <v>0</v>
      </c>
      <c r="BZ46" s="197">
        <v>0</v>
      </c>
      <c r="CA46" s="197">
        <v>0</v>
      </c>
      <c r="CB46" s="197">
        <v>0</v>
      </c>
      <c r="CC46" s="197">
        <v>0</v>
      </c>
      <c r="CD46" s="197">
        <v>0</v>
      </c>
      <c r="CE46" s="197">
        <v>0</v>
      </c>
      <c r="CF46" s="197">
        <v>0</v>
      </c>
      <c r="CG46" s="197">
        <v>0</v>
      </c>
      <c r="CH46" s="197">
        <v>0</v>
      </c>
      <c r="CI46" s="197">
        <v>0</v>
      </c>
      <c r="CJ46" s="30"/>
      <c r="CK46" s="30"/>
    </row>
    <row r="47" spans="1:89" x14ac:dyDescent="0.2">
      <c r="A47" s="434"/>
      <c r="B47" s="202">
        <v>3</v>
      </c>
      <c r="C47" s="175" t="s">
        <v>157</v>
      </c>
      <c r="D47" s="197">
        <v>9</v>
      </c>
      <c r="E47" s="197">
        <v>30</v>
      </c>
      <c r="F47" s="197">
        <v>6</v>
      </c>
      <c r="G47" s="197">
        <v>29</v>
      </c>
      <c r="H47" s="197">
        <v>2</v>
      </c>
      <c r="I47" s="197">
        <v>1</v>
      </c>
      <c r="J47" s="197">
        <v>1</v>
      </c>
      <c r="K47" s="197">
        <v>0</v>
      </c>
      <c r="L47" s="197">
        <v>0</v>
      </c>
      <c r="M47" s="197">
        <v>0</v>
      </c>
      <c r="N47" s="197">
        <v>0</v>
      </c>
      <c r="O47" s="197">
        <v>0</v>
      </c>
      <c r="P47" s="197">
        <v>9</v>
      </c>
      <c r="Q47" s="197">
        <v>30</v>
      </c>
      <c r="R47" s="197">
        <v>2</v>
      </c>
      <c r="S47" s="197">
        <v>4</v>
      </c>
      <c r="T47" s="197">
        <v>2</v>
      </c>
      <c r="U47" s="197">
        <v>4</v>
      </c>
      <c r="V47" s="197">
        <v>0</v>
      </c>
      <c r="W47" s="197">
        <v>0</v>
      </c>
      <c r="X47" s="197">
        <v>0</v>
      </c>
      <c r="Y47" s="197">
        <v>0</v>
      </c>
      <c r="Z47" s="197">
        <v>0</v>
      </c>
      <c r="AA47" s="197">
        <v>0</v>
      </c>
      <c r="AB47" s="197">
        <v>0</v>
      </c>
      <c r="AC47" s="197">
        <v>0</v>
      </c>
      <c r="AD47" s="197">
        <v>2</v>
      </c>
      <c r="AE47" s="197">
        <v>4</v>
      </c>
      <c r="AF47" s="197">
        <v>0</v>
      </c>
      <c r="AG47" s="197">
        <v>1</v>
      </c>
      <c r="AH47" s="197">
        <v>0</v>
      </c>
      <c r="AI47" s="197">
        <v>1</v>
      </c>
      <c r="AJ47" s="197">
        <v>0</v>
      </c>
      <c r="AK47" s="197">
        <v>0</v>
      </c>
      <c r="AL47" s="197">
        <v>0</v>
      </c>
      <c r="AM47" s="197">
        <v>0</v>
      </c>
      <c r="AN47" s="197">
        <v>0</v>
      </c>
      <c r="AO47" s="197">
        <v>0</v>
      </c>
      <c r="AP47" s="197">
        <v>0</v>
      </c>
      <c r="AQ47" s="197">
        <v>0</v>
      </c>
      <c r="AR47" s="197">
        <v>0</v>
      </c>
      <c r="AS47" s="197">
        <v>1</v>
      </c>
      <c r="AT47" s="197">
        <v>0</v>
      </c>
      <c r="AU47" s="197">
        <v>0</v>
      </c>
      <c r="AV47" s="197">
        <v>0</v>
      </c>
      <c r="AW47" s="197">
        <v>0</v>
      </c>
      <c r="AX47" s="197">
        <v>0</v>
      </c>
      <c r="AY47" s="197">
        <v>0</v>
      </c>
      <c r="AZ47" s="197">
        <v>0</v>
      </c>
      <c r="BA47" s="197">
        <v>0</v>
      </c>
      <c r="BB47" s="197">
        <v>0</v>
      </c>
      <c r="BC47" s="197">
        <v>0</v>
      </c>
      <c r="BD47" s="197">
        <v>0</v>
      </c>
      <c r="BE47" s="197">
        <v>0</v>
      </c>
      <c r="BF47" s="197">
        <v>0</v>
      </c>
      <c r="BG47" s="197">
        <v>0</v>
      </c>
      <c r="BH47" s="197">
        <v>0</v>
      </c>
      <c r="BI47" s="197">
        <v>0</v>
      </c>
      <c r="BJ47" s="197">
        <v>0</v>
      </c>
      <c r="BK47" s="197">
        <v>0</v>
      </c>
      <c r="BL47" s="197">
        <v>0</v>
      </c>
      <c r="BM47" s="197">
        <v>0</v>
      </c>
      <c r="BN47" s="197">
        <v>0</v>
      </c>
      <c r="BO47" s="197">
        <v>0</v>
      </c>
      <c r="BP47" s="197">
        <v>0</v>
      </c>
      <c r="BQ47" s="197">
        <v>0</v>
      </c>
      <c r="BR47" s="197">
        <v>0</v>
      </c>
      <c r="BS47" s="197">
        <v>0</v>
      </c>
      <c r="BT47" s="197">
        <v>0</v>
      </c>
      <c r="BU47" s="197">
        <v>0</v>
      </c>
      <c r="BV47" s="197">
        <v>0</v>
      </c>
      <c r="BW47" s="197">
        <v>0</v>
      </c>
      <c r="BX47" s="197">
        <v>0</v>
      </c>
      <c r="BY47" s="197">
        <v>0</v>
      </c>
      <c r="BZ47" s="197">
        <v>0</v>
      </c>
      <c r="CA47" s="197">
        <v>0</v>
      </c>
      <c r="CB47" s="197">
        <v>0</v>
      </c>
      <c r="CC47" s="197">
        <v>0</v>
      </c>
      <c r="CD47" s="197">
        <v>0</v>
      </c>
      <c r="CE47" s="197">
        <v>0</v>
      </c>
      <c r="CF47" s="197">
        <v>0</v>
      </c>
      <c r="CG47" s="197">
        <v>0</v>
      </c>
      <c r="CH47" s="197">
        <v>0</v>
      </c>
      <c r="CI47" s="197">
        <v>0</v>
      </c>
      <c r="CJ47" s="30"/>
      <c r="CK47" s="30"/>
    </row>
    <row r="48" spans="1:89" x14ac:dyDescent="0.2">
      <c r="A48" s="434"/>
      <c r="B48" s="202">
        <v>4</v>
      </c>
      <c r="C48" s="175" t="s">
        <v>158</v>
      </c>
      <c r="D48" s="197">
        <v>11</v>
      </c>
      <c r="E48" s="197">
        <v>25</v>
      </c>
      <c r="F48" s="197">
        <v>11</v>
      </c>
      <c r="G48" s="197">
        <v>21</v>
      </c>
      <c r="H48" s="197">
        <v>0</v>
      </c>
      <c r="I48" s="197">
        <v>0</v>
      </c>
      <c r="J48" s="197">
        <v>0</v>
      </c>
      <c r="K48" s="197">
        <v>3</v>
      </c>
      <c r="L48" s="197">
        <v>0</v>
      </c>
      <c r="M48" s="197">
        <v>0</v>
      </c>
      <c r="N48" s="197">
        <v>0</v>
      </c>
      <c r="O48" s="197">
        <v>1</v>
      </c>
      <c r="P48" s="197">
        <v>11</v>
      </c>
      <c r="Q48" s="197">
        <v>25</v>
      </c>
      <c r="R48" s="197">
        <v>3</v>
      </c>
      <c r="S48" s="197">
        <v>5</v>
      </c>
      <c r="T48" s="197">
        <v>3</v>
      </c>
      <c r="U48" s="197">
        <v>3</v>
      </c>
      <c r="V48" s="197">
        <v>0</v>
      </c>
      <c r="W48" s="197">
        <v>0</v>
      </c>
      <c r="X48" s="197">
        <v>0</v>
      </c>
      <c r="Y48" s="197">
        <v>1</v>
      </c>
      <c r="Z48" s="197">
        <v>0</v>
      </c>
      <c r="AA48" s="197">
        <v>0</v>
      </c>
      <c r="AB48" s="197">
        <v>0</v>
      </c>
      <c r="AC48" s="197">
        <v>1</v>
      </c>
      <c r="AD48" s="197">
        <v>3</v>
      </c>
      <c r="AE48" s="197">
        <v>5</v>
      </c>
      <c r="AF48" s="197">
        <v>0</v>
      </c>
      <c r="AG48" s="197">
        <v>0</v>
      </c>
      <c r="AH48" s="197">
        <v>0</v>
      </c>
      <c r="AI48" s="197">
        <v>0</v>
      </c>
      <c r="AJ48" s="197">
        <v>0</v>
      </c>
      <c r="AK48" s="197">
        <v>0</v>
      </c>
      <c r="AL48" s="197">
        <v>0</v>
      </c>
      <c r="AM48" s="197">
        <v>0</v>
      </c>
      <c r="AN48" s="197">
        <v>0</v>
      </c>
      <c r="AO48" s="197">
        <v>0</v>
      </c>
      <c r="AP48" s="197">
        <v>0</v>
      </c>
      <c r="AQ48" s="197">
        <v>0</v>
      </c>
      <c r="AR48" s="197">
        <v>0</v>
      </c>
      <c r="AS48" s="197">
        <v>0</v>
      </c>
      <c r="AT48" s="197">
        <v>0</v>
      </c>
      <c r="AU48" s="197">
        <v>0</v>
      </c>
      <c r="AV48" s="197">
        <v>0</v>
      </c>
      <c r="AW48" s="197">
        <v>0</v>
      </c>
      <c r="AX48" s="197">
        <v>0</v>
      </c>
      <c r="AY48" s="197">
        <v>0</v>
      </c>
      <c r="AZ48" s="197">
        <v>0</v>
      </c>
      <c r="BA48" s="197">
        <v>0</v>
      </c>
      <c r="BB48" s="197">
        <v>0</v>
      </c>
      <c r="BC48" s="197">
        <v>0</v>
      </c>
      <c r="BD48" s="197">
        <v>0</v>
      </c>
      <c r="BE48" s="197">
        <v>0</v>
      </c>
      <c r="BF48" s="197">
        <v>0</v>
      </c>
      <c r="BG48" s="197">
        <v>0</v>
      </c>
      <c r="BH48" s="197">
        <v>0</v>
      </c>
      <c r="BI48" s="197">
        <v>0</v>
      </c>
      <c r="BJ48" s="197">
        <v>0</v>
      </c>
      <c r="BK48" s="197">
        <v>0</v>
      </c>
      <c r="BL48" s="197">
        <v>0</v>
      </c>
      <c r="BM48" s="197">
        <v>0</v>
      </c>
      <c r="BN48" s="197">
        <v>0</v>
      </c>
      <c r="BO48" s="197">
        <v>0</v>
      </c>
      <c r="BP48" s="197">
        <v>0</v>
      </c>
      <c r="BQ48" s="197">
        <v>0</v>
      </c>
      <c r="BR48" s="197">
        <v>0</v>
      </c>
      <c r="BS48" s="197">
        <v>0</v>
      </c>
      <c r="BT48" s="197">
        <v>0</v>
      </c>
      <c r="BU48" s="197">
        <v>0</v>
      </c>
      <c r="BV48" s="197">
        <v>0</v>
      </c>
      <c r="BW48" s="197">
        <v>0</v>
      </c>
      <c r="BX48" s="197">
        <v>0</v>
      </c>
      <c r="BY48" s="197">
        <v>0</v>
      </c>
      <c r="BZ48" s="197">
        <v>0</v>
      </c>
      <c r="CA48" s="197">
        <v>0</v>
      </c>
      <c r="CB48" s="197">
        <v>0</v>
      </c>
      <c r="CC48" s="197">
        <v>0</v>
      </c>
      <c r="CD48" s="197">
        <v>0</v>
      </c>
      <c r="CE48" s="197">
        <v>0</v>
      </c>
      <c r="CF48" s="197">
        <v>0</v>
      </c>
      <c r="CG48" s="197">
        <v>0</v>
      </c>
      <c r="CH48" s="197">
        <v>0</v>
      </c>
      <c r="CI48" s="197">
        <v>0</v>
      </c>
      <c r="CJ48" s="30"/>
      <c r="CK48" s="30"/>
    </row>
    <row r="49" spans="1:89" x14ac:dyDescent="0.2">
      <c r="A49" s="434"/>
      <c r="B49" s="202">
        <v>5</v>
      </c>
      <c r="C49" s="175" t="s">
        <v>159</v>
      </c>
      <c r="D49" s="197">
        <v>31</v>
      </c>
      <c r="E49" s="197">
        <v>82</v>
      </c>
      <c r="F49" s="197">
        <v>28</v>
      </c>
      <c r="G49" s="197">
        <v>66</v>
      </c>
      <c r="H49" s="197">
        <v>1</v>
      </c>
      <c r="I49" s="197">
        <v>9</v>
      </c>
      <c r="J49" s="197">
        <v>2</v>
      </c>
      <c r="K49" s="197">
        <v>1</v>
      </c>
      <c r="L49" s="197">
        <v>0</v>
      </c>
      <c r="M49" s="197">
        <v>5</v>
      </c>
      <c r="N49" s="197">
        <v>0</v>
      </c>
      <c r="O49" s="197">
        <v>1</v>
      </c>
      <c r="P49" s="197">
        <v>31</v>
      </c>
      <c r="Q49" s="197">
        <v>82</v>
      </c>
      <c r="R49" s="197">
        <v>1</v>
      </c>
      <c r="S49" s="197">
        <v>8</v>
      </c>
      <c r="T49" s="197">
        <v>1</v>
      </c>
      <c r="U49" s="197">
        <v>8</v>
      </c>
      <c r="V49" s="197">
        <v>0</v>
      </c>
      <c r="W49" s="197">
        <v>0</v>
      </c>
      <c r="X49" s="197">
        <v>0</v>
      </c>
      <c r="Y49" s="197">
        <v>0</v>
      </c>
      <c r="Z49" s="197">
        <v>0</v>
      </c>
      <c r="AA49" s="197">
        <v>0</v>
      </c>
      <c r="AB49" s="197">
        <v>0</v>
      </c>
      <c r="AC49" s="197">
        <v>0</v>
      </c>
      <c r="AD49" s="197">
        <v>1</v>
      </c>
      <c r="AE49" s="197">
        <v>8</v>
      </c>
      <c r="AF49" s="197">
        <v>0</v>
      </c>
      <c r="AG49" s="197">
        <v>5</v>
      </c>
      <c r="AH49" s="197">
        <v>0</v>
      </c>
      <c r="AI49" s="197">
        <v>5</v>
      </c>
      <c r="AJ49" s="197">
        <v>0</v>
      </c>
      <c r="AK49" s="197">
        <v>0</v>
      </c>
      <c r="AL49" s="197">
        <v>0</v>
      </c>
      <c r="AM49" s="197">
        <v>0</v>
      </c>
      <c r="AN49" s="197">
        <v>0</v>
      </c>
      <c r="AO49" s="197">
        <v>0</v>
      </c>
      <c r="AP49" s="197">
        <v>0</v>
      </c>
      <c r="AQ49" s="197">
        <v>0</v>
      </c>
      <c r="AR49" s="197">
        <v>0</v>
      </c>
      <c r="AS49" s="197">
        <v>5</v>
      </c>
      <c r="AT49" s="197">
        <v>0</v>
      </c>
      <c r="AU49" s="197">
        <v>2</v>
      </c>
      <c r="AV49" s="197">
        <v>0</v>
      </c>
      <c r="AW49" s="197">
        <v>1</v>
      </c>
      <c r="AX49" s="197">
        <v>0</v>
      </c>
      <c r="AY49" s="197">
        <v>1</v>
      </c>
      <c r="AZ49" s="197">
        <v>0</v>
      </c>
      <c r="BA49" s="197">
        <v>0</v>
      </c>
      <c r="BB49" s="197">
        <v>0</v>
      </c>
      <c r="BC49" s="197">
        <v>0</v>
      </c>
      <c r="BD49" s="197">
        <v>0</v>
      </c>
      <c r="BE49" s="197">
        <v>0</v>
      </c>
      <c r="BF49" s="197">
        <v>0</v>
      </c>
      <c r="BG49" s="197">
        <v>2</v>
      </c>
      <c r="BH49" s="197">
        <v>0</v>
      </c>
      <c r="BI49" s="197">
        <v>0</v>
      </c>
      <c r="BJ49" s="197">
        <v>0</v>
      </c>
      <c r="BK49" s="197">
        <v>0</v>
      </c>
      <c r="BL49" s="197">
        <v>0</v>
      </c>
      <c r="BM49" s="197">
        <v>0</v>
      </c>
      <c r="BN49" s="197">
        <v>0</v>
      </c>
      <c r="BO49" s="197">
        <v>0</v>
      </c>
      <c r="BP49" s="197">
        <v>0</v>
      </c>
      <c r="BQ49" s="197">
        <v>0</v>
      </c>
      <c r="BR49" s="197">
        <v>0</v>
      </c>
      <c r="BS49" s="197">
        <v>0</v>
      </c>
      <c r="BT49" s="197">
        <v>0</v>
      </c>
      <c r="BU49" s="197">
        <v>0</v>
      </c>
      <c r="BV49" s="197">
        <v>0</v>
      </c>
      <c r="BW49" s="197">
        <v>0</v>
      </c>
      <c r="BX49" s="197">
        <v>0</v>
      </c>
      <c r="BY49" s="197">
        <v>0</v>
      </c>
      <c r="BZ49" s="197">
        <v>0</v>
      </c>
      <c r="CA49" s="197">
        <v>0</v>
      </c>
      <c r="CB49" s="197">
        <v>0</v>
      </c>
      <c r="CC49" s="197">
        <v>0</v>
      </c>
      <c r="CD49" s="197">
        <v>0</v>
      </c>
      <c r="CE49" s="197">
        <v>0</v>
      </c>
      <c r="CF49" s="197">
        <v>0</v>
      </c>
      <c r="CG49" s="197">
        <v>0</v>
      </c>
      <c r="CH49" s="197">
        <v>0</v>
      </c>
      <c r="CI49" s="197">
        <v>0</v>
      </c>
      <c r="CJ49" s="30"/>
      <c r="CK49" s="30"/>
    </row>
    <row r="50" spans="1:89" x14ac:dyDescent="0.2">
      <c r="A50" s="434"/>
      <c r="B50" s="202">
        <v>6</v>
      </c>
      <c r="C50" s="175" t="s">
        <v>160</v>
      </c>
      <c r="D50" s="197">
        <v>26</v>
      </c>
      <c r="E50" s="197">
        <v>48</v>
      </c>
      <c r="F50" s="197">
        <v>25</v>
      </c>
      <c r="G50" s="197">
        <v>46</v>
      </c>
      <c r="H50" s="197">
        <v>1</v>
      </c>
      <c r="I50" s="197">
        <v>2</v>
      </c>
      <c r="J50" s="197">
        <v>0</v>
      </c>
      <c r="K50" s="197"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26</v>
      </c>
      <c r="Q50" s="197">
        <v>48</v>
      </c>
      <c r="R50" s="197">
        <v>0</v>
      </c>
      <c r="S50" s="197">
        <v>11</v>
      </c>
      <c r="T50" s="197">
        <v>0</v>
      </c>
      <c r="U50" s="197">
        <v>11</v>
      </c>
      <c r="V50" s="197">
        <v>0</v>
      </c>
      <c r="W50" s="197">
        <v>0</v>
      </c>
      <c r="X50" s="197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11</v>
      </c>
      <c r="AF50" s="197">
        <v>0</v>
      </c>
      <c r="AG50" s="197">
        <v>1</v>
      </c>
      <c r="AH50" s="197">
        <v>0</v>
      </c>
      <c r="AI50" s="197">
        <v>0</v>
      </c>
      <c r="AJ50" s="197">
        <v>0</v>
      </c>
      <c r="AK50" s="197">
        <v>1</v>
      </c>
      <c r="AL50" s="197">
        <v>0</v>
      </c>
      <c r="AM50" s="197">
        <v>0</v>
      </c>
      <c r="AN50" s="197">
        <v>0</v>
      </c>
      <c r="AO50" s="197">
        <v>0</v>
      </c>
      <c r="AP50" s="197">
        <v>0</v>
      </c>
      <c r="AQ50" s="197">
        <v>0</v>
      </c>
      <c r="AR50" s="197">
        <v>0</v>
      </c>
      <c r="AS50" s="197">
        <v>1</v>
      </c>
      <c r="AT50" s="197">
        <v>0</v>
      </c>
      <c r="AU50" s="197">
        <v>0</v>
      </c>
      <c r="AV50" s="197">
        <v>0</v>
      </c>
      <c r="AW50" s="197">
        <v>0</v>
      </c>
      <c r="AX50" s="197">
        <v>0</v>
      </c>
      <c r="AY50" s="197">
        <v>0</v>
      </c>
      <c r="AZ50" s="197">
        <v>0</v>
      </c>
      <c r="BA50" s="197">
        <v>0</v>
      </c>
      <c r="BB50" s="197">
        <v>0</v>
      </c>
      <c r="BC50" s="197">
        <v>0</v>
      </c>
      <c r="BD50" s="197">
        <v>0</v>
      </c>
      <c r="BE50" s="197">
        <v>0</v>
      </c>
      <c r="BF50" s="197">
        <v>0</v>
      </c>
      <c r="BG50" s="197">
        <v>0</v>
      </c>
      <c r="BH50" s="197">
        <v>0</v>
      </c>
      <c r="BI50" s="197">
        <v>0</v>
      </c>
      <c r="BJ50" s="197">
        <v>0</v>
      </c>
      <c r="BK50" s="197">
        <v>0</v>
      </c>
      <c r="BL50" s="197">
        <v>0</v>
      </c>
      <c r="BM50" s="197">
        <v>0</v>
      </c>
      <c r="BN50" s="197">
        <v>0</v>
      </c>
      <c r="BO50" s="197">
        <v>0</v>
      </c>
      <c r="BP50" s="197">
        <v>0</v>
      </c>
      <c r="BQ50" s="197">
        <v>0</v>
      </c>
      <c r="BR50" s="197">
        <v>0</v>
      </c>
      <c r="BS50" s="197">
        <v>0</v>
      </c>
      <c r="BT50" s="197">
        <v>0</v>
      </c>
      <c r="BU50" s="197">
        <v>0</v>
      </c>
      <c r="BV50" s="197">
        <v>0</v>
      </c>
      <c r="BW50" s="197">
        <v>0</v>
      </c>
      <c r="BX50" s="197">
        <v>0</v>
      </c>
      <c r="BY50" s="197">
        <v>0</v>
      </c>
      <c r="BZ50" s="197">
        <v>0</v>
      </c>
      <c r="CA50" s="197">
        <v>0</v>
      </c>
      <c r="CB50" s="197">
        <v>0</v>
      </c>
      <c r="CC50" s="197">
        <v>0</v>
      </c>
      <c r="CD50" s="197">
        <v>0</v>
      </c>
      <c r="CE50" s="197">
        <v>0</v>
      </c>
      <c r="CF50" s="197">
        <v>0</v>
      </c>
      <c r="CG50" s="197">
        <v>0</v>
      </c>
      <c r="CH50" s="197">
        <v>0</v>
      </c>
      <c r="CI50" s="197">
        <v>0</v>
      </c>
      <c r="CJ50" s="30"/>
      <c r="CK50" s="30"/>
    </row>
    <row r="51" spans="1:89" x14ac:dyDescent="0.2">
      <c r="A51" s="434"/>
      <c r="B51" s="202">
        <v>7</v>
      </c>
      <c r="C51" s="175" t="s">
        <v>161</v>
      </c>
      <c r="D51" s="197">
        <v>8</v>
      </c>
      <c r="E51" s="197">
        <v>11</v>
      </c>
      <c r="F51" s="197">
        <v>7</v>
      </c>
      <c r="G51" s="197">
        <v>9</v>
      </c>
      <c r="H51" s="197">
        <v>0</v>
      </c>
      <c r="I51" s="197">
        <v>2</v>
      </c>
      <c r="J51" s="197">
        <v>1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8</v>
      </c>
      <c r="Q51" s="197">
        <v>11</v>
      </c>
      <c r="R51" s="197">
        <v>0</v>
      </c>
      <c r="S51" s="197">
        <v>3</v>
      </c>
      <c r="T51" s="197">
        <v>0</v>
      </c>
      <c r="U51" s="197">
        <v>3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3</v>
      </c>
      <c r="AF51" s="197">
        <v>0</v>
      </c>
      <c r="AG51" s="197">
        <v>0</v>
      </c>
      <c r="AH51" s="197">
        <v>0</v>
      </c>
      <c r="AI51" s="197">
        <v>0</v>
      </c>
      <c r="AJ51" s="197">
        <v>0</v>
      </c>
      <c r="AK51" s="197">
        <v>0</v>
      </c>
      <c r="AL51" s="197">
        <v>0</v>
      </c>
      <c r="AM51" s="197">
        <v>0</v>
      </c>
      <c r="AN51" s="197">
        <v>0</v>
      </c>
      <c r="AO51" s="197">
        <v>0</v>
      </c>
      <c r="AP51" s="197">
        <v>0</v>
      </c>
      <c r="AQ51" s="197">
        <v>0</v>
      </c>
      <c r="AR51" s="197">
        <v>0</v>
      </c>
      <c r="AS51" s="197">
        <v>0</v>
      </c>
      <c r="AT51" s="197">
        <v>0</v>
      </c>
      <c r="AU51" s="197">
        <v>0</v>
      </c>
      <c r="AV51" s="197">
        <v>0</v>
      </c>
      <c r="AW51" s="197">
        <v>0</v>
      </c>
      <c r="AX51" s="197">
        <v>0</v>
      </c>
      <c r="AY51" s="197">
        <v>0</v>
      </c>
      <c r="AZ51" s="197">
        <v>0</v>
      </c>
      <c r="BA51" s="197">
        <v>0</v>
      </c>
      <c r="BB51" s="197">
        <v>0</v>
      </c>
      <c r="BC51" s="197">
        <v>0</v>
      </c>
      <c r="BD51" s="197">
        <v>0</v>
      </c>
      <c r="BE51" s="197">
        <v>0</v>
      </c>
      <c r="BF51" s="197">
        <v>0</v>
      </c>
      <c r="BG51" s="197">
        <v>0</v>
      </c>
      <c r="BH51" s="197">
        <v>0</v>
      </c>
      <c r="BI51" s="197">
        <v>0</v>
      </c>
      <c r="BJ51" s="197">
        <v>0</v>
      </c>
      <c r="BK51" s="197">
        <v>0</v>
      </c>
      <c r="BL51" s="197">
        <v>0</v>
      </c>
      <c r="BM51" s="197">
        <v>0</v>
      </c>
      <c r="BN51" s="197">
        <v>0</v>
      </c>
      <c r="BO51" s="197">
        <v>0</v>
      </c>
      <c r="BP51" s="197">
        <v>0</v>
      </c>
      <c r="BQ51" s="197">
        <v>0</v>
      </c>
      <c r="BR51" s="197">
        <v>0</v>
      </c>
      <c r="BS51" s="197">
        <v>0</v>
      </c>
      <c r="BT51" s="197">
        <v>0</v>
      </c>
      <c r="BU51" s="197">
        <v>0</v>
      </c>
      <c r="BV51" s="197">
        <v>0</v>
      </c>
      <c r="BW51" s="197">
        <v>0</v>
      </c>
      <c r="BX51" s="197">
        <v>0</v>
      </c>
      <c r="BY51" s="197">
        <v>0</v>
      </c>
      <c r="BZ51" s="197">
        <v>0</v>
      </c>
      <c r="CA51" s="197">
        <v>0</v>
      </c>
      <c r="CB51" s="197">
        <v>0</v>
      </c>
      <c r="CC51" s="197">
        <v>0</v>
      </c>
      <c r="CD51" s="197">
        <v>0</v>
      </c>
      <c r="CE51" s="197">
        <v>0</v>
      </c>
      <c r="CF51" s="197">
        <v>0</v>
      </c>
      <c r="CG51" s="197">
        <v>0</v>
      </c>
      <c r="CH51" s="197">
        <v>0</v>
      </c>
      <c r="CI51" s="197">
        <v>0</v>
      </c>
      <c r="CJ51" s="30"/>
      <c r="CK51" s="30"/>
    </row>
    <row r="52" spans="1:89" x14ac:dyDescent="0.2">
      <c r="A52" s="434"/>
      <c r="B52" s="202">
        <v>8</v>
      </c>
      <c r="C52" s="175" t="s">
        <v>162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7">
        <v>0</v>
      </c>
      <c r="S52" s="197">
        <v>0</v>
      </c>
      <c r="T52" s="197">
        <v>0</v>
      </c>
      <c r="U52" s="197">
        <v>0</v>
      </c>
      <c r="V52" s="197">
        <v>0</v>
      </c>
      <c r="W52" s="197">
        <v>0</v>
      </c>
      <c r="X52" s="197">
        <v>0</v>
      </c>
      <c r="Y52" s="197">
        <v>0</v>
      </c>
      <c r="Z52" s="197">
        <v>0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197">
        <v>0</v>
      </c>
      <c r="AH52" s="197">
        <v>0</v>
      </c>
      <c r="AI52" s="197">
        <v>0</v>
      </c>
      <c r="AJ52" s="197">
        <v>0</v>
      </c>
      <c r="AK52" s="197">
        <v>0</v>
      </c>
      <c r="AL52" s="197">
        <v>0</v>
      </c>
      <c r="AM52" s="197">
        <v>0</v>
      </c>
      <c r="AN52" s="197">
        <v>0</v>
      </c>
      <c r="AO52" s="197">
        <v>0</v>
      </c>
      <c r="AP52" s="197">
        <v>0</v>
      </c>
      <c r="AQ52" s="197">
        <v>0</v>
      </c>
      <c r="AR52" s="197">
        <v>0</v>
      </c>
      <c r="AS52" s="197">
        <v>0</v>
      </c>
      <c r="AT52" s="197">
        <v>0</v>
      </c>
      <c r="AU52" s="197">
        <v>0</v>
      </c>
      <c r="AV52" s="197">
        <v>0</v>
      </c>
      <c r="AW52" s="197">
        <v>0</v>
      </c>
      <c r="AX52" s="197">
        <v>0</v>
      </c>
      <c r="AY52" s="197">
        <v>0</v>
      </c>
      <c r="AZ52" s="197">
        <v>0</v>
      </c>
      <c r="BA52" s="197">
        <v>0</v>
      </c>
      <c r="BB52" s="197">
        <v>0</v>
      </c>
      <c r="BC52" s="197">
        <v>0</v>
      </c>
      <c r="BD52" s="197">
        <v>0</v>
      </c>
      <c r="BE52" s="197">
        <v>0</v>
      </c>
      <c r="BF52" s="197">
        <v>0</v>
      </c>
      <c r="BG52" s="197">
        <v>0</v>
      </c>
      <c r="BH52" s="197">
        <v>0</v>
      </c>
      <c r="BI52" s="197">
        <v>0</v>
      </c>
      <c r="BJ52" s="197">
        <v>0</v>
      </c>
      <c r="BK52" s="197">
        <v>0</v>
      </c>
      <c r="BL52" s="197">
        <v>0</v>
      </c>
      <c r="BM52" s="197">
        <v>0</v>
      </c>
      <c r="BN52" s="197">
        <v>0</v>
      </c>
      <c r="BO52" s="197">
        <v>0</v>
      </c>
      <c r="BP52" s="197">
        <v>0</v>
      </c>
      <c r="BQ52" s="197">
        <v>0</v>
      </c>
      <c r="BR52" s="197">
        <v>0</v>
      </c>
      <c r="BS52" s="197">
        <v>0</v>
      </c>
      <c r="BT52" s="197">
        <v>0</v>
      </c>
      <c r="BU52" s="197">
        <v>0</v>
      </c>
      <c r="BV52" s="197">
        <v>0</v>
      </c>
      <c r="BW52" s="197">
        <v>0</v>
      </c>
      <c r="BX52" s="197">
        <v>0</v>
      </c>
      <c r="BY52" s="197">
        <v>0</v>
      </c>
      <c r="BZ52" s="197">
        <v>0</v>
      </c>
      <c r="CA52" s="197">
        <v>0</v>
      </c>
      <c r="CB52" s="197">
        <v>0</v>
      </c>
      <c r="CC52" s="197">
        <v>0</v>
      </c>
      <c r="CD52" s="197">
        <v>0</v>
      </c>
      <c r="CE52" s="197">
        <v>0</v>
      </c>
      <c r="CF52" s="197">
        <v>0</v>
      </c>
      <c r="CG52" s="197">
        <v>0</v>
      </c>
      <c r="CH52" s="197">
        <v>0</v>
      </c>
      <c r="CI52" s="197">
        <v>0</v>
      </c>
      <c r="CJ52" s="30"/>
      <c r="CK52" s="30"/>
    </row>
    <row r="53" spans="1:89" x14ac:dyDescent="0.2">
      <c r="A53" s="434"/>
      <c r="B53" s="202">
        <v>9</v>
      </c>
      <c r="C53" s="175" t="s">
        <v>163</v>
      </c>
      <c r="D53" s="197">
        <v>0</v>
      </c>
      <c r="E53" s="197">
        <v>0</v>
      </c>
      <c r="F53" s="197">
        <v>0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7">
        <v>0</v>
      </c>
      <c r="S53" s="197">
        <v>0</v>
      </c>
      <c r="T53" s="197">
        <v>0</v>
      </c>
      <c r="U53" s="197">
        <v>0</v>
      </c>
      <c r="V53" s="197">
        <v>0</v>
      </c>
      <c r="W53" s="197">
        <v>0</v>
      </c>
      <c r="X53" s="197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7">
        <v>0</v>
      </c>
      <c r="AK53" s="197">
        <v>0</v>
      </c>
      <c r="AL53" s="197">
        <v>0</v>
      </c>
      <c r="AM53" s="197">
        <v>0</v>
      </c>
      <c r="AN53" s="197">
        <v>0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197">
        <v>0</v>
      </c>
      <c r="AV53" s="197">
        <v>0</v>
      </c>
      <c r="AW53" s="197">
        <v>0</v>
      </c>
      <c r="AX53" s="197">
        <v>0</v>
      </c>
      <c r="AY53" s="197">
        <v>0</v>
      </c>
      <c r="AZ53" s="197">
        <v>0</v>
      </c>
      <c r="BA53" s="197">
        <v>0</v>
      </c>
      <c r="BB53" s="197">
        <v>0</v>
      </c>
      <c r="BC53" s="197">
        <v>0</v>
      </c>
      <c r="BD53" s="197">
        <v>0</v>
      </c>
      <c r="BE53" s="197">
        <v>0</v>
      </c>
      <c r="BF53" s="197">
        <v>0</v>
      </c>
      <c r="BG53" s="197">
        <v>0</v>
      </c>
      <c r="BH53" s="197">
        <v>0</v>
      </c>
      <c r="BI53" s="197">
        <v>0</v>
      </c>
      <c r="BJ53" s="197">
        <v>0</v>
      </c>
      <c r="BK53" s="197">
        <v>0</v>
      </c>
      <c r="BL53" s="197">
        <v>0</v>
      </c>
      <c r="BM53" s="197">
        <v>0</v>
      </c>
      <c r="BN53" s="197">
        <v>0</v>
      </c>
      <c r="BO53" s="197">
        <v>0</v>
      </c>
      <c r="BP53" s="197">
        <v>0</v>
      </c>
      <c r="BQ53" s="197">
        <v>0</v>
      </c>
      <c r="BR53" s="197">
        <v>0</v>
      </c>
      <c r="BS53" s="197">
        <v>0</v>
      </c>
      <c r="BT53" s="197">
        <v>0</v>
      </c>
      <c r="BU53" s="197">
        <v>0</v>
      </c>
      <c r="BV53" s="197">
        <v>0</v>
      </c>
      <c r="BW53" s="197">
        <v>0</v>
      </c>
      <c r="BX53" s="197">
        <v>0</v>
      </c>
      <c r="BY53" s="197">
        <v>0</v>
      </c>
      <c r="BZ53" s="197">
        <v>0</v>
      </c>
      <c r="CA53" s="197">
        <v>0</v>
      </c>
      <c r="CB53" s="197">
        <v>0</v>
      </c>
      <c r="CC53" s="197">
        <v>0</v>
      </c>
      <c r="CD53" s="197">
        <v>0</v>
      </c>
      <c r="CE53" s="197">
        <v>0</v>
      </c>
      <c r="CF53" s="197">
        <v>0</v>
      </c>
      <c r="CG53" s="197">
        <v>0</v>
      </c>
      <c r="CH53" s="197">
        <v>0</v>
      </c>
      <c r="CI53" s="197">
        <v>0</v>
      </c>
      <c r="CJ53" s="30"/>
      <c r="CK53" s="30"/>
    </row>
    <row r="54" spans="1:89" x14ac:dyDescent="0.2">
      <c r="A54" s="434"/>
      <c r="B54" s="202">
        <v>10</v>
      </c>
      <c r="C54" s="175" t="s">
        <v>164</v>
      </c>
      <c r="D54" s="197">
        <v>2</v>
      </c>
      <c r="E54" s="197">
        <v>4</v>
      </c>
      <c r="F54" s="197">
        <v>2</v>
      </c>
      <c r="G54" s="197">
        <v>4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7">
        <v>2</v>
      </c>
      <c r="Q54" s="197">
        <v>4</v>
      </c>
      <c r="R54" s="197">
        <v>0</v>
      </c>
      <c r="S54" s="197">
        <v>1</v>
      </c>
      <c r="T54" s="197">
        <v>0</v>
      </c>
      <c r="U54" s="197">
        <v>0</v>
      </c>
      <c r="V54" s="197">
        <v>0</v>
      </c>
      <c r="W54" s="197">
        <v>1</v>
      </c>
      <c r="X54" s="197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1</v>
      </c>
      <c r="AF54" s="197">
        <v>0</v>
      </c>
      <c r="AG54" s="197">
        <v>0</v>
      </c>
      <c r="AH54" s="197">
        <v>0</v>
      </c>
      <c r="AI54" s="197">
        <v>0</v>
      </c>
      <c r="AJ54" s="197">
        <v>0</v>
      </c>
      <c r="AK54" s="197">
        <v>0</v>
      </c>
      <c r="AL54" s="197">
        <v>0</v>
      </c>
      <c r="AM54" s="197">
        <v>0</v>
      </c>
      <c r="AN54" s="197">
        <v>0</v>
      </c>
      <c r="AO54" s="197">
        <v>0</v>
      </c>
      <c r="AP54" s="197">
        <v>0</v>
      </c>
      <c r="AQ54" s="197">
        <v>0</v>
      </c>
      <c r="AR54" s="197">
        <v>0</v>
      </c>
      <c r="AS54" s="197">
        <v>0</v>
      </c>
      <c r="AT54" s="197">
        <v>0</v>
      </c>
      <c r="AU54" s="197">
        <v>0</v>
      </c>
      <c r="AV54" s="197">
        <v>0</v>
      </c>
      <c r="AW54" s="197">
        <v>0</v>
      </c>
      <c r="AX54" s="197">
        <v>0</v>
      </c>
      <c r="AY54" s="197">
        <v>0</v>
      </c>
      <c r="AZ54" s="197">
        <v>0</v>
      </c>
      <c r="BA54" s="197">
        <v>0</v>
      </c>
      <c r="BB54" s="197">
        <v>0</v>
      </c>
      <c r="BC54" s="197">
        <v>0</v>
      </c>
      <c r="BD54" s="197">
        <v>0</v>
      </c>
      <c r="BE54" s="197">
        <v>0</v>
      </c>
      <c r="BF54" s="197">
        <v>0</v>
      </c>
      <c r="BG54" s="197">
        <v>0</v>
      </c>
      <c r="BH54" s="197">
        <v>0</v>
      </c>
      <c r="BI54" s="197">
        <v>0</v>
      </c>
      <c r="BJ54" s="197">
        <v>0</v>
      </c>
      <c r="BK54" s="197">
        <v>0</v>
      </c>
      <c r="BL54" s="197">
        <v>0</v>
      </c>
      <c r="BM54" s="197">
        <v>0</v>
      </c>
      <c r="BN54" s="197">
        <v>0</v>
      </c>
      <c r="BO54" s="197">
        <v>0</v>
      </c>
      <c r="BP54" s="197">
        <v>0</v>
      </c>
      <c r="BQ54" s="197">
        <v>0</v>
      </c>
      <c r="BR54" s="197">
        <v>0</v>
      </c>
      <c r="BS54" s="197">
        <v>0</v>
      </c>
      <c r="BT54" s="197">
        <v>0</v>
      </c>
      <c r="BU54" s="197">
        <v>0</v>
      </c>
      <c r="BV54" s="197">
        <v>0</v>
      </c>
      <c r="BW54" s="197">
        <v>1</v>
      </c>
      <c r="BX54" s="197">
        <v>0</v>
      </c>
      <c r="BY54" s="197">
        <v>1</v>
      </c>
      <c r="BZ54" s="197">
        <v>0</v>
      </c>
      <c r="CA54" s="197">
        <v>0</v>
      </c>
      <c r="CB54" s="197">
        <v>0</v>
      </c>
      <c r="CC54" s="197">
        <v>0</v>
      </c>
      <c r="CD54" s="197">
        <v>0</v>
      </c>
      <c r="CE54" s="197">
        <v>0</v>
      </c>
      <c r="CF54" s="197">
        <v>0</v>
      </c>
      <c r="CG54" s="197">
        <v>0</v>
      </c>
      <c r="CH54" s="197">
        <v>0</v>
      </c>
      <c r="CI54" s="197">
        <v>1</v>
      </c>
      <c r="CJ54" s="71"/>
      <c r="CK54" s="71"/>
    </row>
    <row r="55" spans="1:89" x14ac:dyDescent="0.2">
      <c r="A55" s="434"/>
      <c r="B55" s="202">
        <v>11</v>
      </c>
      <c r="C55" s="175" t="s">
        <v>242</v>
      </c>
      <c r="D55" s="197">
        <v>32</v>
      </c>
      <c r="E55" s="197">
        <v>40</v>
      </c>
      <c r="F55" s="197">
        <v>32</v>
      </c>
      <c r="G55" s="197">
        <v>37</v>
      </c>
      <c r="H55" s="197">
        <v>0</v>
      </c>
      <c r="I55" s="197">
        <v>3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32</v>
      </c>
      <c r="Q55" s="197">
        <v>40</v>
      </c>
      <c r="R55" s="197">
        <v>2</v>
      </c>
      <c r="S55" s="197">
        <v>6</v>
      </c>
      <c r="T55" s="197">
        <v>2</v>
      </c>
      <c r="U55" s="197">
        <v>6</v>
      </c>
      <c r="V55" s="197">
        <v>0</v>
      </c>
      <c r="W55" s="197">
        <v>0</v>
      </c>
      <c r="X55" s="197">
        <v>0</v>
      </c>
      <c r="Y55" s="197">
        <v>0</v>
      </c>
      <c r="Z55" s="197">
        <v>0</v>
      </c>
      <c r="AA55" s="197">
        <v>0</v>
      </c>
      <c r="AB55" s="197">
        <v>0</v>
      </c>
      <c r="AC55" s="197">
        <v>0</v>
      </c>
      <c r="AD55" s="197">
        <v>2</v>
      </c>
      <c r="AE55" s="197">
        <v>6</v>
      </c>
      <c r="AF55" s="197">
        <v>1</v>
      </c>
      <c r="AG55" s="197">
        <v>2</v>
      </c>
      <c r="AH55" s="197">
        <v>1</v>
      </c>
      <c r="AI55" s="197">
        <v>2</v>
      </c>
      <c r="AJ55" s="197">
        <v>0</v>
      </c>
      <c r="AK55" s="197">
        <v>0</v>
      </c>
      <c r="AL55" s="197">
        <v>0</v>
      </c>
      <c r="AM55" s="197">
        <v>0</v>
      </c>
      <c r="AN55" s="197">
        <v>0</v>
      </c>
      <c r="AO55" s="197">
        <v>0</v>
      </c>
      <c r="AP55" s="197">
        <v>0</v>
      </c>
      <c r="AQ55" s="197">
        <v>0</v>
      </c>
      <c r="AR55" s="197">
        <v>1</v>
      </c>
      <c r="AS55" s="197">
        <v>2</v>
      </c>
      <c r="AT55" s="197">
        <v>1</v>
      </c>
      <c r="AU55" s="197">
        <v>0</v>
      </c>
      <c r="AV55" s="197">
        <v>1</v>
      </c>
      <c r="AW55" s="197">
        <v>0</v>
      </c>
      <c r="AX55" s="197">
        <v>0</v>
      </c>
      <c r="AY55" s="197">
        <v>0</v>
      </c>
      <c r="AZ55" s="197">
        <v>0</v>
      </c>
      <c r="BA55" s="197">
        <v>0</v>
      </c>
      <c r="BB55" s="197">
        <v>0</v>
      </c>
      <c r="BC55" s="197">
        <v>0</v>
      </c>
      <c r="BD55" s="197">
        <v>0</v>
      </c>
      <c r="BE55" s="197">
        <v>0</v>
      </c>
      <c r="BF55" s="197">
        <v>1</v>
      </c>
      <c r="BG55" s="197">
        <v>0</v>
      </c>
      <c r="BH55" s="197">
        <v>0</v>
      </c>
      <c r="BI55" s="197">
        <v>0</v>
      </c>
      <c r="BJ55" s="197">
        <v>0</v>
      </c>
      <c r="BK55" s="197">
        <v>0</v>
      </c>
      <c r="BL55" s="197">
        <v>0</v>
      </c>
      <c r="BM55" s="197">
        <v>0</v>
      </c>
      <c r="BN55" s="197">
        <v>0</v>
      </c>
      <c r="BO55" s="197">
        <v>0</v>
      </c>
      <c r="BP55" s="197">
        <v>0</v>
      </c>
      <c r="BQ55" s="197">
        <v>0</v>
      </c>
      <c r="BR55" s="197">
        <v>0</v>
      </c>
      <c r="BS55" s="197">
        <v>0</v>
      </c>
      <c r="BT55" s="197">
        <v>0</v>
      </c>
      <c r="BU55" s="197">
        <v>0</v>
      </c>
      <c r="BV55" s="197">
        <v>0</v>
      </c>
      <c r="BW55" s="197">
        <v>0</v>
      </c>
      <c r="BX55" s="197">
        <v>0</v>
      </c>
      <c r="BY55" s="197">
        <v>0</v>
      </c>
      <c r="BZ55" s="197">
        <v>0</v>
      </c>
      <c r="CA55" s="197">
        <v>0</v>
      </c>
      <c r="CB55" s="197">
        <v>0</v>
      </c>
      <c r="CC55" s="197">
        <v>0</v>
      </c>
      <c r="CD55" s="197">
        <v>0</v>
      </c>
      <c r="CE55" s="197">
        <v>0</v>
      </c>
      <c r="CF55" s="197">
        <v>0</v>
      </c>
      <c r="CG55" s="197">
        <v>0</v>
      </c>
      <c r="CH55" s="197">
        <v>0</v>
      </c>
      <c r="CI55" s="197">
        <v>0</v>
      </c>
      <c r="CJ55" s="30">
        <v>0</v>
      </c>
      <c r="CK55" s="30">
        <v>0</v>
      </c>
    </row>
    <row r="56" spans="1:89" x14ac:dyDescent="0.2">
      <c r="A56" s="434"/>
      <c r="B56" s="202">
        <v>12</v>
      </c>
      <c r="C56" s="175" t="s">
        <v>239</v>
      </c>
      <c r="D56" s="197">
        <v>26</v>
      </c>
      <c r="E56" s="197">
        <v>54</v>
      </c>
      <c r="F56" s="197">
        <v>26</v>
      </c>
      <c r="G56" s="197">
        <v>49</v>
      </c>
      <c r="H56" s="197">
        <v>0</v>
      </c>
      <c r="I56" s="197">
        <v>4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1</v>
      </c>
      <c r="P56" s="197">
        <v>26</v>
      </c>
      <c r="Q56" s="197">
        <v>54</v>
      </c>
      <c r="R56" s="197">
        <v>6</v>
      </c>
      <c r="S56" s="197">
        <v>12</v>
      </c>
      <c r="T56" s="197">
        <v>4</v>
      </c>
      <c r="U56" s="197">
        <v>10</v>
      </c>
      <c r="V56" s="197">
        <v>1</v>
      </c>
      <c r="W56" s="197">
        <v>0</v>
      </c>
      <c r="X56" s="197">
        <v>0</v>
      </c>
      <c r="Y56" s="197">
        <v>0</v>
      </c>
      <c r="Z56" s="197">
        <v>0</v>
      </c>
      <c r="AA56" s="197">
        <v>0</v>
      </c>
      <c r="AB56" s="197">
        <v>1</v>
      </c>
      <c r="AC56" s="197">
        <v>2</v>
      </c>
      <c r="AD56" s="197">
        <v>6</v>
      </c>
      <c r="AE56" s="197">
        <v>12</v>
      </c>
      <c r="AF56" s="197">
        <v>0</v>
      </c>
      <c r="AG56" s="197">
        <v>0</v>
      </c>
      <c r="AH56" s="197">
        <v>0</v>
      </c>
      <c r="AI56" s="197">
        <v>0</v>
      </c>
      <c r="AJ56" s="197">
        <v>0</v>
      </c>
      <c r="AK56" s="197">
        <v>0</v>
      </c>
      <c r="AL56" s="197">
        <v>0</v>
      </c>
      <c r="AM56" s="197">
        <v>0</v>
      </c>
      <c r="AN56" s="197">
        <v>0</v>
      </c>
      <c r="AO56" s="197">
        <v>0</v>
      </c>
      <c r="AP56" s="197">
        <v>0</v>
      </c>
      <c r="AQ56" s="197">
        <v>0</v>
      </c>
      <c r="AR56" s="197">
        <v>0</v>
      </c>
      <c r="AS56" s="197">
        <v>0</v>
      </c>
      <c r="AT56" s="197">
        <v>0</v>
      </c>
      <c r="AU56" s="197">
        <v>0</v>
      </c>
      <c r="AV56" s="197">
        <v>0</v>
      </c>
      <c r="AW56" s="197">
        <v>0</v>
      </c>
      <c r="AX56" s="197">
        <v>0</v>
      </c>
      <c r="AY56" s="197">
        <v>0</v>
      </c>
      <c r="AZ56" s="197">
        <v>0</v>
      </c>
      <c r="BA56" s="197">
        <v>0</v>
      </c>
      <c r="BB56" s="197">
        <v>0</v>
      </c>
      <c r="BC56" s="197">
        <v>0</v>
      </c>
      <c r="BD56" s="197">
        <v>0</v>
      </c>
      <c r="BE56" s="197">
        <v>0</v>
      </c>
      <c r="BF56" s="197">
        <v>0</v>
      </c>
      <c r="BG56" s="197">
        <v>0</v>
      </c>
      <c r="BH56" s="197">
        <v>1</v>
      </c>
      <c r="BI56" s="197">
        <v>0</v>
      </c>
      <c r="BJ56" s="197">
        <v>1</v>
      </c>
      <c r="BK56" s="197">
        <v>0</v>
      </c>
      <c r="BL56" s="197">
        <v>0</v>
      </c>
      <c r="BM56" s="197">
        <v>0</v>
      </c>
      <c r="BN56" s="197">
        <v>0</v>
      </c>
      <c r="BO56" s="197">
        <v>0</v>
      </c>
      <c r="BP56" s="197">
        <v>0</v>
      </c>
      <c r="BQ56" s="197">
        <v>0</v>
      </c>
      <c r="BR56" s="197">
        <v>0</v>
      </c>
      <c r="BS56" s="197">
        <v>0</v>
      </c>
      <c r="BT56" s="197">
        <v>1</v>
      </c>
      <c r="BU56" s="197">
        <v>0</v>
      </c>
      <c r="BV56" s="197">
        <v>0</v>
      </c>
      <c r="BW56" s="197">
        <v>0</v>
      </c>
      <c r="BX56" s="197">
        <v>0</v>
      </c>
      <c r="BY56" s="197">
        <v>0</v>
      </c>
      <c r="BZ56" s="197">
        <v>0</v>
      </c>
      <c r="CA56" s="197">
        <v>0</v>
      </c>
      <c r="CB56" s="197">
        <v>0</v>
      </c>
      <c r="CC56" s="197">
        <v>0</v>
      </c>
      <c r="CD56" s="197">
        <v>0</v>
      </c>
      <c r="CE56" s="197">
        <v>0</v>
      </c>
      <c r="CF56" s="197">
        <v>0</v>
      </c>
      <c r="CG56" s="197">
        <v>0</v>
      </c>
      <c r="CH56" s="197">
        <v>0</v>
      </c>
      <c r="CI56" s="197">
        <v>0</v>
      </c>
      <c r="CJ56" s="30">
        <v>0</v>
      </c>
      <c r="CK56" s="30">
        <v>0</v>
      </c>
    </row>
    <row r="57" spans="1:89" x14ac:dyDescent="0.2">
      <c r="A57" s="434"/>
      <c r="B57" s="202">
        <v>13</v>
      </c>
      <c r="C57" s="175" t="s">
        <v>165</v>
      </c>
      <c r="D57" s="197">
        <v>26</v>
      </c>
      <c r="E57" s="197">
        <v>50</v>
      </c>
      <c r="F57" s="197">
        <v>25</v>
      </c>
      <c r="G57" s="197">
        <v>42</v>
      </c>
      <c r="H57" s="197">
        <v>0</v>
      </c>
      <c r="I57" s="197">
        <v>3</v>
      </c>
      <c r="J57" s="197">
        <v>1</v>
      </c>
      <c r="K57" s="197">
        <v>3</v>
      </c>
      <c r="L57" s="197">
        <v>0</v>
      </c>
      <c r="M57" s="197">
        <v>1</v>
      </c>
      <c r="N57" s="197">
        <v>0</v>
      </c>
      <c r="O57" s="197">
        <v>1</v>
      </c>
      <c r="P57" s="197">
        <v>26</v>
      </c>
      <c r="Q57" s="197">
        <v>50</v>
      </c>
      <c r="R57" s="197">
        <v>2</v>
      </c>
      <c r="S57" s="197">
        <v>7</v>
      </c>
      <c r="T57" s="197">
        <v>2</v>
      </c>
      <c r="U57" s="197">
        <v>5</v>
      </c>
      <c r="V57" s="197">
        <v>0</v>
      </c>
      <c r="W57" s="197">
        <v>1</v>
      </c>
      <c r="X57" s="197">
        <v>0</v>
      </c>
      <c r="Y57" s="197">
        <v>0</v>
      </c>
      <c r="Z57" s="197">
        <v>0</v>
      </c>
      <c r="AA57" s="197">
        <v>1</v>
      </c>
      <c r="AB57" s="197">
        <v>0</v>
      </c>
      <c r="AC57" s="197">
        <v>0</v>
      </c>
      <c r="AD57" s="197">
        <v>2</v>
      </c>
      <c r="AE57" s="197">
        <v>7</v>
      </c>
      <c r="AF57" s="197">
        <v>0</v>
      </c>
      <c r="AG57" s="197">
        <v>1</v>
      </c>
      <c r="AH57" s="197">
        <v>0</v>
      </c>
      <c r="AI57" s="197">
        <v>1</v>
      </c>
      <c r="AJ57" s="197">
        <v>0</v>
      </c>
      <c r="AK57" s="197">
        <v>0</v>
      </c>
      <c r="AL57" s="197">
        <v>0</v>
      </c>
      <c r="AM57" s="197">
        <v>0</v>
      </c>
      <c r="AN57" s="197">
        <v>0</v>
      </c>
      <c r="AO57" s="197">
        <v>0</v>
      </c>
      <c r="AP57" s="197">
        <v>0</v>
      </c>
      <c r="AQ57" s="197">
        <v>0</v>
      </c>
      <c r="AR57" s="197">
        <v>0</v>
      </c>
      <c r="AS57" s="197">
        <v>1</v>
      </c>
      <c r="AT57" s="197">
        <v>0</v>
      </c>
      <c r="AU57" s="197">
        <v>0</v>
      </c>
      <c r="AV57" s="197">
        <v>0</v>
      </c>
      <c r="AW57" s="197">
        <v>0</v>
      </c>
      <c r="AX57" s="197">
        <v>0</v>
      </c>
      <c r="AY57" s="197">
        <v>0</v>
      </c>
      <c r="AZ57" s="197">
        <v>0</v>
      </c>
      <c r="BA57" s="197">
        <v>0</v>
      </c>
      <c r="BB57" s="197">
        <v>0</v>
      </c>
      <c r="BC57" s="197">
        <v>0</v>
      </c>
      <c r="BD57" s="197">
        <v>0</v>
      </c>
      <c r="BE57" s="197">
        <v>0</v>
      </c>
      <c r="BF57" s="197">
        <v>0</v>
      </c>
      <c r="BG57" s="197">
        <v>0</v>
      </c>
      <c r="BH57" s="197">
        <v>0</v>
      </c>
      <c r="BI57" s="197">
        <v>0</v>
      </c>
      <c r="BJ57" s="197">
        <v>0</v>
      </c>
      <c r="BK57" s="197">
        <v>0</v>
      </c>
      <c r="BL57" s="197">
        <v>0</v>
      </c>
      <c r="BM57" s="197">
        <v>0</v>
      </c>
      <c r="BN57" s="197">
        <v>0</v>
      </c>
      <c r="BO57" s="197">
        <v>0</v>
      </c>
      <c r="BP57" s="197">
        <v>0</v>
      </c>
      <c r="BQ57" s="197">
        <v>0</v>
      </c>
      <c r="BR57" s="197">
        <v>0</v>
      </c>
      <c r="BS57" s="197">
        <v>0</v>
      </c>
      <c r="BT57" s="197">
        <v>0</v>
      </c>
      <c r="BU57" s="197">
        <v>0</v>
      </c>
      <c r="BV57" s="197">
        <v>0</v>
      </c>
      <c r="BW57" s="197">
        <v>0</v>
      </c>
      <c r="BX57" s="197">
        <v>0</v>
      </c>
      <c r="BY57" s="197">
        <v>0</v>
      </c>
      <c r="BZ57" s="197">
        <v>0</v>
      </c>
      <c r="CA57" s="197">
        <v>0</v>
      </c>
      <c r="CB57" s="197">
        <v>0</v>
      </c>
      <c r="CC57" s="197">
        <v>0</v>
      </c>
      <c r="CD57" s="197">
        <v>0</v>
      </c>
      <c r="CE57" s="197">
        <v>0</v>
      </c>
      <c r="CF57" s="197">
        <v>0</v>
      </c>
      <c r="CG57" s="197">
        <v>0</v>
      </c>
      <c r="CH57" s="197">
        <v>0</v>
      </c>
      <c r="CI57" s="197">
        <v>0</v>
      </c>
      <c r="CJ57" s="30"/>
      <c r="CK57" s="30"/>
    </row>
    <row r="58" spans="1:89" x14ac:dyDescent="0.2">
      <c r="A58" s="434"/>
      <c r="B58" s="202">
        <v>14</v>
      </c>
      <c r="C58" s="175" t="s">
        <v>166</v>
      </c>
      <c r="D58" s="197">
        <v>3</v>
      </c>
      <c r="E58" s="197">
        <v>8</v>
      </c>
      <c r="F58" s="197">
        <v>3</v>
      </c>
      <c r="G58" s="197">
        <v>6</v>
      </c>
      <c r="H58" s="197">
        <v>0</v>
      </c>
      <c r="I58" s="197">
        <v>1</v>
      </c>
      <c r="J58" s="197">
        <v>0</v>
      </c>
      <c r="K58" s="197">
        <v>1</v>
      </c>
      <c r="L58" s="197">
        <v>0</v>
      </c>
      <c r="M58" s="197">
        <v>0</v>
      </c>
      <c r="N58" s="197">
        <v>0</v>
      </c>
      <c r="O58" s="197">
        <v>0</v>
      </c>
      <c r="P58" s="197">
        <v>3</v>
      </c>
      <c r="Q58" s="197">
        <v>8</v>
      </c>
      <c r="R58" s="197">
        <v>0</v>
      </c>
      <c r="S58" s="197">
        <v>2</v>
      </c>
      <c r="T58" s="197">
        <v>0</v>
      </c>
      <c r="U58" s="197">
        <v>2</v>
      </c>
      <c r="V58" s="197">
        <v>0</v>
      </c>
      <c r="W58" s="197">
        <v>0</v>
      </c>
      <c r="X58" s="197">
        <v>0</v>
      </c>
      <c r="Y58" s="197">
        <v>0</v>
      </c>
      <c r="Z58" s="197">
        <v>0</v>
      </c>
      <c r="AA58" s="197">
        <v>0</v>
      </c>
      <c r="AB58" s="197">
        <v>0</v>
      </c>
      <c r="AC58" s="197">
        <v>0</v>
      </c>
      <c r="AD58" s="197">
        <v>0</v>
      </c>
      <c r="AE58" s="197">
        <v>2</v>
      </c>
      <c r="AF58" s="197">
        <v>0</v>
      </c>
      <c r="AG58" s="197">
        <v>2</v>
      </c>
      <c r="AH58" s="197">
        <v>0</v>
      </c>
      <c r="AI58" s="197">
        <v>2</v>
      </c>
      <c r="AJ58" s="197">
        <v>0</v>
      </c>
      <c r="AK58" s="197">
        <v>0</v>
      </c>
      <c r="AL58" s="197">
        <v>0</v>
      </c>
      <c r="AM58" s="197">
        <v>0</v>
      </c>
      <c r="AN58" s="197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2</v>
      </c>
      <c r="AT58" s="197">
        <v>1</v>
      </c>
      <c r="AU58" s="197">
        <v>0</v>
      </c>
      <c r="AV58" s="197">
        <v>0</v>
      </c>
      <c r="AW58" s="197">
        <v>0</v>
      </c>
      <c r="AX58" s="197">
        <v>0</v>
      </c>
      <c r="AY58" s="197">
        <v>0</v>
      </c>
      <c r="AZ58" s="197">
        <v>1</v>
      </c>
      <c r="BA58" s="197">
        <v>0</v>
      </c>
      <c r="BB58" s="197">
        <v>0</v>
      </c>
      <c r="BC58" s="197">
        <v>0</v>
      </c>
      <c r="BD58" s="197">
        <v>0</v>
      </c>
      <c r="BE58" s="197">
        <v>0</v>
      </c>
      <c r="BF58" s="197">
        <v>1</v>
      </c>
      <c r="BG58" s="197">
        <v>0</v>
      </c>
      <c r="BH58" s="197">
        <v>0</v>
      </c>
      <c r="BI58" s="197">
        <v>0</v>
      </c>
      <c r="BJ58" s="197">
        <v>0</v>
      </c>
      <c r="BK58" s="197">
        <v>0</v>
      </c>
      <c r="BL58" s="197">
        <v>0</v>
      </c>
      <c r="BM58" s="197">
        <v>0</v>
      </c>
      <c r="BN58" s="197">
        <v>0</v>
      </c>
      <c r="BO58" s="197">
        <v>0</v>
      </c>
      <c r="BP58" s="197">
        <v>0</v>
      </c>
      <c r="BQ58" s="197">
        <v>0</v>
      </c>
      <c r="BR58" s="197">
        <v>0</v>
      </c>
      <c r="BS58" s="197">
        <v>0</v>
      </c>
      <c r="BT58" s="197">
        <v>0</v>
      </c>
      <c r="BU58" s="197">
        <v>0</v>
      </c>
      <c r="BV58" s="197">
        <v>0</v>
      </c>
      <c r="BW58" s="197">
        <v>0</v>
      </c>
      <c r="BX58" s="197">
        <v>0</v>
      </c>
      <c r="BY58" s="197">
        <v>0</v>
      </c>
      <c r="BZ58" s="197">
        <v>0</v>
      </c>
      <c r="CA58" s="197">
        <v>0</v>
      </c>
      <c r="CB58" s="197">
        <v>0</v>
      </c>
      <c r="CC58" s="197">
        <v>0</v>
      </c>
      <c r="CD58" s="197">
        <v>0</v>
      </c>
      <c r="CE58" s="197">
        <v>0</v>
      </c>
      <c r="CF58" s="197">
        <v>0</v>
      </c>
      <c r="CG58" s="197">
        <v>0</v>
      </c>
      <c r="CH58" s="197">
        <v>0</v>
      </c>
      <c r="CI58" s="197">
        <v>0</v>
      </c>
      <c r="CJ58" s="30"/>
      <c r="CK58" s="30"/>
    </row>
    <row r="59" spans="1:89" x14ac:dyDescent="0.2">
      <c r="A59" s="434"/>
      <c r="B59" s="202">
        <v>15</v>
      </c>
      <c r="C59" s="175" t="s">
        <v>167</v>
      </c>
      <c r="D59" s="197">
        <v>86</v>
      </c>
      <c r="E59" s="197">
        <v>139</v>
      </c>
      <c r="F59" s="197">
        <v>74</v>
      </c>
      <c r="G59" s="197">
        <v>120</v>
      </c>
      <c r="H59" s="197">
        <v>7</v>
      </c>
      <c r="I59" s="197">
        <v>8</v>
      </c>
      <c r="J59" s="197">
        <v>3</v>
      </c>
      <c r="K59" s="197">
        <v>6</v>
      </c>
      <c r="L59" s="197">
        <v>1</v>
      </c>
      <c r="M59" s="197">
        <v>5</v>
      </c>
      <c r="N59" s="197">
        <v>1</v>
      </c>
      <c r="O59" s="197">
        <v>0</v>
      </c>
      <c r="P59" s="197">
        <v>86</v>
      </c>
      <c r="Q59" s="197">
        <v>139</v>
      </c>
      <c r="R59" s="197">
        <v>9</v>
      </c>
      <c r="S59" s="197">
        <v>25</v>
      </c>
      <c r="T59" s="197">
        <v>9</v>
      </c>
      <c r="U59" s="197">
        <v>23</v>
      </c>
      <c r="V59" s="197">
        <v>0</v>
      </c>
      <c r="W59" s="197">
        <v>0</v>
      </c>
      <c r="X59" s="197">
        <v>0</v>
      </c>
      <c r="Y59" s="197">
        <v>1</v>
      </c>
      <c r="Z59" s="197">
        <v>0</v>
      </c>
      <c r="AA59" s="197">
        <v>0</v>
      </c>
      <c r="AB59" s="197">
        <v>0</v>
      </c>
      <c r="AC59" s="197">
        <v>1</v>
      </c>
      <c r="AD59" s="197">
        <v>9</v>
      </c>
      <c r="AE59" s="197">
        <v>25</v>
      </c>
      <c r="AF59" s="197">
        <v>0</v>
      </c>
      <c r="AG59" s="197">
        <v>2</v>
      </c>
      <c r="AH59" s="197">
        <v>0</v>
      </c>
      <c r="AI59" s="197">
        <v>1</v>
      </c>
      <c r="AJ59" s="197">
        <v>0</v>
      </c>
      <c r="AK59" s="197">
        <v>0</v>
      </c>
      <c r="AL59" s="197">
        <v>0</v>
      </c>
      <c r="AM59" s="197">
        <v>0</v>
      </c>
      <c r="AN59" s="197">
        <v>0</v>
      </c>
      <c r="AO59" s="197">
        <v>1</v>
      </c>
      <c r="AP59" s="197">
        <v>0</v>
      </c>
      <c r="AQ59" s="197">
        <v>0</v>
      </c>
      <c r="AR59" s="197">
        <v>0</v>
      </c>
      <c r="AS59" s="197">
        <v>2</v>
      </c>
      <c r="AT59" s="197">
        <v>0</v>
      </c>
      <c r="AU59" s="197">
        <v>3</v>
      </c>
      <c r="AV59" s="197">
        <v>0</v>
      </c>
      <c r="AW59" s="197">
        <v>2</v>
      </c>
      <c r="AX59" s="197">
        <v>0</v>
      </c>
      <c r="AY59" s="197">
        <v>0</v>
      </c>
      <c r="AZ59" s="197">
        <v>0</v>
      </c>
      <c r="BA59" s="197">
        <v>0</v>
      </c>
      <c r="BB59" s="197">
        <v>0</v>
      </c>
      <c r="BC59" s="197">
        <v>1</v>
      </c>
      <c r="BD59" s="197">
        <v>0</v>
      </c>
      <c r="BE59" s="197">
        <v>0</v>
      </c>
      <c r="BF59" s="197">
        <v>0</v>
      </c>
      <c r="BG59" s="197">
        <v>3</v>
      </c>
      <c r="BH59" s="197">
        <v>1</v>
      </c>
      <c r="BI59" s="197">
        <v>5</v>
      </c>
      <c r="BJ59" s="197">
        <v>1</v>
      </c>
      <c r="BK59" s="197">
        <v>3</v>
      </c>
      <c r="BL59" s="197">
        <v>0</v>
      </c>
      <c r="BM59" s="197">
        <v>1</v>
      </c>
      <c r="BN59" s="197">
        <v>0</v>
      </c>
      <c r="BO59" s="197">
        <v>0</v>
      </c>
      <c r="BP59" s="197">
        <v>0</v>
      </c>
      <c r="BQ59" s="197">
        <v>1</v>
      </c>
      <c r="BR59" s="197">
        <v>0</v>
      </c>
      <c r="BS59" s="197">
        <v>0</v>
      </c>
      <c r="BT59" s="197">
        <v>1</v>
      </c>
      <c r="BU59" s="197">
        <v>5</v>
      </c>
      <c r="BV59" s="197">
        <v>0</v>
      </c>
      <c r="BW59" s="197">
        <v>0</v>
      </c>
      <c r="BX59" s="197">
        <v>0</v>
      </c>
      <c r="BY59" s="197">
        <v>0</v>
      </c>
      <c r="BZ59" s="197">
        <v>0</v>
      </c>
      <c r="CA59" s="197">
        <v>0</v>
      </c>
      <c r="CB59" s="197">
        <v>0</v>
      </c>
      <c r="CC59" s="197">
        <v>0</v>
      </c>
      <c r="CD59" s="197">
        <v>0</v>
      </c>
      <c r="CE59" s="197">
        <v>0</v>
      </c>
      <c r="CF59" s="197">
        <v>0</v>
      </c>
      <c r="CG59" s="197">
        <v>0</v>
      </c>
      <c r="CH59" s="197">
        <v>0</v>
      </c>
      <c r="CI59" s="197">
        <v>0</v>
      </c>
      <c r="CJ59" s="30"/>
      <c r="CK59" s="30"/>
    </row>
    <row r="60" spans="1:89" x14ac:dyDescent="0.2">
      <c r="A60" s="434"/>
      <c r="B60" s="202">
        <v>16</v>
      </c>
      <c r="C60" s="175" t="s">
        <v>168</v>
      </c>
      <c r="D60" s="197">
        <v>6</v>
      </c>
      <c r="E60" s="197">
        <v>21</v>
      </c>
      <c r="F60" s="197">
        <v>6</v>
      </c>
      <c r="G60" s="197">
        <v>14</v>
      </c>
      <c r="H60" s="197">
        <v>0</v>
      </c>
      <c r="I60" s="197">
        <v>2</v>
      </c>
      <c r="J60" s="197">
        <v>0</v>
      </c>
      <c r="K60" s="197">
        <v>4</v>
      </c>
      <c r="L60" s="197">
        <v>0</v>
      </c>
      <c r="M60" s="197">
        <v>0</v>
      </c>
      <c r="N60" s="197">
        <v>0</v>
      </c>
      <c r="O60" s="197">
        <v>1</v>
      </c>
      <c r="P60" s="197">
        <v>6</v>
      </c>
      <c r="Q60" s="197">
        <v>21</v>
      </c>
      <c r="R60" s="197">
        <v>2</v>
      </c>
      <c r="S60" s="197">
        <v>7</v>
      </c>
      <c r="T60" s="197">
        <v>1</v>
      </c>
      <c r="U60" s="197">
        <v>7</v>
      </c>
      <c r="V60" s="197">
        <v>0</v>
      </c>
      <c r="W60" s="197">
        <v>0</v>
      </c>
      <c r="X60" s="197">
        <v>1</v>
      </c>
      <c r="Y60" s="197">
        <v>0</v>
      </c>
      <c r="Z60" s="197">
        <v>0</v>
      </c>
      <c r="AA60" s="197">
        <v>0</v>
      </c>
      <c r="AB60" s="197">
        <v>0</v>
      </c>
      <c r="AC60" s="197">
        <v>0</v>
      </c>
      <c r="AD60" s="197">
        <v>2</v>
      </c>
      <c r="AE60" s="197">
        <v>7</v>
      </c>
      <c r="AF60" s="197">
        <v>0</v>
      </c>
      <c r="AG60" s="197">
        <v>0</v>
      </c>
      <c r="AH60" s="197">
        <v>0</v>
      </c>
      <c r="AI60" s="197">
        <v>0</v>
      </c>
      <c r="AJ60" s="197">
        <v>0</v>
      </c>
      <c r="AK60" s="197">
        <v>0</v>
      </c>
      <c r="AL60" s="197">
        <v>0</v>
      </c>
      <c r="AM60" s="197">
        <v>0</v>
      </c>
      <c r="AN60" s="197">
        <v>0</v>
      </c>
      <c r="AO60" s="197">
        <v>0</v>
      </c>
      <c r="AP60" s="197">
        <v>0</v>
      </c>
      <c r="AQ60" s="197">
        <v>0</v>
      </c>
      <c r="AR60" s="197">
        <v>0</v>
      </c>
      <c r="AS60" s="197">
        <v>0</v>
      </c>
      <c r="AT60" s="197">
        <v>0</v>
      </c>
      <c r="AU60" s="197">
        <v>0</v>
      </c>
      <c r="AV60" s="197">
        <v>0</v>
      </c>
      <c r="AW60" s="197">
        <v>0</v>
      </c>
      <c r="AX60" s="197">
        <v>0</v>
      </c>
      <c r="AY60" s="197">
        <v>0</v>
      </c>
      <c r="AZ60" s="197">
        <v>0</v>
      </c>
      <c r="BA60" s="197">
        <v>0</v>
      </c>
      <c r="BB60" s="197">
        <v>0</v>
      </c>
      <c r="BC60" s="197">
        <v>0</v>
      </c>
      <c r="BD60" s="197">
        <v>0</v>
      </c>
      <c r="BE60" s="197">
        <v>0</v>
      </c>
      <c r="BF60" s="197">
        <v>0</v>
      </c>
      <c r="BG60" s="197">
        <v>0</v>
      </c>
      <c r="BH60" s="197">
        <v>0</v>
      </c>
      <c r="BI60" s="197">
        <v>0</v>
      </c>
      <c r="BJ60" s="197">
        <v>0</v>
      </c>
      <c r="BK60" s="197">
        <v>0</v>
      </c>
      <c r="BL60" s="197">
        <v>0</v>
      </c>
      <c r="BM60" s="197">
        <v>0</v>
      </c>
      <c r="BN60" s="197">
        <v>0</v>
      </c>
      <c r="BO60" s="197">
        <v>0</v>
      </c>
      <c r="BP60" s="197">
        <v>0</v>
      </c>
      <c r="BQ60" s="197">
        <v>0</v>
      </c>
      <c r="BR60" s="197">
        <v>0</v>
      </c>
      <c r="BS60" s="197">
        <v>0</v>
      </c>
      <c r="BT60" s="197">
        <v>0</v>
      </c>
      <c r="BU60" s="197">
        <v>0</v>
      </c>
      <c r="BV60" s="197">
        <v>0</v>
      </c>
      <c r="BW60" s="197">
        <v>0</v>
      </c>
      <c r="BX60" s="197">
        <v>0</v>
      </c>
      <c r="BY60" s="197">
        <v>0</v>
      </c>
      <c r="BZ60" s="197">
        <v>0</v>
      </c>
      <c r="CA60" s="197">
        <v>0</v>
      </c>
      <c r="CB60" s="197">
        <v>0</v>
      </c>
      <c r="CC60" s="197">
        <v>0</v>
      </c>
      <c r="CD60" s="197">
        <v>0</v>
      </c>
      <c r="CE60" s="197">
        <v>0</v>
      </c>
      <c r="CF60" s="197">
        <v>0</v>
      </c>
      <c r="CG60" s="197">
        <v>0</v>
      </c>
      <c r="CH60" s="197">
        <v>0</v>
      </c>
      <c r="CI60" s="197">
        <v>0</v>
      </c>
      <c r="CJ60" s="206"/>
      <c r="CK60" s="176"/>
    </row>
    <row r="61" spans="1:89" x14ac:dyDescent="0.2">
      <c r="A61" s="435"/>
      <c r="B61" s="202">
        <v>17</v>
      </c>
      <c r="C61" s="175" t="s">
        <v>169</v>
      </c>
      <c r="D61" s="197">
        <v>9</v>
      </c>
      <c r="E61" s="197">
        <v>30</v>
      </c>
      <c r="F61" s="197">
        <v>6</v>
      </c>
      <c r="G61" s="197">
        <v>29</v>
      </c>
      <c r="H61" s="197">
        <v>2</v>
      </c>
      <c r="I61" s="197">
        <v>1</v>
      </c>
      <c r="J61" s="197">
        <v>1</v>
      </c>
      <c r="K61" s="197">
        <v>0</v>
      </c>
      <c r="L61" s="197">
        <v>0</v>
      </c>
      <c r="M61" s="197">
        <v>0</v>
      </c>
      <c r="N61" s="197">
        <v>0</v>
      </c>
      <c r="O61" s="197">
        <v>0</v>
      </c>
      <c r="P61" s="197">
        <v>9</v>
      </c>
      <c r="Q61" s="197">
        <v>30</v>
      </c>
      <c r="R61" s="197">
        <v>1</v>
      </c>
      <c r="S61" s="197">
        <v>5</v>
      </c>
      <c r="T61" s="197">
        <v>1</v>
      </c>
      <c r="U61" s="197">
        <v>3</v>
      </c>
      <c r="V61" s="197">
        <v>0</v>
      </c>
      <c r="W61" s="197">
        <v>1</v>
      </c>
      <c r="X61" s="197">
        <v>0</v>
      </c>
      <c r="Y61" s="197">
        <v>0</v>
      </c>
      <c r="Z61" s="197">
        <v>0</v>
      </c>
      <c r="AA61" s="197">
        <v>1</v>
      </c>
      <c r="AB61" s="197">
        <v>0</v>
      </c>
      <c r="AC61" s="197">
        <v>0</v>
      </c>
      <c r="AD61" s="197">
        <v>1</v>
      </c>
      <c r="AE61" s="197">
        <v>5</v>
      </c>
      <c r="AF61" s="197">
        <v>1</v>
      </c>
      <c r="AG61" s="197">
        <v>1</v>
      </c>
      <c r="AH61" s="197">
        <v>1</v>
      </c>
      <c r="AI61" s="197">
        <v>1</v>
      </c>
      <c r="AJ61" s="197">
        <v>0</v>
      </c>
      <c r="AK61" s="197">
        <v>0</v>
      </c>
      <c r="AL61" s="197">
        <v>0</v>
      </c>
      <c r="AM61" s="197">
        <v>0</v>
      </c>
      <c r="AN61" s="197">
        <v>0</v>
      </c>
      <c r="AO61" s="197">
        <v>0</v>
      </c>
      <c r="AP61" s="197">
        <v>0</v>
      </c>
      <c r="AQ61" s="197">
        <v>0</v>
      </c>
      <c r="AR61" s="197">
        <v>1</v>
      </c>
      <c r="AS61" s="197">
        <v>1</v>
      </c>
      <c r="AT61" s="197">
        <v>0</v>
      </c>
      <c r="AU61" s="197">
        <v>1</v>
      </c>
      <c r="AV61" s="197">
        <v>0</v>
      </c>
      <c r="AW61" s="197">
        <v>0</v>
      </c>
      <c r="AX61" s="197">
        <v>0</v>
      </c>
      <c r="AY61" s="197">
        <v>0</v>
      </c>
      <c r="AZ61" s="197">
        <v>0</v>
      </c>
      <c r="BA61" s="197">
        <v>0</v>
      </c>
      <c r="BB61" s="197">
        <v>0</v>
      </c>
      <c r="BC61" s="197">
        <v>1</v>
      </c>
      <c r="BD61" s="197">
        <v>0</v>
      </c>
      <c r="BE61" s="197">
        <v>0</v>
      </c>
      <c r="BF61" s="197">
        <v>0</v>
      </c>
      <c r="BG61" s="197">
        <v>1</v>
      </c>
      <c r="BH61" s="197">
        <v>0</v>
      </c>
      <c r="BI61" s="197">
        <v>0</v>
      </c>
      <c r="BJ61" s="197">
        <v>0</v>
      </c>
      <c r="BK61" s="197">
        <v>0</v>
      </c>
      <c r="BL61" s="197">
        <v>0</v>
      </c>
      <c r="BM61" s="197">
        <v>0</v>
      </c>
      <c r="BN61" s="197">
        <v>0</v>
      </c>
      <c r="BO61" s="197">
        <v>0</v>
      </c>
      <c r="BP61" s="197">
        <v>0</v>
      </c>
      <c r="BQ61" s="197">
        <v>0</v>
      </c>
      <c r="BR61" s="197">
        <v>0</v>
      </c>
      <c r="BS61" s="197">
        <v>0</v>
      </c>
      <c r="BT61" s="197">
        <v>0</v>
      </c>
      <c r="BU61" s="197">
        <v>0</v>
      </c>
      <c r="BV61" s="197">
        <v>0</v>
      </c>
      <c r="BW61" s="197">
        <v>0</v>
      </c>
      <c r="BX61" s="197">
        <v>0</v>
      </c>
      <c r="BY61" s="197">
        <v>0</v>
      </c>
      <c r="BZ61" s="197">
        <v>0</v>
      </c>
      <c r="CA61" s="197">
        <v>0</v>
      </c>
      <c r="CB61" s="197">
        <v>0</v>
      </c>
      <c r="CC61" s="197">
        <v>0</v>
      </c>
      <c r="CD61" s="197">
        <v>0</v>
      </c>
      <c r="CE61" s="197">
        <v>0</v>
      </c>
      <c r="CF61" s="197">
        <v>0</v>
      </c>
      <c r="CG61" s="197">
        <v>0</v>
      </c>
      <c r="CH61" s="197">
        <v>0</v>
      </c>
      <c r="CI61" s="197">
        <v>0</v>
      </c>
      <c r="CJ61" s="206"/>
      <c r="CK61" s="176"/>
    </row>
    <row r="62" spans="1:89" x14ac:dyDescent="0.2">
      <c r="A62" s="147"/>
      <c r="B62" s="148"/>
      <c r="C62" s="147" t="s">
        <v>196</v>
      </c>
      <c r="D62" s="198">
        <f>SUM(D45:D61)</f>
        <v>294</v>
      </c>
      <c r="E62" s="198">
        <f t="shared" ref="E62:BP62" si="4">SUM(E45:E61)</f>
        <v>583</v>
      </c>
      <c r="F62" s="198">
        <f t="shared" si="4"/>
        <v>270</v>
      </c>
      <c r="G62" s="198">
        <f t="shared" si="4"/>
        <v>512</v>
      </c>
      <c r="H62" s="198">
        <f t="shared" si="4"/>
        <v>13</v>
      </c>
      <c r="I62" s="198">
        <f t="shared" si="4"/>
        <v>37</v>
      </c>
      <c r="J62" s="198">
        <f t="shared" si="4"/>
        <v>9</v>
      </c>
      <c r="K62" s="198">
        <f t="shared" si="4"/>
        <v>18</v>
      </c>
      <c r="L62" s="198">
        <f t="shared" si="4"/>
        <v>1</v>
      </c>
      <c r="M62" s="198">
        <f t="shared" si="4"/>
        <v>11</v>
      </c>
      <c r="N62" s="198">
        <f t="shared" si="4"/>
        <v>1</v>
      </c>
      <c r="O62" s="198">
        <f t="shared" si="4"/>
        <v>5</v>
      </c>
      <c r="P62" s="198">
        <f t="shared" si="4"/>
        <v>294</v>
      </c>
      <c r="Q62" s="198">
        <f t="shared" si="4"/>
        <v>583</v>
      </c>
      <c r="R62" s="198">
        <f t="shared" si="4"/>
        <v>30</v>
      </c>
      <c r="S62" s="198">
        <f t="shared" si="4"/>
        <v>103</v>
      </c>
      <c r="T62" s="198">
        <f t="shared" si="4"/>
        <v>27</v>
      </c>
      <c r="U62" s="198">
        <f t="shared" si="4"/>
        <v>91</v>
      </c>
      <c r="V62" s="198">
        <f t="shared" si="4"/>
        <v>1</v>
      </c>
      <c r="W62" s="198">
        <f t="shared" si="4"/>
        <v>3</v>
      </c>
      <c r="X62" s="198">
        <f t="shared" si="4"/>
        <v>1</v>
      </c>
      <c r="Y62" s="198">
        <f t="shared" si="4"/>
        <v>2</v>
      </c>
      <c r="Z62" s="198">
        <f t="shared" si="4"/>
        <v>0</v>
      </c>
      <c r="AA62" s="198">
        <f t="shared" si="4"/>
        <v>3</v>
      </c>
      <c r="AB62" s="198">
        <f t="shared" si="4"/>
        <v>1</v>
      </c>
      <c r="AC62" s="198">
        <f t="shared" si="4"/>
        <v>4</v>
      </c>
      <c r="AD62" s="198">
        <f t="shared" si="4"/>
        <v>30</v>
      </c>
      <c r="AE62" s="198">
        <f t="shared" si="4"/>
        <v>103</v>
      </c>
      <c r="AF62" s="198">
        <f t="shared" si="4"/>
        <v>3</v>
      </c>
      <c r="AG62" s="198">
        <f t="shared" si="4"/>
        <v>15</v>
      </c>
      <c r="AH62" s="198">
        <f t="shared" si="4"/>
        <v>3</v>
      </c>
      <c r="AI62" s="198">
        <f t="shared" si="4"/>
        <v>13</v>
      </c>
      <c r="AJ62" s="198">
        <f t="shared" si="4"/>
        <v>0</v>
      </c>
      <c r="AK62" s="198">
        <f t="shared" si="4"/>
        <v>1</v>
      </c>
      <c r="AL62" s="198">
        <f t="shared" si="4"/>
        <v>0</v>
      </c>
      <c r="AM62" s="198">
        <f t="shared" si="4"/>
        <v>0</v>
      </c>
      <c r="AN62" s="198">
        <f t="shared" si="4"/>
        <v>0</v>
      </c>
      <c r="AO62" s="198">
        <f t="shared" si="4"/>
        <v>1</v>
      </c>
      <c r="AP62" s="198">
        <f t="shared" si="4"/>
        <v>0</v>
      </c>
      <c r="AQ62" s="198">
        <f t="shared" si="4"/>
        <v>0</v>
      </c>
      <c r="AR62" s="198">
        <f t="shared" si="4"/>
        <v>3</v>
      </c>
      <c r="AS62" s="198">
        <f t="shared" si="4"/>
        <v>15</v>
      </c>
      <c r="AT62" s="198">
        <f t="shared" si="4"/>
        <v>2</v>
      </c>
      <c r="AU62" s="198">
        <f t="shared" si="4"/>
        <v>6</v>
      </c>
      <c r="AV62" s="198">
        <f t="shared" si="4"/>
        <v>1</v>
      </c>
      <c r="AW62" s="198">
        <f t="shared" si="4"/>
        <v>3</v>
      </c>
      <c r="AX62" s="198">
        <f t="shared" si="4"/>
        <v>0</v>
      </c>
      <c r="AY62" s="198">
        <f t="shared" si="4"/>
        <v>1</v>
      </c>
      <c r="AZ62" s="198">
        <f t="shared" si="4"/>
        <v>1</v>
      </c>
      <c r="BA62" s="198">
        <f t="shared" si="4"/>
        <v>0</v>
      </c>
      <c r="BB62" s="198">
        <f t="shared" si="4"/>
        <v>0</v>
      </c>
      <c r="BC62" s="198">
        <f t="shared" si="4"/>
        <v>2</v>
      </c>
      <c r="BD62" s="198">
        <f t="shared" si="4"/>
        <v>0</v>
      </c>
      <c r="BE62" s="198">
        <f t="shared" si="4"/>
        <v>0</v>
      </c>
      <c r="BF62" s="198">
        <f t="shared" si="4"/>
        <v>2</v>
      </c>
      <c r="BG62" s="198">
        <f t="shared" si="4"/>
        <v>6</v>
      </c>
      <c r="BH62" s="198">
        <f t="shared" si="4"/>
        <v>2</v>
      </c>
      <c r="BI62" s="198">
        <f t="shared" si="4"/>
        <v>5</v>
      </c>
      <c r="BJ62" s="198">
        <f t="shared" si="4"/>
        <v>2</v>
      </c>
      <c r="BK62" s="198">
        <f t="shared" si="4"/>
        <v>3</v>
      </c>
      <c r="BL62" s="198">
        <f t="shared" si="4"/>
        <v>0</v>
      </c>
      <c r="BM62" s="198">
        <f t="shared" si="4"/>
        <v>1</v>
      </c>
      <c r="BN62" s="198">
        <f t="shared" si="4"/>
        <v>0</v>
      </c>
      <c r="BO62" s="198">
        <f t="shared" si="4"/>
        <v>0</v>
      </c>
      <c r="BP62" s="198">
        <f t="shared" si="4"/>
        <v>0</v>
      </c>
      <c r="BQ62" s="198">
        <f t="shared" ref="BQ62:CK62" si="5">SUM(BQ45:BQ61)</f>
        <v>1</v>
      </c>
      <c r="BR62" s="198">
        <f t="shared" si="5"/>
        <v>0</v>
      </c>
      <c r="BS62" s="198">
        <f t="shared" si="5"/>
        <v>0</v>
      </c>
      <c r="BT62" s="198">
        <f t="shared" si="5"/>
        <v>2</v>
      </c>
      <c r="BU62" s="198">
        <f t="shared" si="5"/>
        <v>5</v>
      </c>
      <c r="BV62" s="198">
        <f t="shared" si="5"/>
        <v>0</v>
      </c>
      <c r="BW62" s="198">
        <f t="shared" si="5"/>
        <v>1</v>
      </c>
      <c r="BX62" s="198">
        <f t="shared" si="5"/>
        <v>0</v>
      </c>
      <c r="BY62" s="198">
        <f t="shared" si="5"/>
        <v>1</v>
      </c>
      <c r="BZ62" s="198">
        <f t="shared" si="5"/>
        <v>0</v>
      </c>
      <c r="CA62" s="198">
        <f t="shared" si="5"/>
        <v>0</v>
      </c>
      <c r="CB62" s="198">
        <f t="shared" si="5"/>
        <v>0</v>
      </c>
      <c r="CC62" s="198">
        <f t="shared" si="5"/>
        <v>0</v>
      </c>
      <c r="CD62" s="198">
        <f t="shared" si="5"/>
        <v>0</v>
      </c>
      <c r="CE62" s="198">
        <f t="shared" si="5"/>
        <v>0</v>
      </c>
      <c r="CF62" s="198">
        <f t="shared" si="5"/>
        <v>0</v>
      </c>
      <c r="CG62" s="198">
        <f t="shared" si="5"/>
        <v>0</v>
      </c>
      <c r="CH62" s="198">
        <f t="shared" si="5"/>
        <v>0</v>
      </c>
      <c r="CI62" s="198">
        <f t="shared" si="5"/>
        <v>1</v>
      </c>
      <c r="CJ62" s="198">
        <f t="shared" si="5"/>
        <v>0</v>
      </c>
      <c r="CK62" s="198">
        <f t="shared" si="5"/>
        <v>0</v>
      </c>
    </row>
    <row r="63" spans="1:89" x14ac:dyDescent="0.2">
      <c r="A63" s="439" t="s">
        <v>202</v>
      </c>
      <c r="B63" s="202">
        <v>1</v>
      </c>
      <c r="C63" s="175" t="s">
        <v>170</v>
      </c>
      <c r="D63" s="31">
        <v>46</v>
      </c>
      <c r="E63" s="31">
        <v>103</v>
      </c>
      <c r="F63" s="92">
        <v>39</v>
      </c>
      <c r="G63" s="92">
        <v>83</v>
      </c>
      <c r="H63" s="92">
        <v>4</v>
      </c>
      <c r="I63" s="92">
        <v>14</v>
      </c>
      <c r="J63" s="92">
        <v>0</v>
      </c>
      <c r="K63" s="92">
        <v>2</v>
      </c>
      <c r="L63" s="92">
        <v>0</v>
      </c>
      <c r="M63" s="92">
        <v>0</v>
      </c>
      <c r="N63" s="92">
        <v>3</v>
      </c>
      <c r="O63" s="92">
        <v>4</v>
      </c>
      <c r="P63" s="92">
        <v>46</v>
      </c>
      <c r="Q63" s="92">
        <v>103</v>
      </c>
      <c r="R63" s="31">
        <v>5</v>
      </c>
      <c r="S63" s="31">
        <v>19</v>
      </c>
      <c r="T63" s="92">
        <v>5</v>
      </c>
      <c r="U63" s="92">
        <v>17</v>
      </c>
      <c r="V63" s="92">
        <v>0</v>
      </c>
      <c r="W63" s="92">
        <v>2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5</v>
      </c>
      <c r="AE63" s="92">
        <v>19</v>
      </c>
      <c r="AF63" s="31">
        <v>4</v>
      </c>
      <c r="AG63" s="31">
        <v>4</v>
      </c>
      <c r="AH63" s="92">
        <v>4</v>
      </c>
      <c r="AI63" s="92">
        <v>4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4</v>
      </c>
      <c r="AS63" s="92">
        <v>4</v>
      </c>
      <c r="AT63" s="92">
        <v>0</v>
      </c>
      <c r="AU63" s="92">
        <v>0</v>
      </c>
      <c r="AV63" s="31">
        <v>0</v>
      </c>
      <c r="AW63" s="31">
        <v>0</v>
      </c>
      <c r="AX63" s="92">
        <v>0</v>
      </c>
      <c r="AY63" s="92">
        <v>0</v>
      </c>
      <c r="AZ63" s="92">
        <v>0</v>
      </c>
      <c r="BA63" s="92">
        <v>0</v>
      </c>
      <c r="BB63" s="92">
        <v>0</v>
      </c>
      <c r="BC63" s="92">
        <v>0</v>
      </c>
      <c r="BD63" s="92">
        <v>0</v>
      </c>
      <c r="BE63" s="92">
        <v>0</v>
      </c>
      <c r="BF63" s="92">
        <v>0</v>
      </c>
      <c r="BG63" s="92">
        <v>0</v>
      </c>
      <c r="BH63" s="31">
        <v>0</v>
      </c>
      <c r="BI63" s="31">
        <v>0</v>
      </c>
      <c r="BJ63" s="92">
        <v>0</v>
      </c>
      <c r="BK63" s="92">
        <v>0</v>
      </c>
      <c r="BL63" s="92">
        <v>0</v>
      </c>
      <c r="BM63" s="92">
        <v>0</v>
      </c>
      <c r="BN63" s="92">
        <v>0</v>
      </c>
      <c r="BO63" s="92">
        <v>0</v>
      </c>
      <c r="BP63" s="92">
        <v>0</v>
      </c>
      <c r="BQ63" s="92">
        <v>0</v>
      </c>
      <c r="BR63" s="92">
        <v>0</v>
      </c>
      <c r="BS63" s="92">
        <v>0</v>
      </c>
      <c r="BT63" s="92">
        <v>0</v>
      </c>
      <c r="BU63" s="92">
        <v>0</v>
      </c>
      <c r="BV63" s="92">
        <v>0</v>
      </c>
      <c r="BW63" s="92">
        <v>1</v>
      </c>
      <c r="BX63" s="92">
        <v>0</v>
      </c>
      <c r="BY63" s="92">
        <v>1</v>
      </c>
      <c r="BZ63" s="92">
        <v>0</v>
      </c>
      <c r="CA63" s="92">
        <v>0</v>
      </c>
      <c r="CB63" s="92">
        <v>0</v>
      </c>
      <c r="CC63" s="92">
        <v>0</v>
      </c>
      <c r="CD63" s="92">
        <v>0</v>
      </c>
      <c r="CE63" s="92">
        <v>0</v>
      </c>
      <c r="CF63" s="92">
        <v>0</v>
      </c>
      <c r="CG63" s="92">
        <v>0</v>
      </c>
      <c r="CH63" s="92">
        <v>0</v>
      </c>
      <c r="CI63" s="92">
        <v>1</v>
      </c>
      <c r="CJ63" s="92">
        <v>0</v>
      </c>
      <c r="CK63" s="92">
        <v>0</v>
      </c>
    </row>
    <row r="64" spans="1:89" x14ac:dyDescent="0.2">
      <c r="A64" s="440"/>
      <c r="B64" s="202">
        <v>2</v>
      </c>
      <c r="C64" s="175" t="s">
        <v>171</v>
      </c>
      <c r="D64" s="159">
        <v>31</v>
      </c>
      <c r="E64" s="159">
        <v>69</v>
      </c>
      <c r="F64" s="92">
        <v>30</v>
      </c>
      <c r="G64" s="92">
        <v>62</v>
      </c>
      <c r="H64" s="92">
        <v>1</v>
      </c>
      <c r="I64" s="92">
        <v>4</v>
      </c>
      <c r="J64" s="92">
        <v>0</v>
      </c>
      <c r="K64" s="92">
        <v>2</v>
      </c>
      <c r="L64" s="92">
        <v>0</v>
      </c>
      <c r="M64" s="92">
        <v>1</v>
      </c>
      <c r="N64" s="92">
        <v>0</v>
      </c>
      <c r="O64" s="92">
        <v>0</v>
      </c>
      <c r="P64" s="92">
        <v>31</v>
      </c>
      <c r="Q64" s="92">
        <v>69</v>
      </c>
      <c r="R64" s="159">
        <v>4</v>
      </c>
      <c r="S64" s="159">
        <v>18</v>
      </c>
      <c r="T64" s="92">
        <v>3</v>
      </c>
      <c r="U64" s="92">
        <v>17</v>
      </c>
      <c r="V64" s="92">
        <v>1</v>
      </c>
      <c r="W64" s="92">
        <v>0</v>
      </c>
      <c r="X64" s="92">
        <v>0</v>
      </c>
      <c r="Y64" s="92">
        <v>1</v>
      </c>
      <c r="Z64" s="92">
        <v>0</v>
      </c>
      <c r="AA64" s="92">
        <v>0</v>
      </c>
      <c r="AB64" s="92">
        <v>0</v>
      </c>
      <c r="AC64" s="92">
        <v>0</v>
      </c>
      <c r="AD64" s="92">
        <v>4</v>
      </c>
      <c r="AE64" s="92">
        <v>18</v>
      </c>
      <c r="AF64" s="159">
        <v>0</v>
      </c>
      <c r="AG64" s="159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159">
        <v>0</v>
      </c>
      <c r="AW64" s="159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159">
        <v>0</v>
      </c>
      <c r="BI64" s="159">
        <v>0</v>
      </c>
      <c r="BJ64" s="92">
        <v>0</v>
      </c>
      <c r="BK64" s="92">
        <v>0</v>
      </c>
      <c r="BL64" s="92">
        <v>0</v>
      </c>
      <c r="BM64" s="92">
        <v>0</v>
      </c>
      <c r="BN64" s="92">
        <v>0</v>
      </c>
      <c r="BO64" s="92">
        <v>0</v>
      </c>
      <c r="BP64" s="92">
        <v>0</v>
      </c>
      <c r="BQ64" s="92">
        <v>0</v>
      </c>
      <c r="BR64" s="92">
        <v>0</v>
      </c>
      <c r="BS64" s="92">
        <v>0</v>
      </c>
      <c r="BT64" s="92">
        <v>0</v>
      </c>
      <c r="BU64" s="92">
        <v>0</v>
      </c>
      <c r="BV64" s="92">
        <v>0</v>
      </c>
      <c r="BW64" s="92">
        <v>0</v>
      </c>
      <c r="BX64" s="92">
        <v>0</v>
      </c>
      <c r="BY64" s="92">
        <v>0</v>
      </c>
      <c r="BZ64" s="92">
        <v>0</v>
      </c>
      <c r="CA64" s="92">
        <v>0</v>
      </c>
      <c r="CB64" s="92">
        <v>0</v>
      </c>
      <c r="CC64" s="92">
        <v>0</v>
      </c>
      <c r="CD64" s="92">
        <v>0</v>
      </c>
      <c r="CE64" s="92">
        <v>0</v>
      </c>
      <c r="CF64" s="92">
        <v>0</v>
      </c>
      <c r="CG64" s="92">
        <v>0</v>
      </c>
      <c r="CH64" s="92">
        <v>0</v>
      </c>
      <c r="CI64" s="92">
        <v>0</v>
      </c>
      <c r="CJ64" s="92">
        <v>0</v>
      </c>
      <c r="CK64" s="92" t="e">
        <v>#DIV/0!</v>
      </c>
    </row>
    <row r="65" spans="1:89" x14ac:dyDescent="0.2">
      <c r="A65" s="440"/>
      <c r="B65" s="202">
        <v>3</v>
      </c>
      <c r="C65" s="175" t="s">
        <v>172</v>
      </c>
      <c r="D65" s="31">
        <v>5</v>
      </c>
      <c r="E65" s="31">
        <v>26</v>
      </c>
      <c r="F65" s="92">
        <v>3</v>
      </c>
      <c r="G65" s="92">
        <v>23</v>
      </c>
      <c r="H65" s="92">
        <v>1</v>
      </c>
      <c r="I65" s="92">
        <v>2</v>
      </c>
      <c r="J65" s="92">
        <v>1</v>
      </c>
      <c r="K65" s="92">
        <v>0</v>
      </c>
      <c r="L65" s="92">
        <v>0</v>
      </c>
      <c r="M65" s="92">
        <v>1</v>
      </c>
      <c r="N65" s="92">
        <v>0</v>
      </c>
      <c r="O65" s="92">
        <v>0</v>
      </c>
      <c r="P65" s="92">
        <v>5</v>
      </c>
      <c r="Q65" s="92">
        <v>26</v>
      </c>
      <c r="R65" s="31">
        <v>1</v>
      </c>
      <c r="S65" s="31">
        <v>1</v>
      </c>
      <c r="T65" s="92">
        <v>1</v>
      </c>
      <c r="U65" s="92">
        <v>1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1</v>
      </c>
      <c r="AE65" s="92">
        <v>1</v>
      </c>
      <c r="AF65" s="31">
        <v>0</v>
      </c>
      <c r="AG65" s="31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31">
        <v>0</v>
      </c>
      <c r="AW65" s="31">
        <v>0</v>
      </c>
      <c r="AX65" s="92">
        <v>0</v>
      </c>
      <c r="AY65" s="92">
        <v>0</v>
      </c>
      <c r="AZ65" s="92">
        <v>0</v>
      </c>
      <c r="BA65" s="92">
        <v>0</v>
      </c>
      <c r="BB65" s="92">
        <v>0</v>
      </c>
      <c r="BC65" s="92">
        <v>0</v>
      </c>
      <c r="BD65" s="92">
        <v>0</v>
      </c>
      <c r="BE65" s="92">
        <v>0</v>
      </c>
      <c r="BF65" s="92">
        <v>0</v>
      </c>
      <c r="BG65" s="92">
        <v>0</v>
      </c>
      <c r="BH65" s="31">
        <v>0</v>
      </c>
      <c r="BI65" s="31">
        <v>0</v>
      </c>
      <c r="BJ65" s="92">
        <v>0</v>
      </c>
      <c r="BK65" s="92">
        <v>0</v>
      </c>
      <c r="BL65" s="92">
        <v>0</v>
      </c>
      <c r="BM65" s="92">
        <v>0</v>
      </c>
      <c r="BN65" s="92">
        <v>0</v>
      </c>
      <c r="BO65" s="92">
        <v>0</v>
      </c>
      <c r="BP65" s="92">
        <v>0</v>
      </c>
      <c r="BQ65" s="92">
        <v>0</v>
      </c>
      <c r="BR65" s="92">
        <v>0</v>
      </c>
      <c r="BS65" s="92">
        <v>0</v>
      </c>
      <c r="BT65" s="92">
        <v>0</v>
      </c>
      <c r="BU65" s="92">
        <v>0</v>
      </c>
      <c r="BV65" s="92">
        <v>0</v>
      </c>
      <c r="BW65" s="92">
        <v>0</v>
      </c>
      <c r="BX65" s="92">
        <v>0</v>
      </c>
      <c r="BY65" s="92">
        <v>0</v>
      </c>
      <c r="BZ65" s="92">
        <v>0</v>
      </c>
      <c r="CA65" s="92">
        <v>0</v>
      </c>
      <c r="CB65" s="92">
        <v>0</v>
      </c>
      <c r="CC65" s="92">
        <v>0</v>
      </c>
      <c r="CD65" s="92">
        <v>0</v>
      </c>
      <c r="CE65" s="92">
        <v>0</v>
      </c>
      <c r="CF65" s="92">
        <v>0</v>
      </c>
      <c r="CG65" s="92">
        <v>0</v>
      </c>
      <c r="CH65" s="92">
        <v>0</v>
      </c>
      <c r="CI65" s="92">
        <v>0</v>
      </c>
      <c r="CJ65" s="92">
        <v>0</v>
      </c>
      <c r="CK65" s="92">
        <v>0</v>
      </c>
    </row>
    <row r="66" spans="1:89" x14ac:dyDescent="0.2">
      <c r="A66" s="440"/>
      <c r="B66" s="202">
        <v>4</v>
      </c>
      <c r="C66" s="175" t="s">
        <v>173</v>
      </c>
      <c r="D66" s="31">
        <v>60</v>
      </c>
      <c r="E66" s="31">
        <v>96</v>
      </c>
      <c r="F66" s="92">
        <v>54</v>
      </c>
      <c r="G66" s="92">
        <v>86</v>
      </c>
      <c r="H66" s="92">
        <v>4</v>
      </c>
      <c r="I66" s="92">
        <v>8</v>
      </c>
      <c r="J66" s="92">
        <v>0</v>
      </c>
      <c r="K66" s="92">
        <v>1</v>
      </c>
      <c r="L66" s="92">
        <v>0</v>
      </c>
      <c r="M66" s="92">
        <v>1</v>
      </c>
      <c r="N66" s="92">
        <v>2</v>
      </c>
      <c r="O66" s="92">
        <v>0</v>
      </c>
      <c r="P66" s="92">
        <v>60</v>
      </c>
      <c r="Q66" s="92">
        <v>96</v>
      </c>
      <c r="R66" s="31">
        <v>6</v>
      </c>
      <c r="S66" s="31">
        <v>20</v>
      </c>
      <c r="T66" s="92">
        <v>6</v>
      </c>
      <c r="U66" s="92">
        <v>17</v>
      </c>
      <c r="V66" s="92">
        <v>0</v>
      </c>
      <c r="W66" s="92">
        <v>0</v>
      </c>
      <c r="X66" s="92">
        <v>0</v>
      </c>
      <c r="Y66" s="92">
        <v>3</v>
      </c>
      <c r="Z66" s="92">
        <v>0</v>
      </c>
      <c r="AA66" s="92">
        <v>0</v>
      </c>
      <c r="AB66" s="92">
        <v>0</v>
      </c>
      <c r="AC66" s="92">
        <v>0</v>
      </c>
      <c r="AD66" s="92">
        <v>6</v>
      </c>
      <c r="AE66" s="92">
        <v>20</v>
      </c>
      <c r="AF66" s="31">
        <v>2</v>
      </c>
      <c r="AG66" s="31">
        <v>0</v>
      </c>
      <c r="AH66" s="92">
        <v>2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2</v>
      </c>
      <c r="AS66" s="92">
        <v>0</v>
      </c>
      <c r="AT66" s="92">
        <v>0</v>
      </c>
      <c r="AU66" s="92">
        <v>1</v>
      </c>
      <c r="AV66" s="31">
        <v>0</v>
      </c>
      <c r="AW66" s="31">
        <v>0</v>
      </c>
      <c r="AX66" s="92">
        <v>0</v>
      </c>
      <c r="AY66" s="92">
        <v>1</v>
      </c>
      <c r="AZ66" s="92">
        <v>0</v>
      </c>
      <c r="BA66" s="92">
        <v>0</v>
      </c>
      <c r="BB66" s="92">
        <v>0</v>
      </c>
      <c r="BC66" s="92">
        <v>0</v>
      </c>
      <c r="BD66" s="92">
        <v>0</v>
      </c>
      <c r="BE66" s="92">
        <v>0</v>
      </c>
      <c r="BF66" s="92">
        <v>0</v>
      </c>
      <c r="BG66" s="92">
        <v>1</v>
      </c>
      <c r="BH66" s="31">
        <v>0</v>
      </c>
      <c r="BI66" s="31">
        <v>1</v>
      </c>
      <c r="BJ66" s="92">
        <v>0</v>
      </c>
      <c r="BK66" s="92">
        <v>0</v>
      </c>
      <c r="BL66" s="92">
        <v>0</v>
      </c>
      <c r="BM66" s="92">
        <v>1</v>
      </c>
      <c r="BN66" s="92">
        <v>0</v>
      </c>
      <c r="BO66" s="92">
        <v>0</v>
      </c>
      <c r="BP66" s="92">
        <v>0</v>
      </c>
      <c r="BQ66" s="92">
        <v>0</v>
      </c>
      <c r="BR66" s="92">
        <v>0</v>
      </c>
      <c r="BS66" s="92">
        <v>0</v>
      </c>
      <c r="BT66" s="92">
        <v>0</v>
      </c>
      <c r="BU66" s="92">
        <v>1</v>
      </c>
      <c r="BV66" s="92">
        <v>0</v>
      </c>
      <c r="BW66" s="92">
        <v>1</v>
      </c>
      <c r="BX66" s="92">
        <v>0</v>
      </c>
      <c r="BY66" s="92">
        <v>1</v>
      </c>
      <c r="BZ66" s="92">
        <v>0</v>
      </c>
      <c r="CA66" s="92">
        <v>0</v>
      </c>
      <c r="CB66" s="92">
        <v>0</v>
      </c>
      <c r="CC66" s="92">
        <v>0</v>
      </c>
      <c r="CD66" s="92">
        <v>0</v>
      </c>
      <c r="CE66" s="92">
        <v>0</v>
      </c>
      <c r="CF66" s="92">
        <v>0</v>
      </c>
      <c r="CG66" s="92">
        <v>0</v>
      </c>
      <c r="CH66" s="92">
        <v>0</v>
      </c>
      <c r="CI66" s="92">
        <v>1</v>
      </c>
      <c r="CJ66" s="92">
        <v>0</v>
      </c>
      <c r="CK66" s="92">
        <v>0</v>
      </c>
    </row>
    <row r="67" spans="1:89" x14ac:dyDescent="0.2">
      <c r="A67" s="440"/>
      <c r="B67" s="202">
        <v>5</v>
      </c>
      <c r="C67" s="175" t="s">
        <v>174</v>
      </c>
      <c r="D67" s="31">
        <v>0</v>
      </c>
      <c r="E67" s="31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31">
        <v>1</v>
      </c>
      <c r="S67" s="31">
        <v>1</v>
      </c>
      <c r="T67" s="92">
        <v>1</v>
      </c>
      <c r="U67" s="92">
        <v>1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1</v>
      </c>
      <c r="AE67" s="92">
        <v>1</v>
      </c>
      <c r="AF67" s="31">
        <v>0</v>
      </c>
      <c r="AG67" s="31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31">
        <v>0</v>
      </c>
      <c r="AW67" s="31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31">
        <v>0</v>
      </c>
      <c r="BI67" s="31">
        <v>0</v>
      </c>
      <c r="BJ67" s="92">
        <v>0</v>
      </c>
      <c r="BK67" s="92">
        <v>0</v>
      </c>
      <c r="BL67" s="92">
        <v>0</v>
      </c>
      <c r="BM67" s="92">
        <v>0</v>
      </c>
      <c r="BN67" s="92">
        <v>0</v>
      </c>
      <c r="BO67" s="92">
        <v>0</v>
      </c>
      <c r="BP67" s="92">
        <v>0</v>
      </c>
      <c r="BQ67" s="92">
        <v>0</v>
      </c>
      <c r="BR67" s="92">
        <v>0</v>
      </c>
      <c r="BS67" s="92">
        <v>0</v>
      </c>
      <c r="BT67" s="92">
        <v>0</v>
      </c>
      <c r="BU67" s="92">
        <v>0</v>
      </c>
      <c r="BV67" s="92">
        <v>0</v>
      </c>
      <c r="BW67" s="92">
        <v>0</v>
      </c>
      <c r="BX67" s="92">
        <v>0</v>
      </c>
      <c r="BY67" s="92">
        <v>0</v>
      </c>
      <c r="BZ67" s="92">
        <v>0</v>
      </c>
      <c r="CA67" s="92">
        <v>0</v>
      </c>
      <c r="CB67" s="92">
        <v>0</v>
      </c>
      <c r="CC67" s="92">
        <v>0</v>
      </c>
      <c r="CD67" s="92">
        <v>0</v>
      </c>
      <c r="CE67" s="92">
        <v>0</v>
      </c>
      <c r="CF67" s="92">
        <v>0</v>
      </c>
      <c r="CG67" s="92">
        <v>0</v>
      </c>
      <c r="CH67" s="92">
        <v>0</v>
      </c>
      <c r="CI67" s="92">
        <v>0</v>
      </c>
      <c r="CJ67" s="92">
        <v>0</v>
      </c>
      <c r="CK67" s="92">
        <v>0</v>
      </c>
    </row>
    <row r="68" spans="1:89" x14ac:dyDescent="0.2">
      <c r="A68" s="440"/>
      <c r="B68" s="202">
        <v>6</v>
      </c>
      <c r="C68" s="175" t="s">
        <v>175</v>
      </c>
      <c r="D68" s="31">
        <v>2</v>
      </c>
      <c r="E68" s="31">
        <v>3</v>
      </c>
      <c r="F68" s="92">
        <v>2</v>
      </c>
      <c r="G68" s="92">
        <v>3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2</v>
      </c>
      <c r="Q68" s="92">
        <v>3</v>
      </c>
      <c r="R68" s="31">
        <v>0</v>
      </c>
      <c r="S68" s="31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31">
        <v>0</v>
      </c>
      <c r="AG68" s="31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31">
        <v>0</v>
      </c>
      <c r="AW68" s="31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31">
        <v>0</v>
      </c>
      <c r="BI68" s="31">
        <v>0</v>
      </c>
      <c r="BJ68" s="92">
        <v>0</v>
      </c>
      <c r="BK68" s="92">
        <v>0</v>
      </c>
      <c r="BL68" s="92">
        <v>0</v>
      </c>
      <c r="BM68" s="92">
        <v>0</v>
      </c>
      <c r="BN68" s="92">
        <v>0</v>
      </c>
      <c r="BO68" s="92">
        <v>0</v>
      </c>
      <c r="BP68" s="92">
        <v>0</v>
      </c>
      <c r="BQ68" s="92">
        <v>0</v>
      </c>
      <c r="BR68" s="92">
        <v>0</v>
      </c>
      <c r="BS68" s="92">
        <v>0</v>
      </c>
      <c r="BT68" s="92">
        <v>0</v>
      </c>
      <c r="BU68" s="92">
        <v>0</v>
      </c>
      <c r="BV68" s="92">
        <v>0</v>
      </c>
      <c r="BW68" s="92">
        <v>0</v>
      </c>
      <c r="BX68" s="92">
        <v>0</v>
      </c>
      <c r="BY68" s="92">
        <v>0</v>
      </c>
      <c r="BZ68" s="92">
        <v>0</v>
      </c>
      <c r="CA68" s="92">
        <v>0</v>
      </c>
      <c r="CB68" s="92">
        <v>0</v>
      </c>
      <c r="CC68" s="92">
        <v>0</v>
      </c>
      <c r="CD68" s="92">
        <v>0</v>
      </c>
      <c r="CE68" s="92">
        <v>0</v>
      </c>
      <c r="CF68" s="92">
        <v>0</v>
      </c>
      <c r="CG68" s="92">
        <v>0</v>
      </c>
      <c r="CH68" s="92">
        <v>0</v>
      </c>
      <c r="CI68" s="92">
        <v>0</v>
      </c>
      <c r="CJ68" s="92">
        <v>0</v>
      </c>
      <c r="CK68" s="92">
        <v>0</v>
      </c>
    </row>
    <row r="69" spans="1:89" x14ac:dyDescent="0.2">
      <c r="A69" s="440"/>
      <c r="B69" s="202">
        <v>7</v>
      </c>
      <c r="C69" s="246" t="s">
        <v>176</v>
      </c>
      <c r="D69" s="31">
        <v>9</v>
      </c>
      <c r="E69" s="31">
        <v>14</v>
      </c>
      <c r="F69" s="92">
        <v>9</v>
      </c>
      <c r="G69" s="92">
        <v>13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1</v>
      </c>
      <c r="N69" s="92">
        <v>0</v>
      </c>
      <c r="O69" s="92">
        <v>0</v>
      </c>
      <c r="P69" s="92">
        <v>9</v>
      </c>
      <c r="Q69" s="92">
        <v>14</v>
      </c>
      <c r="R69" s="31">
        <v>1</v>
      </c>
      <c r="S69" s="31">
        <v>3</v>
      </c>
      <c r="T69" s="92">
        <v>1</v>
      </c>
      <c r="U69" s="92">
        <v>3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1</v>
      </c>
      <c r="AE69" s="92">
        <v>3</v>
      </c>
      <c r="AF69" s="31">
        <v>0</v>
      </c>
      <c r="AG69" s="31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31">
        <v>0</v>
      </c>
      <c r="AW69" s="31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31">
        <v>0</v>
      </c>
      <c r="BI69" s="31">
        <v>0</v>
      </c>
      <c r="BJ69" s="92">
        <v>0</v>
      </c>
      <c r="BK69" s="92">
        <v>0</v>
      </c>
      <c r="BL69" s="92">
        <v>0</v>
      </c>
      <c r="BM69" s="92">
        <v>0</v>
      </c>
      <c r="BN69" s="92">
        <v>0</v>
      </c>
      <c r="BO69" s="92">
        <v>0</v>
      </c>
      <c r="BP69" s="92">
        <v>0</v>
      </c>
      <c r="BQ69" s="92">
        <v>0</v>
      </c>
      <c r="BR69" s="92">
        <v>0</v>
      </c>
      <c r="BS69" s="92">
        <v>0</v>
      </c>
      <c r="BT69" s="92">
        <v>0</v>
      </c>
      <c r="BU69" s="92">
        <v>0</v>
      </c>
      <c r="BV69" s="92">
        <v>0</v>
      </c>
      <c r="BW69" s="92">
        <v>0</v>
      </c>
      <c r="BX69" s="92">
        <v>0</v>
      </c>
      <c r="BY69" s="92">
        <v>0</v>
      </c>
      <c r="BZ69" s="92">
        <v>0</v>
      </c>
      <c r="CA69" s="92">
        <v>0</v>
      </c>
      <c r="CB69" s="92">
        <v>0</v>
      </c>
      <c r="CC69" s="92">
        <v>0</v>
      </c>
      <c r="CD69" s="92">
        <v>0</v>
      </c>
      <c r="CE69" s="92">
        <v>0</v>
      </c>
      <c r="CF69" s="92">
        <v>0</v>
      </c>
      <c r="CG69" s="92">
        <v>0</v>
      </c>
      <c r="CH69" s="92">
        <v>0</v>
      </c>
      <c r="CI69" s="92">
        <v>0</v>
      </c>
      <c r="CJ69" s="92">
        <v>0</v>
      </c>
      <c r="CK69" s="92">
        <v>0</v>
      </c>
    </row>
    <row r="70" spans="1:89" x14ac:dyDescent="0.2">
      <c r="A70" s="440"/>
      <c r="B70" s="202">
        <v>8</v>
      </c>
      <c r="C70" s="175" t="s">
        <v>177</v>
      </c>
      <c r="D70" s="31">
        <v>3</v>
      </c>
      <c r="E70" s="31">
        <v>3</v>
      </c>
      <c r="F70" s="92">
        <v>3</v>
      </c>
      <c r="G70" s="92">
        <v>3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3</v>
      </c>
      <c r="Q70" s="92">
        <v>3</v>
      </c>
      <c r="R70" s="31">
        <v>0</v>
      </c>
      <c r="S70" s="31">
        <v>1</v>
      </c>
      <c r="T70" s="92">
        <v>0</v>
      </c>
      <c r="U70" s="92">
        <v>1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1</v>
      </c>
      <c r="AF70" s="31">
        <v>0</v>
      </c>
      <c r="AG70" s="31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2">
        <v>0</v>
      </c>
      <c r="AO70" s="92">
        <v>0</v>
      </c>
      <c r="AP70" s="92">
        <v>0</v>
      </c>
      <c r="AQ70" s="92">
        <v>0</v>
      </c>
      <c r="AR70" s="92">
        <v>0</v>
      </c>
      <c r="AS70" s="92">
        <v>0</v>
      </c>
      <c r="AT70" s="92">
        <v>0</v>
      </c>
      <c r="AU70" s="92">
        <v>0</v>
      </c>
      <c r="AV70" s="31">
        <v>0</v>
      </c>
      <c r="AW70" s="31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  <c r="BD70" s="92">
        <v>0</v>
      </c>
      <c r="BE70" s="92">
        <v>0</v>
      </c>
      <c r="BF70" s="92">
        <v>0</v>
      </c>
      <c r="BG70" s="92">
        <v>0</v>
      </c>
      <c r="BH70" s="31">
        <v>0</v>
      </c>
      <c r="BI70" s="31">
        <v>0</v>
      </c>
      <c r="BJ70" s="92">
        <v>0</v>
      </c>
      <c r="BK70" s="92">
        <v>0</v>
      </c>
      <c r="BL70" s="92">
        <v>0</v>
      </c>
      <c r="BM70" s="92">
        <v>0</v>
      </c>
      <c r="BN70" s="92">
        <v>0</v>
      </c>
      <c r="BO70" s="92">
        <v>0</v>
      </c>
      <c r="BP70" s="92">
        <v>0</v>
      </c>
      <c r="BQ70" s="92">
        <v>0</v>
      </c>
      <c r="BR70" s="92">
        <v>0</v>
      </c>
      <c r="BS70" s="92">
        <v>0</v>
      </c>
      <c r="BT70" s="92">
        <v>0</v>
      </c>
      <c r="BU70" s="92">
        <v>0</v>
      </c>
      <c r="BV70" s="92">
        <v>0</v>
      </c>
      <c r="BW70" s="92">
        <v>0</v>
      </c>
      <c r="BX70" s="92">
        <v>0</v>
      </c>
      <c r="BY70" s="92">
        <v>0</v>
      </c>
      <c r="BZ70" s="92">
        <v>0</v>
      </c>
      <c r="CA70" s="92">
        <v>0</v>
      </c>
      <c r="CB70" s="92">
        <v>0</v>
      </c>
      <c r="CC70" s="92">
        <v>0</v>
      </c>
      <c r="CD70" s="92">
        <v>0</v>
      </c>
      <c r="CE70" s="92">
        <v>0</v>
      </c>
      <c r="CF70" s="92">
        <v>0</v>
      </c>
      <c r="CG70" s="92">
        <v>0</v>
      </c>
      <c r="CH70" s="92">
        <v>0</v>
      </c>
      <c r="CI70" s="92">
        <v>0</v>
      </c>
      <c r="CJ70" s="92">
        <v>0</v>
      </c>
      <c r="CK70" s="92">
        <v>0</v>
      </c>
    </row>
    <row r="71" spans="1:89" x14ac:dyDescent="0.2">
      <c r="A71" s="440"/>
      <c r="B71" s="202">
        <v>9</v>
      </c>
      <c r="C71" s="175" t="s">
        <v>178</v>
      </c>
      <c r="D71" s="31">
        <v>3</v>
      </c>
      <c r="E71" s="31">
        <v>7</v>
      </c>
      <c r="F71" s="92">
        <v>3</v>
      </c>
      <c r="G71" s="92">
        <v>6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1</v>
      </c>
      <c r="P71" s="92">
        <v>3</v>
      </c>
      <c r="Q71" s="92">
        <v>7</v>
      </c>
      <c r="R71" s="31">
        <v>1</v>
      </c>
      <c r="S71" s="31">
        <v>0</v>
      </c>
      <c r="T71" s="92">
        <v>1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  <c r="AC71" s="92">
        <v>0</v>
      </c>
      <c r="AD71" s="92">
        <v>1</v>
      </c>
      <c r="AE71" s="92">
        <v>0</v>
      </c>
      <c r="AF71" s="31">
        <v>0</v>
      </c>
      <c r="AG71" s="31">
        <v>0</v>
      </c>
      <c r="AH71" s="92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2">
        <v>0</v>
      </c>
      <c r="AO71" s="92">
        <v>0</v>
      </c>
      <c r="AP71" s="92">
        <v>0</v>
      </c>
      <c r="AQ71" s="92">
        <v>0</v>
      </c>
      <c r="AR71" s="92">
        <v>0</v>
      </c>
      <c r="AS71" s="92">
        <v>0</v>
      </c>
      <c r="AT71" s="92">
        <v>0</v>
      </c>
      <c r="AU71" s="92">
        <v>0</v>
      </c>
      <c r="AV71" s="31">
        <v>0</v>
      </c>
      <c r="AW71" s="31">
        <v>0</v>
      </c>
      <c r="AX71" s="92">
        <v>0</v>
      </c>
      <c r="AY71" s="92">
        <v>0</v>
      </c>
      <c r="AZ71" s="92">
        <v>0</v>
      </c>
      <c r="BA71" s="92">
        <v>0</v>
      </c>
      <c r="BB71" s="92">
        <v>0</v>
      </c>
      <c r="BC71" s="92">
        <v>0</v>
      </c>
      <c r="BD71" s="92">
        <v>0</v>
      </c>
      <c r="BE71" s="92">
        <v>0</v>
      </c>
      <c r="BF71" s="92">
        <v>0</v>
      </c>
      <c r="BG71" s="92">
        <v>0</v>
      </c>
      <c r="BH71" s="31">
        <v>0</v>
      </c>
      <c r="BI71" s="31">
        <v>0</v>
      </c>
      <c r="BJ71" s="92">
        <v>0</v>
      </c>
      <c r="BK71" s="92">
        <v>0</v>
      </c>
      <c r="BL71" s="92">
        <v>0</v>
      </c>
      <c r="BM71" s="92">
        <v>0</v>
      </c>
      <c r="BN71" s="92">
        <v>0</v>
      </c>
      <c r="BO71" s="92">
        <v>0</v>
      </c>
      <c r="BP71" s="92">
        <v>0</v>
      </c>
      <c r="BQ71" s="92">
        <v>0</v>
      </c>
      <c r="BR71" s="92">
        <v>0</v>
      </c>
      <c r="BS71" s="92">
        <v>0</v>
      </c>
      <c r="BT71" s="92">
        <v>0</v>
      </c>
      <c r="BU71" s="92">
        <v>0</v>
      </c>
      <c r="BV71" s="92">
        <v>0</v>
      </c>
      <c r="BW71" s="92">
        <v>0</v>
      </c>
      <c r="BX71" s="92">
        <v>0</v>
      </c>
      <c r="BY71" s="92">
        <v>0</v>
      </c>
      <c r="BZ71" s="92">
        <v>0</v>
      </c>
      <c r="CA71" s="92">
        <v>0</v>
      </c>
      <c r="CB71" s="92">
        <v>0</v>
      </c>
      <c r="CC71" s="92">
        <v>0</v>
      </c>
      <c r="CD71" s="92">
        <v>0</v>
      </c>
      <c r="CE71" s="92">
        <v>0</v>
      </c>
      <c r="CF71" s="92">
        <v>0</v>
      </c>
      <c r="CG71" s="92">
        <v>0</v>
      </c>
      <c r="CH71" s="92">
        <v>0</v>
      </c>
      <c r="CI71" s="92">
        <v>0</v>
      </c>
      <c r="CJ71" s="92">
        <v>0</v>
      </c>
      <c r="CK71" s="92">
        <v>0</v>
      </c>
    </row>
    <row r="72" spans="1:89" x14ac:dyDescent="0.2">
      <c r="A72" s="440"/>
      <c r="B72" s="202">
        <v>10</v>
      </c>
      <c r="C72" s="175" t="s">
        <v>179</v>
      </c>
      <c r="D72" s="31">
        <v>3</v>
      </c>
      <c r="E72" s="31">
        <v>2</v>
      </c>
      <c r="F72" s="92">
        <v>3</v>
      </c>
      <c r="G72" s="92">
        <v>2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3</v>
      </c>
      <c r="Q72" s="92">
        <v>2</v>
      </c>
      <c r="R72" s="31">
        <v>0</v>
      </c>
      <c r="S72" s="31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31">
        <v>0</v>
      </c>
      <c r="AG72" s="31">
        <v>0</v>
      </c>
      <c r="AH72" s="92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2">
        <v>0</v>
      </c>
      <c r="AO72" s="92">
        <v>0</v>
      </c>
      <c r="AP72" s="92">
        <v>0</v>
      </c>
      <c r="AQ72" s="92">
        <v>0</v>
      </c>
      <c r="AR72" s="92">
        <v>0</v>
      </c>
      <c r="AS72" s="92">
        <v>0</v>
      </c>
      <c r="AT72" s="92">
        <v>0</v>
      </c>
      <c r="AU72" s="92">
        <v>0</v>
      </c>
      <c r="AV72" s="31">
        <v>0</v>
      </c>
      <c r="AW72" s="31">
        <v>0</v>
      </c>
      <c r="AX72" s="92">
        <v>0</v>
      </c>
      <c r="AY72" s="92">
        <v>0</v>
      </c>
      <c r="AZ72" s="92">
        <v>0</v>
      </c>
      <c r="BA72" s="92">
        <v>0</v>
      </c>
      <c r="BB72" s="92">
        <v>0</v>
      </c>
      <c r="BC72" s="92">
        <v>0</v>
      </c>
      <c r="BD72" s="92">
        <v>0</v>
      </c>
      <c r="BE72" s="92">
        <v>0</v>
      </c>
      <c r="BF72" s="92">
        <v>0</v>
      </c>
      <c r="BG72" s="92">
        <v>0</v>
      </c>
      <c r="BH72" s="31">
        <v>0</v>
      </c>
      <c r="BI72" s="31">
        <v>0</v>
      </c>
      <c r="BJ72" s="92">
        <v>0</v>
      </c>
      <c r="BK72" s="92">
        <v>0</v>
      </c>
      <c r="BL72" s="92">
        <v>0</v>
      </c>
      <c r="BM72" s="92">
        <v>0</v>
      </c>
      <c r="BN72" s="92">
        <v>0</v>
      </c>
      <c r="BO72" s="92">
        <v>0</v>
      </c>
      <c r="BP72" s="92">
        <v>0</v>
      </c>
      <c r="BQ72" s="92">
        <v>0</v>
      </c>
      <c r="BR72" s="92">
        <v>0</v>
      </c>
      <c r="BS72" s="92">
        <v>0</v>
      </c>
      <c r="BT72" s="92">
        <v>0</v>
      </c>
      <c r="BU72" s="92">
        <v>0</v>
      </c>
      <c r="BV72" s="92">
        <v>0</v>
      </c>
      <c r="BW72" s="92">
        <v>0</v>
      </c>
      <c r="BX72" s="92">
        <v>0</v>
      </c>
      <c r="BY72" s="92">
        <v>0</v>
      </c>
      <c r="BZ72" s="92">
        <v>0</v>
      </c>
      <c r="CA72" s="92">
        <v>0</v>
      </c>
      <c r="CB72" s="92">
        <v>0</v>
      </c>
      <c r="CC72" s="92">
        <v>0</v>
      </c>
      <c r="CD72" s="92">
        <v>0</v>
      </c>
      <c r="CE72" s="92">
        <v>0</v>
      </c>
      <c r="CF72" s="92">
        <v>0</v>
      </c>
      <c r="CG72" s="92">
        <v>0</v>
      </c>
      <c r="CH72" s="92">
        <v>0</v>
      </c>
      <c r="CI72" s="92">
        <v>0</v>
      </c>
      <c r="CJ72" s="92">
        <v>0</v>
      </c>
      <c r="CK72" s="92">
        <v>0</v>
      </c>
    </row>
    <row r="73" spans="1:89" x14ac:dyDescent="0.2">
      <c r="A73" s="440"/>
      <c r="B73" s="202">
        <v>11</v>
      </c>
      <c r="C73" s="175" t="s">
        <v>180</v>
      </c>
      <c r="D73" s="31">
        <v>17</v>
      </c>
      <c r="E73" s="31">
        <v>30</v>
      </c>
      <c r="F73" s="92">
        <v>14</v>
      </c>
      <c r="G73" s="92">
        <v>26</v>
      </c>
      <c r="H73" s="92">
        <v>2</v>
      </c>
      <c r="I73" s="92">
        <v>2</v>
      </c>
      <c r="J73" s="92">
        <v>1</v>
      </c>
      <c r="K73" s="92">
        <v>2</v>
      </c>
      <c r="L73" s="92">
        <v>0</v>
      </c>
      <c r="M73" s="92">
        <v>0</v>
      </c>
      <c r="N73" s="92">
        <v>0</v>
      </c>
      <c r="O73" s="92">
        <v>0</v>
      </c>
      <c r="P73" s="92">
        <v>17</v>
      </c>
      <c r="Q73" s="92">
        <v>30</v>
      </c>
      <c r="R73" s="31">
        <v>2</v>
      </c>
      <c r="S73" s="31">
        <v>8</v>
      </c>
      <c r="T73" s="92">
        <v>2</v>
      </c>
      <c r="U73" s="92">
        <v>8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0</v>
      </c>
      <c r="AD73" s="92">
        <v>2</v>
      </c>
      <c r="AE73" s="92">
        <v>8</v>
      </c>
      <c r="AF73" s="31">
        <v>1</v>
      </c>
      <c r="AG73" s="31">
        <v>1</v>
      </c>
      <c r="AH73" s="92">
        <v>1</v>
      </c>
      <c r="AI73" s="92">
        <v>1</v>
      </c>
      <c r="AJ73" s="92">
        <v>0</v>
      </c>
      <c r="AK73" s="92">
        <v>0</v>
      </c>
      <c r="AL73" s="92">
        <v>0</v>
      </c>
      <c r="AM73" s="92">
        <v>0</v>
      </c>
      <c r="AN73" s="92">
        <v>0</v>
      </c>
      <c r="AO73" s="92">
        <v>0</v>
      </c>
      <c r="AP73" s="92">
        <v>0</v>
      </c>
      <c r="AQ73" s="92">
        <v>0</v>
      </c>
      <c r="AR73" s="92">
        <v>1</v>
      </c>
      <c r="AS73" s="92">
        <v>1</v>
      </c>
      <c r="AT73" s="92">
        <v>0</v>
      </c>
      <c r="AU73" s="92">
        <v>0</v>
      </c>
      <c r="AV73" s="31">
        <v>0</v>
      </c>
      <c r="AW73" s="31">
        <v>0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31">
        <v>0</v>
      </c>
      <c r="BI73" s="31">
        <v>1</v>
      </c>
      <c r="BJ73" s="92">
        <v>0</v>
      </c>
      <c r="BK73" s="92">
        <v>1</v>
      </c>
      <c r="BL73" s="92">
        <v>0</v>
      </c>
      <c r="BM73" s="92">
        <v>0</v>
      </c>
      <c r="BN73" s="92">
        <v>0</v>
      </c>
      <c r="BO73" s="92">
        <v>0</v>
      </c>
      <c r="BP73" s="92">
        <v>0</v>
      </c>
      <c r="BQ73" s="92">
        <v>0</v>
      </c>
      <c r="BR73" s="92">
        <v>0</v>
      </c>
      <c r="BS73" s="92">
        <v>0</v>
      </c>
      <c r="BT73" s="92">
        <v>0</v>
      </c>
      <c r="BU73" s="92">
        <v>1</v>
      </c>
      <c r="BV73" s="92">
        <v>0</v>
      </c>
      <c r="BW73" s="92">
        <v>0</v>
      </c>
      <c r="BX73" s="92">
        <v>0</v>
      </c>
      <c r="BY73" s="92">
        <v>0</v>
      </c>
      <c r="BZ73" s="92">
        <v>0</v>
      </c>
      <c r="CA73" s="92">
        <v>0</v>
      </c>
      <c r="CB73" s="92">
        <v>0</v>
      </c>
      <c r="CC73" s="92">
        <v>0</v>
      </c>
      <c r="CD73" s="92">
        <v>0</v>
      </c>
      <c r="CE73" s="92">
        <v>0</v>
      </c>
      <c r="CF73" s="92">
        <v>0</v>
      </c>
      <c r="CG73" s="92">
        <v>0</v>
      </c>
      <c r="CH73" s="92">
        <v>0</v>
      </c>
      <c r="CI73" s="92">
        <v>0</v>
      </c>
      <c r="CJ73" s="92">
        <v>0</v>
      </c>
      <c r="CK73" s="92">
        <v>0</v>
      </c>
    </row>
    <row r="74" spans="1:89" x14ac:dyDescent="0.2">
      <c r="A74" s="440"/>
      <c r="B74" s="202">
        <v>12</v>
      </c>
      <c r="C74" s="175" t="s">
        <v>181</v>
      </c>
      <c r="D74" s="31">
        <v>11</v>
      </c>
      <c r="E74" s="31">
        <v>22</v>
      </c>
      <c r="F74" s="92">
        <v>10</v>
      </c>
      <c r="G74" s="92">
        <v>18</v>
      </c>
      <c r="H74" s="92">
        <v>1</v>
      </c>
      <c r="I74" s="92">
        <v>4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11</v>
      </c>
      <c r="Q74" s="92">
        <v>22</v>
      </c>
      <c r="R74" s="31">
        <v>2</v>
      </c>
      <c r="S74" s="31">
        <v>5</v>
      </c>
      <c r="T74" s="92">
        <v>2</v>
      </c>
      <c r="U74" s="92">
        <v>5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0</v>
      </c>
      <c r="AC74" s="92">
        <v>0</v>
      </c>
      <c r="AD74" s="92">
        <v>2</v>
      </c>
      <c r="AE74" s="92">
        <v>5</v>
      </c>
      <c r="AF74" s="31">
        <v>0</v>
      </c>
      <c r="AG74" s="31">
        <v>1</v>
      </c>
      <c r="AH74" s="92">
        <v>0</v>
      </c>
      <c r="AI74" s="92">
        <v>1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  <c r="AP74" s="92">
        <v>0</v>
      </c>
      <c r="AQ74" s="92">
        <v>0</v>
      </c>
      <c r="AR74" s="92">
        <v>0</v>
      </c>
      <c r="AS74" s="92">
        <v>1</v>
      </c>
      <c r="AT74" s="92">
        <v>0</v>
      </c>
      <c r="AU74" s="92">
        <v>0</v>
      </c>
      <c r="AV74" s="31">
        <v>0</v>
      </c>
      <c r="AW74" s="31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31">
        <v>0</v>
      </c>
      <c r="BI74" s="31">
        <v>0</v>
      </c>
      <c r="BJ74" s="92">
        <v>0</v>
      </c>
      <c r="BK74" s="92">
        <v>0</v>
      </c>
      <c r="BL74" s="92">
        <v>0</v>
      </c>
      <c r="BM74" s="92">
        <v>0</v>
      </c>
      <c r="BN74" s="92">
        <v>0</v>
      </c>
      <c r="BO74" s="92">
        <v>0</v>
      </c>
      <c r="BP74" s="92">
        <v>0</v>
      </c>
      <c r="BQ74" s="92">
        <v>0</v>
      </c>
      <c r="BR74" s="92">
        <v>0</v>
      </c>
      <c r="BS74" s="92">
        <v>0</v>
      </c>
      <c r="BT74" s="92">
        <v>0</v>
      </c>
      <c r="BU74" s="92">
        <v>0</v>
      </c>
      <c r="BV74" s="92">
        <v>0</v>
      </c>
      <c r="BW74" s="92">
        <v>1</v>
      </c>
      <c r="BX74" s="92">
        <v>0</v>
      </c>
      <c r="BY74" s="92">
        <v>1</v>
      </c>
      <c r="BZ74" s="92">
        <v>0</v>
      </c>
      <c r="CA74" s="92">
        <v>0</v>
      </c>
      <c r="CB74" s="92">
        <v>0</v>
      </c>
      <c r="CC74" s="92">
        <v>0</v>
      </c>
      <c r="CD74" s="92">
        <v>0</v>
      </c>
      <c r="CE74" s="92">
        <v>0</v>
      </c>
      <c r="CF74" s="92">
        <v>0</v>
      </c>
      <c r="CG74" s="92">
        <v>0</v>
      </c>
      <c r="CH74" s="92">
        <v>0</v>
      </c>
      <c r="CI74" s="92">
        <v>1</v>
      </c>
      <c r="CJ74" s="92">
        <v>0</v>
      </c>
      <c r="CK74" s="92">
        <v>0</v>
      </c>
    </row>
    <row r="75" spans="1:89" x14ac:dyDescent="0.2">
      <c r="A75" s="440"/>
      <c r="B75" s="202">
        <v>13</v>
      </c>
      <c r="C75" s="175" t="s">
        <v>237</v>
      </c>
      <c r="D75" s="31">
        <v>6</v>
      </c>
      <c r="E75" s="31">
        <v>5</v>
      </c>
      <c r="F75" s="197">
        <v>6</v>
      </c>
      <c r="G75" s="197">
        <v>5</v>
      </c>
      <c r="H75" s="197">
        <v>0</v>
      </c>
      <c r="I75" s="197">
        <v>0</v>
      </c>
      <c r="J75" s="197">
        <v>0</v>
      </c>
      <c r="K75" s="197">
        <v>0</v>
      </c>
      <c r="L75" s="197">
        <v>0</v>
      </c>
      <c r="M75" s="197">
        <v>0</v>
      </c>
      <c r="N75" s="197">
        <v>0</v>
      </c>
      <c r="O75" s="197">
        <v>0</v>
      </c>
      <c r="P75" s="197">
        <v>6</v>
      </c>
      <c r="Q75" s="197">
        <v>5</v>
      </c>
      <c r="R75" s="31">
        <v>0</v>
      </c>
      <c r="S75" s="31">
        <v>0</v>
      </c>
      <c r="T75" s="197">
        <v>0</v>
      </c>
      <c r="U75" s="197">
        <v>0</v>
      </c>
      <c r="V75" s="197">
        <v>0</v>
      </c>
      <c r="W75" s="197">
        <v>0</v>
      </c>
      <c r="X75" s="197">
        <v>0</v>
      </c>
      <c r="Y75" s="197">
        <v>0</v>
      </c>
      <c r="Z75" s="197">
        <v>0</v>
      </c>
      <c r="AA75" s="197">
        <v>0</v>
      </c>
      <c r="AB75" s="197">
        <v>0</v>
      </c>
      <c r="AC75" s="197">
        <v>0</v>
      </c>
      <c r="AD75" s="197">
        <v>0</v>
      </c>
      <c r="AE75" s="197">
        <v>0</v>
      </c>
      <c r="AF75" s="31">
        <v>0</v>
      </c>
      <c r="AG75" s="31">
        <v>0</v>
      </c>
      <c r="AH75" s="197">
        <v>0</v>
      </c>
      <c r="AI75" s="197">
        <v>0</v>
      </c>
      <c r="AJ75" s="197">
        <v>0</v>
      </c>
      <c r="AK75" s="197">
        <v>0</v>
      </c>
      <c r="AL75" s="197">
        <v>0</v>
      </c>
      <c r="AM75" s="197">
        <v>0</v>
      </c>
      <c r="AN75" s="197">
        <v>0</v>
      </c>
      <c r="AO75" s="197">
        <v>0</v>
      </c>
      <c r="AP75" s="197">
        <v>0</v>
      </c>
      <c r="AQ75" s="197">
        <v>0</v>
      </c>
      <c r="AR75" s="197">
        <v>0</v>
      </c>
      <c r="AS75" s="197">
        <v>0</v>
      </c>
      <c r="AT75" s="197">
        <v>0</v>
      </c>
      <c r="AU75" s="197">
        <v>0</v>
      </c>
      <c r="AV75" s="31">
        <v>0</v>
      </c>
      <c r="AW75" s="31">
        <v>0</v>
      </c>
      <c r="AX75" s="197">
        <v>0</v>
      </c>
      <c r="AY75" s="197">
        <v>0</v>
      </c>
      <c r="AZ75" s="197">
        <v>0</v>
      </c>
      <c r="BA75" s="197">
        <v>0</v>
      </c>
      <c r="BB75" s="197">
        <v>0</v>
      </c>
      <c r="BC75" s="197">
        <v>0</v>
      </c>
      <c r="BD75" s="197">
        <v>0</v>
      </c>
      <c r="BE75" s="197">
        <v>0</v>
      </c>
      <c r="BF75" s="197">
        <v>0</v>
      </c>
      <c r="BG75" s="197">
        <v>0</v>
      </c>
      <c r="BH75" s="31">
        <v>0</v>
      </c>
      <c r="BI75" s="31">
        <v>0</v>
      </c>
      <c r="BJ75" s="197">
        <v>0</v>
      </c>
      <c r="BK75" s="197">
        <v>0</v>
      </c>
      <c r="BL75" s="197">
        <v>0</v>
      </c>
      <c r="BM75" s="197">
        <v>0</v>
      </c>
      <c r="BN75" s="197">
        <v>0</v>
      </c>
      <c r="BO75" s="197">
        <v>0</v>
      </c>
      <c r="BP75" s="197">
        <v>0</v>
      </c>
      <c r="BQ75" s="197">
        <v>0</v>
      </c>
      <c r="BR75" s="197">
        <v>0</v>
      </c>
      <c r="BS75" s="197">
        <v>0</v>
      </c>
      <c r="BT75" s="197">
        <v>0</v>
      </c>
      <c r="BU75" s="197">
        <v>0</v>
      </c>
      <c r="BV75" s="197">
        <v>0</v>
      </c>
      <c r="BW75" s="197">
        <v>0</v>
      </c>
      <c r="BX75" s="197">
        <v>0</v>
      </c>
      <c r="BY75" s="197">
        <v>0</v>
      </c>
      <c r="BZ75" s="197">
        <v>0</v>
      </c>
      <c r="CA75" s="197">
        <v>0</v>
      </c>
      <c r="CB75" s="197">
        <v>0</v>
      </c>
      <c r="CC75" s="197">
        <v>0</v>
      </c>
      <c r="CD75" s="197">
        <v>0</v>
      </c>
      <c r="CE75" s="197">
        <v>0</v>
      </c>
      <c r="CF75" s="197">
        <v>0</v>
      </c>
      <c r="CG75" s="197">
        <v>0</v>
      </c>
      <c r="CH75" s="197">
        <v>0</v>
      </c>
      <c r="CI75" s="197">
        <v>0</v>
      </c>
      <c r="CJ75" s="197">
        <v>0</v>
      </c>
      <c r="CK75" s="197">
        <v>0</v>
      </c>
    </row>
    <row r="76" spans="1:89" x14ac:dyDescent="0.2">
      <c r="A76" s="440"/>
      <c r="B76" s="202">
        <v>14</v>
      </c>
      <c r="C76" s="175" t="s">
        <v>238</v>
      </c>
      <c r="D76" s="31">
        <v>10</v>
      </c>
      <c r="E76" s="31">
        <v>17</v>
      </c>
      <c r="F76" s="197">
        <v>10</v>
      </c>
      <c r="G76" s="197">
        <v>17</v>
      </c>
      <c r="H76" s="197">
        <v>0</v>
      </c>
      <c r="I76" s="197">
        <v>0</v>
      </c>
      <c r="J76" s="197">
        <v>0</v>
      </c>
      <c r="K76" s="197">
        <v>0</v>
      </c>
      <c r="L76" s="197">
        <v>0</v>
      </c>
      <c r="M76" s="197">
        <v>0</v>
      </c>
      <c r="N76" s="197">
        <v>0</v>
      </c>
      <c r="O76" s="197">
        <v>0</v>
      </c>
      <c r="P76" s="197">
        <v>10</v>
      </c>
      <c r="Q76" s="197">
        <v>17</v>
      </c>
      <c r="R76" s="31">
        <v>1</v>
      </c>
      <c r="S76" s="31">
        <v>5</v>
      </c>
      <c r="T76" s="197">
        <v>1</v>
      </c>
      <c r="U76" s="197">
        <v>4</v>
      </c>
      <c r="V76" s="197">
        <v>0</v>
      </c>
      <c r="W76" s="197">
        <v>1</v>
      </c>
      <c r="X76" s="197">
        <v>0</v>
      </c>
      <c r="Y76" s="197">
        <v>0</v>
      </c>
      <c r="Z76" s="197">
        <v>0</v>
      </c>
      <c r="AA76" s="197">
        <v>0</v>
      </c>
      <c r="AB76" s="197">
        <v>0</v>
      </c>
      <c r="AC76" s="197">
        <v>0</v>
      </c>
      <c r="AD76" s="197">
        <v>1</v>
      </c>
      <c r="AE76" s="197">
        <v>5</v>
      </c>
      <c r="AF76" s="31">
        <v>0</v>
      </c>
      <c r="AG76" s="31">
        <v>0</v>
      </c>
      <c r="AH76" s="197">
        <v>0</v>
      </c>
      <c r="AI76" s="197">
        <v>0</v>
      </c>
      <c r="AJ76" s="197">
        <v>0</v>
      </c>
      <c r="AK76" s="197">
        <v>0</v>
      </c>
      <c r="AL76" s="197">
        <v>0</v>
      </c>
      <c r="AM76" s="197">
        <v>0</v>
      </c>
      <c r="AN76" s="197">
        <v>0</v>
      </c>
      <c r="AO76" s="197">
        <v>0</v>
      </c>
      <c r="AP76" s="197">
        <v>0</v>
      </c>
      <c r="AQ76" s="197">
        <v>0</v>
      </c>
      <c r="AR76" s="197">
        <v>0</v>
      </c>
      <c r="AS76" s="197">
        <v>0</v>
      </c>
      <c r="AT76" s="197" t="e">
        <v>#REF!</v>
      </c>
      <c r="AU76" s="197" t="e">
        <v>#REF!</v>
      </c>
      <c r="AV76" s="31">
        <v>0</v>
      </c>
      <c r="AW76" s="31">
        <v>1</v>
      </c>
      <c r="AX76" s="197">
        <v>0</v>
      </c>
      <c r="AY76" s="197">
        <v>0</v>
      </c>
      <c r="AZ76" s="197">
        <v>0</v>
      </c>
      <c r="BA76" s="197">
        <v>0</v>
      </c>
      <c r="BB76" s="197">
        <v>0</v>
      </c>
      <c r="BC76" s="197">
        <v>0</v>
      </c>
      <c r="BD76" s="197">
        <v>0</v>
      </c>
      <c r="BE76" s="197">
        <v>0</v>
      </c>
      <c r="BF76" s="197">
        <v>0</v>
      </c>
      <c r="BG76" s="197">
        <v>1</v>
      </c>
      <c r="BH76" s="31">
        <v>0</v>
      </c>
      <c r="BI76" s="31">
        <v>0</v>
      </c>
      <c r="BJ76" s="197">
        <v>0</v>
      </c>
      <c r="BK76" s="197">
        <v>0</v>
      </c>
      <c r="BL76" s="197">
        <v>0</v>
      </c>
      <c r="BM76" s="197">
        <v>0</v>
      </c>
      <c r="BN76" s="197">
        <v>0</v>
      </c>
      <c r="BO76" s="197">
        <v>0</v>
      </c>
      <c r="BP76" s="197">
        <v>0</v>
      </c>
      <c r="BQ76" s="197">
        <v>0</v>
      </c>
      <c r="BR76" s="197">
        <v>0</v>
      </c>
      <c r="BS76" s="197">
        <v>0</v>
      </c>
      <c r="BT76" s="197">
        <v>0</v>
      </c>
      <c r="BU76" s="197">
        <v>0</v>
      </c>
      <c r="BV76" s="197">
        <v>0</v>
      </c>
      <c r="BW76" s="197">
        <v>0</v>
      </c>
      <c r="BX76" s="197">
        <v>0</v>
      </c>
      <c r="BY76" s="197">
        <v>0</v>
      </c>
      <c r="BZ76" s="197">
        <v>0</v>
      </c>
      <c r="CA76" s="197">
        <v>0</v>
      </c>
      <c r="CB76" s="197">
        <v>0</v>
      </c>
      <c r="CC76" s="197">
        <v>0</v>
      </c>
      <c r="CD76" s="197">
        <v>0</v>
      </c>
      <c r="CE76" s="197">
        <v>0</v>
      </c>
      <c r="CF76" s="197">
        <v>0</v>
      </c>
      <c r="CG76" s="197">
        <v>0</v>
      </c>
      <c r="CH76" s="197">
        <v>0</v>
      </c>
      <c r="CI76" s="197">
        <v>0</v>
      </c>
      <c r="CJ76" s="197">
        <v>0</v>
      </c>
      <c r="CK76" s="197">
        <v>0</v>
      </c>
    </row>
    <row r="77" spans="1:89" x14ac:dyDescent="0.2">
      <c r="A77" s="440"/>
      <c r="B77" s="202">
        <v>15</v>
      </c>
      <c r="C77" s="175" t="s">
        <v>182</v>
      </c>
      <c r="D77" s="31">
        <v>7</v>
      </c>
      <c r="E77" s="31">
        <v>20</v>
      </c>
      <c r="F77" s="92">
        <v>6</v>
      </c>
      <c r="G77" s="92">
        <v>18</v>
      </c>
      <c r="H77" s="92">
        <v>1</v>
      </c>
      <c r="I77" s="92">
        <v>0</v>
      </c>
      <c r="J77" s="92">
        <v>0</v>
      </c>
      <c r="K77" s="92">
        <v>2</v>
      </c>
      <c r="L77" s="92">
        <v>0</v>
      </c>
      <c r="M77" s="92">
        <v>0</v>
      </c>
      <c r="N77" s="92">
        <v>0</v>
      </c>
      <c r="O77" s="92">
        <v>0</v>
      </c>
      <c r="P77" s="92">
        <v>7</v>
      </c>
      <c r="Q77" s="92">
        <v>20</v>
      </c>
      <c r="R77" s="31">
        <v>3</v>
      </c>
      <c r="S77" s="31">
        <v>7</v>
      </c>
      <c r="T77" s="92">
        <v>3</v>
      </c>
      <c r="U77" s="92">
        <v>7</v>
      </c>
      <c r="V77" s="92">
        <v>0</v>
      </c>
      <c r="W77" s="92">
        <v>0</v>
      </c>
      <c r="X77" s="92">
        <v>0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92">
        <v>3</v>
      </c>
      <c r="AE77" s="92">
        <v>7</v>
      </c>
      <c r="AF77" s="31">
        <v>0</v>
      </c>
      <c r="AG77" s="31">
        <v>0</v>
      </c>
      <c r="AH77" s="92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2">
        <v>0</v>
      </c>
      <c r="AO77" s="92">
        <v>0</v>
      </c>
      <c r="AP77" s="92">
        <v>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31">
        <v>0</v>
      </c>
      <c r="AW77" s="31">
        <v>0</v>
      </c>
      <c r="AX77" s="92">
        <v>0</v>
      </c>
      <c r="AY77" s="92">
        <v>0</v>
      </c>
      <c r="AZ77" s="92">
        <v>0</v>
      </c>
      <c r="BA77" s="92">
        <v>0</v>
      </c>
      <c r="BB77" s="92">
        <v>0</v>
      </c>
      <c r="BC77" s="92">
        <v>0</v>
      </c>
      <c r="BD77" s="92">
        <v>0</v>
      </c>
      <c r="BE77" s="92">
        <v>0</v>
      </c>
      <c r="BF77" s="92">
        <v>0</v>
      </c>
      <c r="BG77" s="92">
        <v>0</v>
      </c>
      <c r="BH77" s="31">
        <v>0</v>
      </c>
      <c r="BI77" s="31">
        <v>0</v>
      </c>
      <c r="BJ77" s="92">
        <v>0</v>
      </c>
      <c r="BK77" s="92">
        <v>0</v>
      </c>
      <c r="BL77" s="92">
        <v>0</v>
      </c>
      <c r="BM77" s="92">
        <v>0</v>
      </c>
      <c r="BN77" s="92">
        <v>0</v>
      </c>
      <c r="BO77" s="92">
        <v>0</v>
      </c>
      <c r="BP77" s="92">
        <v>0</v>
      </c>
      <c r="BQ77" s="92">
        <v>0</v>
      </c>
      <c r="BR77" s="92">
        <v>0</v>
      </c>
      <c r="BS77" s="92">
        <v>0</v>
      </c>
      <c r="BT77" s="92">
        <v>0</v>
      </c>
      <c r="BU77" s="92">
        <v>0</v>
      </c>
      <c r="BV77" s="92">
        <v>0</v>
      </c>
      <c r="BW77" s="92">
        <v>0</v>
      </c>
      <c r="BX77" s="92">
        <v>0</v>
      </c>
      <c r="BY77" s="92">
        <v>0</v>
      </c>
      <c r="BZ77" s="92">
        <v>0</v>
      </c>
      <c r="CA77" s="92">
        <v>0</v>
      </c>
      <c r="CB77" s="92">
        <v>0</v>
      </c>
      <c r="CC77" s="92">
        <v>0</v>
      </c>
      <c r="CD77" s="92">
        <v>0</v>
      </c>
      <c r="CE77" s="92">
        <v>0</v>
      </c>
      <c r="CF77" s="92">
        <v>0</v>
      </c>
      <c r="CG77" s="92">
        <v>0</v>
      </c>
      <c r="CH77" s="92">
        <v>0</v>
      </c>
      <c r="CI77" s="92">
        <v>0</v>
      </c>
      <c r="CJ77" s="92">
        <v>0</v>
      </c>
      <c r="CK77" s="92">
        <v>0</v>
      </c>
    </row>
    <row r="78" spans="1:89" x14ac:dyDescent="0.2">
      <c r="A78" s="441"/>
      <c r="B78" s="202">
        <v>16</v>
      </c>
      <c r="C78" s="175" t="s">
        <v>183</v>
      </c>
      <c r="D78" s="31">
        <v>15</v>
      </c>
      <c r="E78" s="31">
        <v>43</v>
      </c>
      <c r="F78" s="92">
        <v>13</v>
      </c>
      <c r="G78" s="92">
        <v>36</v>
      </c>
      <c r="H78" s="92">
        <v>2</v>
      </c>
      <c r="I78" s="92">
        <v>4</v>
      </c>
      <c r="J78" s="92">
        <v>0</v>
      </c>
      <c r="K78" s="92">
        <v>2</v>
      </c>
      <c r="L78" s="92">
        <v>0</v>
      </c>
      <c r="M78" s="92">
        <v>1</v>
      </c>
      <c r="N78" s="92">
        <v>0</v>
      </c>
      <c r="O78" s="92">
        <v>0</v>
      </c>
      <c r="P78" s="71">
        <v>15</v>
      </c>
      <c r="Q78" s="71">
        <v>43</v>
      </c>
      <c r="R78" s="31">
        <v>0</v>
      </c>
      <c r="S78" s="31">
        <v>14</v>
      </c>
      <c r="T78" s="92">
        <v>0</v>
      </c>
      <c r="U78" s="92">
        <v>11</v>
      </c>
      <c r="V78" s="92">
        <v>0</v>
      </c>
      <c r="W78" s="92">
        <v>0</v>
      </c>
      <c r="X78" s="92">
        <v>0</v>
      </c>
      <c r="Y78" s="92">
        <v>2</v>
      </c>
      <c r="Z78" s="92">
        <v>0</v>
      </c>
      <c r="AA78" s="92">
        <v>0</v>
      </c>
      <c r="AB78" s="92">
        <v>0</v>
      </c>
      <c r="AC78" s="92">
        <v>1</v>
      </c>
      <c r="AD78" s="92">
        <v>0</v>
      </c>
      <c r="AE78" s="92">
        <v>14</v>
      </c>
      <c r="AF78" s="31">
        <v>2</v>
      </c>
      <c r="AG78" s="31">
        <v>3</v>
      </c>
      <c r="AH78" s="92">
        <v>1</v>
      </c>
      <c r="AI78" s="92">
        <v>3</v>
      </c>
      <c r="AJ78" s="92">
        <v>0</v>
      </c>
      <c r="AK78" s="92">
        <v>0</v>
      </c>
      <c r="AL78" s="92">
        <v>1</v>
      </c>
      <c r="AM78" s="92">
        <v>0</v>
      </c>
      <c r="AN78" s="92">
        <v>0</v>
      </c>
      <c r="AO78" s="92">
        <v>0</v>
      </c>
      <c r="AP78" s="92">
        <v>0</v>
      </c>
      <c r="AQ78" s="92">
        <v>0</v>
      </c>
      <c r="AR78" s="92">
        <v>2</v>
      </c>
      <c r="AS78" s="92">
        <v>3</v>
      </c>
      <c r="AT78" s="92">
        <v>0</v>
      </c>
      <c r="AU78" s="92">
        <v>0</v>
      </c>
      <c r="AV78" s="31">
        <v>0</v>
      </c>
      <c r="AW78" s="31">
        <v>0</v>
      </c>
      <c r="AX78" s="92">
        <v>0</v>
      </c>
      <c r="AY78" s="92">
        <v>0</v>
      </c>
      <c r="AZ78" s="92">
        <v>0</v>
      </c>
      <c r="BA78" s="92">
        <v>0</v>
      </c>
      <c r="BB78" s="92">
        <v>0</v>
      </c>
      <c r="BC78" s="92">
        <v>0</v>
      </c>
      <c r="BD78" s="92">
        <v>0</v>
      </c>
      <c r="BE78" s="92">
        <v>0</v>
      </c>
      <c r="BF78" s="92">
        <v>0</v>
      </c>
      <c r="BG78" s="92">
        <v>0</v>
      </c>
      <c r="BH78" s="31">
        <v>0</v>
      </c>
      <c r="BI78" s="31">
        <v>0</v>
      </c>
      <c r="BJ78" s="92">
        <v>0</v>
      </c>
      <c r="BK78" s="92">
        <v>0</v>
      </c>
      <c r="BL78" s="92">
        <v>0</v>
      </c>
      <c r="BM78" s="92">
        <v>0</v>
      </c>
      <c r="BN78" s="92">
        <v>0</v>
      </c>
      <c r="BO78" s="92">
        <v>0</v>
      </c>
      <c r="BP78" s="92">
        <v>0</v>
      </c>
      <c r="BQ78" s="92">
        <v>0</v>
      </c>
      <c r="BR78" s="92">
        <v>0</v>
      </c>
      <c r="BS78" s="92">
        <v>0</v>
      </c>
      <c r="BT78" s="92">
        <v>0</v>
      </c>
      <c r="BU78" s="92">
        <v>0</v>
      </c>
      <c r="BV78" s="197">
        <v>0</v>
      </c>
      <c r="BW78" s="197">
        <v>0</v>
      </c>
      <c r="BX78" s="92">
        <v>0</v>
      </c>
      <c r="BY78" s="92">
        <v>0</v>
      </c>
      <c r="BZ78" s="92">
        <v>0</v>
      </c>
      <c r="CA78" s="92">
        <v>0</v>
      </c>
      <c r="CB78" s="92">
        <v>0</v>
      </c>
      <c r="CC78" s="92">
        <v>0</v>
      </c>
      <c r="CD78" s="92">
        <v>0</v>
      </c>
      <c r="CE78" s="92">
        <v>0</v>
      </c>
      <c r="CF78" s="92">
        <v>0</v>
      </c>
      <c r="CG78" s="92">
        <v>0</v>
      </c>
      <c r="CH78" s="92">
        <v>0</v>
      </c>
      <c r="CI78" s="92">
        <v>0</v>
      </c>
      <c r="CJ78" s="92">
        <v>0</v>
      </c>
      <c r="CK78" s="92">
        <v>0</v>
      </c>
    </row>
    <row r="79" spans="1:89" x14ac:dyDescent="0.2">
      <c r="A79" s="147"/>
      <c r="B79" s="148"/>
      <c r="C79" s="147" t="s">
        <v>197</v>
      </c>
      <c r="D79" s="199">
        <f>SUM(D63:D78)</f>
        <v>228</v>
      </c>
      <c r="E79" s="210">
        <f t="shared" ref="E79:BP79" si="6">SUM(E63:E78)</f>
        <v>460</v>
      </c>
      <c r="F79" s="210">
        <f t="shared" si="6"/>
        <v>205</v>
      </c>
      <c r="G79" s="210">
        <f t="shared" si="6"/>
        <v>401</v>
      </c>
      <c r="H79" s="210">
        <f t="shared" si="6"/>
        <v>16</v>
      </c>
      <c r="I79" s="210">
        <f t="shared" si="6"/>
        <v>38</v>
      </c>
      <c r="J79" s="210">
        <f t="shared" si="6"/>
        <v>2</v>
      </c>
      <c r="K79" s="210">
        <f t="shared" si="6"/>
        <v>11</v>
      </c>
      <c r="L79" s="210">
        <f t="shared" si="6"/>
        <v>0</v>
      </c>
      <c r="M79" s="210">
        <f t="shared" si="6"/>
        <v>5</v>
      </c>
      <c r="N79" s="210">
        <f t="shared" si="6"/>
        <v>5</v>
      </c>
      <c r="O79" s="210">
        <f t="shared" si="6"/>
        <v>5</v>
      </c>
      <c r="P79" s="210">
        <f t="shared" si="6"/>
        <v>228</v>
      </c>
      <c r="Q79" s="210">
        <f t="shared" si="6"/>
        <v>460</v>
      </c>
      <c r="R79" s="210">
        <f t="shared" si="6"/>
        <v>27</v>
      </c>
      <c r="S79" s="210">
        <f t="shared" si="6"/>
        <v>102</v>
      </c>
      <c r="T79" s="210">
        <f t="shared" si="6"/>
        <v>26</v>
      </c>
      <c r="U79" s="210">
        <f t="shared" si="6"/>
        <v>92</v>
      </c>
      <c r="V79" s="210">
        <f t="shared" si="6"/>
        <v>1</v>
      </c>
      <c r="W79" s="210">
        <f t="shared" si="6"/>
        <v>3</v>
      </c>
      <c r="X79" s="210">
        <f t="shared" si="6"/>
        <v>0</v>
      </c>
      <c r="Y79" s="210">
        <f t="shared" si="6"/>
        <v>6</v>
      </c>
      <c r="Z79" s="210">
        <f t="shared" si="6"/>
        <v>0</v>
      </c>
      <c r="AA79" s="210">
        <f t="shared" si="6"/>
        <v>0</v>
      </c>
      <c r="AB79" s="210">
        <f t="shared" si="6"/>
        <v>0</v>
      </c>
      <c r="AC79" s="210">
        <f t="shared" si="6"/>
        <v>1</v>
      </c>
      <c r="AD79" s="210">
        <f t="shared" si="6"/>
        <v>27</v>
      </c>
      <c r="AE79" s="210">
        <f t="shared" si="6"/>
        <v>102</v>
      </c>
      <c r="AF79" s="210">
        <f t="shared" si="6"/>
        <v>9</v>
      </c>
      <c r="AG79" s="210">
        <f t="shared" si="6"/>
        <v>9</v>
      </c>
      <c r="AH79" s="210">
        <f t="shared" si="6"/>
        <v>8</v>
      </c>
      <c r="AI79" s="210">
        <f t="shared" si="6"/>
        <v>9</v>
      </c>
      <c r="AJ79" s="210">
        <f t="shared" si="6"/>
        <v>0</v>
      </c>
      <c r="AK79" s="210">
        <f t="shared" si="6"/>
        <v>0</v>
      </c>
      <c r="AL79" s="210">
        <f t="shared" si="6"/>
        <v>1</v>
      </c>
      <c r="AM79" s="210">
        <f t="shared" si="6"/>
        <v>0</v>
      </c>
      <c r="AN79" s="210">
        <f t="shared" si="6"/>
        <v>0</v>
      </c>
      <c r="AO79" s="210">
        <f t="shared" si="6"/>
        <v>0</v>
      </c>
      <c r="AP79" s="210">
        <f t="shared" si="6"/>
        <v>0</v>
      </c>
      <c r="AQ79" s="210">
        <f t="shared" si="6"/>
        <v>0</v>
      </c>
      <c r="AR79" s="210">
        <f t="shared" si="6"/>
        <v>9</v>
      </c>
      <c r="AS79" s="210">
        <f t="shared" si="6"/>
        <v>9</v>
      </c>
      <c r="AT79" s="210" t="e">
        <f t="shared" si="6"/>
        <v>#REF!</v>
      </c>
      <c r="AU79" s="210" t="e">
        <f t="shared" si="6"/>
        <v>#REF!</v>
      </c>
      <c r="AV79" s="210">
        <f t="shared" si="6"/>
        <v>0</v>
      </c>
      <c r="AW79" s="210">
        <f t="shared" si="6"/>
        <v>1</v>
      </c>
      <c r="AX79" s="210">
        <f t="shared" si="6"/>
        <v>0</v>
      </c>
      <c r="AY79" s="210">
        <f t="shared" si="6"/>
        <v>1</v>
      </c>
      <c r="AZ79" s="210">
        <f t="shared" si="6"/>
        <v>0</v>
      </c>
      <c r="BA79" s="210">
        <f t="shared" si="6"/>
        <v>0</v>
      </c>
      <c r="BB79" s="210">
        <f t="shared" si="6"/>
        <v>0</v>
      </c>
      <c r="BC79" s="210">
        <f t="shared" si="6"/>
        <v>0</v>
      </c>
      <c r="BD79" s="210">
        <f t="shared" si="6"/>
        <v>0</v>
      </c>
      <c r="BE79" s="210">
        <f t="shared" si="6"/>
        <v>0</v>
      </c>
      <c r="BF79" s="210">
        <f t="shared" si="6"/>
        <v>0</v>
      </c>
      <c r="BG79" s="210">
        <f t="shared" si="6"/>
        <v>2</v>
      </c>
      <c r="BH79" s="210">
        <f t="shared" si="6"/>
        <v>0</v>
      </c>
      <c r="BI79" s="210">
        <f t="shared" si="6"/>
        <v>2</v>
      </c>
      <c r="BJ79" s="210">
        <f t="shared" si="6"/>
        <v>0</v>
      </c>
      <c r="BK79" s="210">
        <f t="shared" si="6"/>
        <v>1</v>
      </c>
      <c r="BL79" s="210">
        <f t="shared" si="6"/>
        <v>0</v>
      </c>
      <c r="BM79" s="210">
        <f t="shared" si="6"/>
        <v>1</v>
      </c>
      <c r="BN79" s="210">
        <f t="shared" si="6"/>
        <v>0</v>
      </c>
      <c r="BO79" s="210">
        <f t="shared" si="6"/>
        <v>0</v>
      </c>
      <c r="BP79" s="210">
        <f t="shared" si="6"/>
        <v>0</v>
      </c>
      <c r="BQ79" s="210">
        <f t="shared" ref="BQ79:CK79" si="7">SUM(BQ63:BQ78)</f>
        <v>0</v>
      </c>
      <c r="BR79" s="210">
        <f t="shared" si="7"/>
        <v>0</v>
      </c>
      <c r="BS79" s="210">
        <f t="shared" si="7"/>
        <v>0</v>
      </c>
      <c r="BT79" s="210">
        <f t="shared" si="7"/>
        <v>0</v>
      </c>
      <c r="BU79" s="210">
        <f t="shared" si="7"/>
        <v>2</v>
      </c>
      <c r="BV79" s="210">
        <f t="shared" si="7"/>
        <v>0</v>
      </c>
      <c r="BW79" s="210">
        <f t="shared" si="7"/>
        <v>3</v>
      </c>
      <c r="BX79" s="210">
        <f t="shared" si="7"/>
        <v>0</v>
      </c>
      <c r="BY79" s="210">
        <f t="shared" si="7"/>
        <v>3</v>
      </c>
      <c r="BZ79" s="210">
        <f t="shared" si="7"/>
        <v>0</v>
      </c>
      <c r="CA79" s="210">
        <f t="shared" si="7"/>
        <v>0</v>
      </c>
      <c r="CB79" s="210">
        <f t="shared" si="7"/>
        <v>0</v>
      </c>
      <c r="CC79" s="210">
        <f t="shared" si="7"/>
        <v>0</v>
      </c>
      <c r="CD79" s="210">
        <f t="shared" si="7"/>
        <v>0</v>
      </c>
      <c r="CE79" s="210">
        <f t="shared" si="7"/>
        <v>0</v>
      </c>
      <c r="CF79" s="210">
        <f t="shared" si="7"/>
        <v>0</v>
      </c>
      <c r="CG79" s="210">
        <f t="shared" si="7"/>
        <v>0</v>
      </c>
      <c r="CH79" s="210">
        <f t="shared" si="7"/>
        <v>0</v>
      </c>
      <c r="CI79" s="210">
        <f t="shared" si="7"/>
        <v>3</v>
      </c>
      <c r="CJ79" s="210">
        <f t="shared" si="7"/>
        <v>0</v>
      </c>
      <c r="CK79" s="210" t="e">
        <f t="shared" si="7"/>
        <v>#DIV/0!</v>
      </c>
    </row>
    <row r="80" spans="1:89" ht="14.25" x14ac:dyDescent="0.2">
      <c r="A80" s="433" t="s">
        <v>203</v>
      </c>
      <c r="B80" s="202">
        <v>1</v>
      </c>
      <c r="C80" s="177" t="s">
        <v>184</v>
      </c>
      <c r="D80" s="207">
        <v>9</v>
      </c>
      <c r="E80" s="207">
        <v>24</v>
      </c>
      <c r="F80" s="207">
        <v>6</v>
      </c>
      <c r="G80" s="207">
        <v>15</v>
      </c>
      <c r="H80" s="207">
        <v>2</v>
      </c>
      <c r="I80" s="207">
        <v>5</v>
      </c>
      <c r="J80" s="207">
        <v>0</v>
      </c>
      <c r="K80" s="207">
        <v>2</v>
      </c>
      <c r="L80" s="207">
        <v>0</v>
      </c>
      <c r="M80" s="207">
        <v>0</v>
      </c>
      <c r="N80" s="207">
        <v>1</v>
      </c>
      <c r="O80" s="207">
        <v>2</v>
      </c>
      <c r="P80" s="208">
        <v>9</v>
      </c>
      <c r="Q80" s="208">
        <v>24</v>
      </c>
      <c r="R80" s="207">
        <v>1</v>
      </c>
      <c r="S80" s="207">
        <v>2</v>
      </c>
      <c r="T80" s="207">
        <v>1</v>
      </c>
      <c r="U80" s="207">
        <v>2</v>
      </c>
      <c r="V80" s="207">
        <v>0</v>
      </c>
      <c r="W80" s="207">
        <v>0</v>
      </c>
      <c r="X80" s="207">
        <v>0</v>
      </c>
      <c r="Y80" s="207">
        <v>0</v>
      </c>
      <c r="Z80" s="207">
        <v>0</v>
      </c>
      <c r="AA80" s="207">
        <v>0</v>
      </c>
      <c r="AB80" s="207">
        <v>0</v>
      </c>
      <c r="AC80" s="207">
        <v>0</v>
      </c>
      <c r="AD80" s="209">
        <v>1</v>
      </c>
      <c r="AE80" s="209">
        <v>2</v>
      </c>
      <c r="AF80" s="207">
        <v>1</v>
      </c>
      <c r="AG80" s="207">
        <v>0</v>
      </c>
      <c r="AH80" s="207">
        <v>1</v>
      </c>
      <c r="AI80" s="207">
        <v>0</v>
      </c>
      <c r="AJ80" s="207">
        <v>0</v>
      </c>
      <c r="AK80" s="207">
        <v>0</v>
      </c>
      <c r="AL80" s="207">
        <v>0</v>
      </c>
      <c r="AM80" s="207">
        <v>0</v>
      </c>
      <c r="AN80" s="207">
        <v>0</v>
      </c>
      <c r="AO80" s="207">
        <v>0</v>
      </c>
      <c r="AP80" s="207">
        <v>0</v>
      </c>
      <c r="AQ80" s="207">
        <v>0</v>
      </c>
      <c r="AR80" s="209">
        <v>1</v>
      </c>
      <c r="AS80" s="209">
        <v>0</v>
      </c>
      <c r="AT80" s="207">
        <v>0</v>
      </c>
      <c r="AU80" s="207">
        <v>2</v>
      </c>
      <c r="AV80" s="207">
        <v>0</v>
      </c>
      <c r="AW80" s="207">
        <v>1</v>
      </c>
      <c r="AX80" s="207">
        <v>0</v>
      </c>
      <c r="AY80" s="207">
        <v>0</v>
      </c>
      <c r="AZ80" s="207">
        <v>0</v>
      </c>
      <c r="BA80" s="207">
        <v>0</v>
      </c>
      <c r="BB80" s="207">
        <v>0</v>
      </c>
      <c r="BC80" s="207">
        <v>0</v>
      </c>
      <c r="BD80" s="207">
        <v>0</v>
      </c>
      <c r="BE80" s="207">
        <v>1</v>
      </c>
      <c r="BF80" s="209">
        <v>0</v>
      </c>
      <c r="BG80" s="209">
        <v>2</v>
      </c>
      <c r="BH80" s="207">
        <v>1</v>
      </c>
      <c r="BI80" s="207">
        <v>0</v>
      </c>
      <c r="BJ80" s="207">
        <v>1</v>
      </c>
      <c r="BK80" s="207">
        <v>0</v>
      </c>
      <c r="BL80" s="207">
        <v>0</v>
      </c>
      <c r="BM80" s="207">
        <v>0</v>
      </c>
      <c r="BN80" s="207">
        <v>0</v>
      </c>
      <c r="BO80" s="207">
        <v>0</v>
      </c>
      <c r="BP80" s="207">
        <v>0</v>
      </c>
      <c r="BQ80" s="207">
        <v>0</v>
      </c>
      <c r="BR80" s="207">
        <v>0</v>
      </c>
      <c r="BS80" s="207">
        <v>0</v>
      </c>
      <c r="BT80" s="209">
        <v>1</v>
      </c>
      <c r="BU80" s="209">
        <v>0</v>
      </c>
      <c r="BV80" s="207">
        <v>0</v>
      </c>
      <c r="BW80" s="207">
        <v>1</v>
      </c>
      <c r="BX80" s="207">
        <v>0</v>
      </c>
      <c r="BY80" s="207">
        <v>0</v>
      </c>
      <c r="BZ80" s="207">
        <v>0</v>
      </c>
      <c r="CA80" s="207">
        <v>1</v>
      </c>
      <c r="CB80" s="207">
        <v>0</v>
      </c>
      <c r="CC80" s="207">
        <v>0</v>
      </c>
      <c r="CD80" s="207">
        <v>0</v>
      </c>
      <c r="CE80" s="207">
        <v>0</v>
      </c>
      <c r="CF80" s="207">
        <v>0</v>
      </c>
      <c r="CG80" s="207">
        <v>0</v>
      </c>
      <c r="CH80" s="209">
        <v>0</v>
      </c>
      <c r="CI80" s="209">
        <v>1</v>
      </c>
      <c r="CJ80" s="207">
        <v>0</v>
      </c>
      <c r="CK80" s="207">
        <v>1325</v>
      </c>
    </row>
    <row r="81" spans="1:89" ht="14.25" x14ac:dyDescent="0.2">
      <c r="A81" s="434"/>
      <c r="B81" s="202">
        <v>2</v>
      </c>
      <c r="C81" s="179" t="s">
        <v>185</v>
      </c>
      <c r="D81" s="207">
        <v>11</v>
      </c>
      <c r="E81" s="207">
        <v>24</v>
      </c>
      <c r="F81" s="207">
        <v>11</v>
      </c>
      <c r="G81" s="207">
        <v>22</v>
      </c>
      <c r="H81" s="207">
        <v>0</v>
      </c>
      <c r="I81" s="207">
        <v>1</v>
      </c>
      <c r="J81" s="207">
        <v>0</v>
      </c>
      <c r="K81" s="207">
        <v>1</v>
      </c>
      <c r="L81" s="207">
        <v>0</v>
      </c>
      <c r="M81" s="207">
        <v>0</v>
      </c>
      <c r="N81" s="207">
        <v>0</v>
      </c>
      <c r="O81" s="207">
        <v>0</v>
      </c>
      <c r="P81" s="208">
        <v>11</v>
      </c>
      <c r="Q81" s="208">
        <v>24</v>
      </c>
      <c r="R81" s="207">
        <v>2</v>
      </c>
      <c r="S81" s="207">
        <v>3</v>
      </c>
      <c r="T81" s="207">
        <v>2</v>
      </c>
      <c r="U81" s="207">
        <v>3</v>
      </c>
      <c r="V81" s="207">
        <v>0</v>
      </c>
      <c r="W81" s="207">
        <v>0</v>
      </c>
      <c r="X81" s="207">
        <v>0</v>
      </c>
      <c r="Y81" s="207">
        <v>0</v>
      </c>
      <c r="Z81" s="207">
        <v>0</v>
      </c>
      <c r="AA81" s="207">
        <v>0</v>
      </c>
      <c r="AB81" s="207">
        <v>0</v>
      </c>
      <c r="AC81" s="207">
        <v>0</v>
      </c>
      <c r="AD81" s="209">
        <v>2</v>
      </c>
      <c r="AE81" s="209">
        <v>3</v>
      </c>
      <c r="AF81" s="207">
        <v>0</v>
      </c>
      <c r="AG81" s="207">
        <v>0</v>
      </c>
      <c r="AH81" s="207">
        <v>0</v>
      </c>
      <c r="AI81" s="207">
        <v>0</v>
      </c>
      <c r="AJ81" s="207">
        <v>0</v>
      </c>
      <c r="AK81" s="207">
        <v>0</v>
      </c>
      <c r="AL81" s="207">
        <v>0</v>
      </c>
      <c r="AM81" s="207">
        <v>0</v>
      </c>
      <c r="AN81" s="207">
        <v>0</v>
      </c>
      <c r="AO81" s="207">
        <v>0</v>
      </c>
      <c r="AP81" s="207">
        <v>0</v>
      </c>
      <c r="AQ81" s="207">
        <v>0</v>
      </c>
      <c r="AR81" s="209">
        <v>0</v>
      </c>
      <c r="AS81" s="209">
        <v>0</v>
      </c>
      <c r="AT81" s="207">
        <v>0</v>
      </c>
      <c r="AU81" s="207">
        <v>0</v>
      </c>
      <c r="AV81" s="207">
        <v>0</v>
      </c>
      <c r="AW81" s="207">
        <v>0</v>
      </c>
      <c r="AX81" s="207">
        <v>0</v>
      </c>
      <c r="AY81" s="207">
        <v>0</v>
      </c>
      <c r="AZ81" s="207">
        <v>0</v>
      </c>
      <c r="BA81" s="207">
        <v>0</v>
      </c>
      <c r="BB81" s="207">
        <v>0</v>
      </c>
      <c r="BC81" s="207">
        <v>0</v>
      </c>
      <c r="BD81" s="207">
        <v>0</v>
      </c>
      <c r="BE81" s="207">
        <v>0</v>
      </c>
      <c r="BF81" s="209">
        <v>0</v>
      </c>
      <c r="BG81" s="209">
        <v>0</v>
      </c>
      <c r="BH81" s="207">
        <v>0</v>
      </c>
      <c r="BI81" s="207">
        <v>0</v>
      </c>
      <c r="BJ81" s="207">
        <v>0</v>
      </c>
      <c r="BK81" s="207">
        <v>0</v>
      </c>
      <c r="BL81" s="207">
        <v>0</v>
      </c>
      <c r="BM81" s="207">
        <v>0</v>
      </c>
      <c r="BN81" s="207">
        <v>0</v>
      </c>
      <c r="BO81" s="207">
        <v>0</v>
      </c>
      <c r="BP81" s="207">
        <v>0</v>
      </c>
      <c r="BQ81" s="207">
        <v>0</v>
      </c>
      <c r="BR81" s="207">
        <v>0</v>
      </c>
      <c r="BS81" s="207">
        <v>0</v>
      </c>
      <c r="BT81" s="209">
        <v>0</v>
      </c>
      <c r="BU81" s="209">
        <v>0</v>
      </c>
      <c r="BV81" s="207">
        <v>0</v>
      </c>
      <c r="BW81" s="207">
        <v>0</v>
      </c>
      <c r="BX81" s="207">
        <v>0</v>
      </c>
      <c r="BY81" s="207">
        <v>0</v>
      </c>
      <c r="BZ81" s="207">
        <v>0</v>
      </c>
      <c r="CA81" s="207">
        <v>0</v>
      </c>
      <c r="CB81" s="207">
        <v>0</v>
      </c>
      <c r="CC81" s="207">
        <v>0</v>
      </c>
      <c r="CD81" s="207">
        <v>0</v>
      </c>
      <c r="CE81" s="207">
        <v>0</v>
      </c>
      <c r="CF81" s="207">
        <v>0</v>
      </c>
      <c r="CG81" s="207">
        <v>0</v>
      </c>
      <c r="CH81" s="209">
        <v>0</v>
      </c>
      <c r="CI81" s="209">
        <v>0</v>
      </c>
      <c r="CJ81" s="207">
        <v>0</v>
      </c>
      <c r="CK81" s="207">
        <v>1850</v>
      </c>
    </row>
    <row r="82" spans="1:89" ht="14.25" x14ac:dyDescent="0.2">
      <c r="A82" s="434"/>
      <c r="B82" s="202">
        <v>3</v>
      </c>
      <c r="C82" s="179" t="s">
        <v>186</v>
      </c>
      <c r="D82" s="207">
        <v>8</v>
      </c>
      <c r="E82" s="207">
        <v>7</v>
      </c>
      <c r="F82" s="207">
        <v>8</v>
      </c>
      <c r="G82" s="207">
        <v>6</v>
      </c>
      <c r="H82" s="207">
        <v>0</v>
      </c>
      <c r="I82" s="207">
        <v>0</v>
      </c>
      <c r="J82" s="207">
        <v>0</v>
      </c>
      <c r="K82" s="207">
        <v>1</v>
      </c>
      <c r="L82" s="207">
        <v>0</v>
      </c>
      <c r="M82" s="207">
        <v>0</v>
      </c>
      <c r="N82" s="207">
        <v>0</v>
      </c>
      <c r="O82" s="207">
        <v>0</v>
      </c>
      <c r="P82" s="208">
        <v>8</v>
      </c>
      <c r="Q82" s="208">
        <v>7</v>
      </c>
      <c r="R82" s="207">
        <v>1</v>
      </c>
      <c r="S82" s="207">
        <v>3</v>
      </c>
      <c r="T82" s="207">
        <v>1</v>
      </c>
      <c r="U82" s="207">
        <v>3</v>
      </c>
      <c r="V82" s="207">
        <v>0</v>
      </c>
      <c r="W82" s="207">
        <v>0</v>
      </c>
      <c r="X82" s="207">
        <v>0</v>
      </c>
      <c r="Y82" s="207">
        <v>0</v>
      </c>
      <c r="Z82" s="207">
        <v>0</v>
      </c>
      <c r="AA82" s="207">
        <v>0</v>
      </c>
      <c r="AB82" s="207">
        <v>0</v>
      </c>
      <c r="AC82" s="207">
        <v>0</v>
      </c>
      <c r="AD82" s="209">
        <v>1</v>
      </c>
      <c r="AE82" s="209">
        <v>3</v>
      </c>
      <c r="AF82" s="207">
        <v>0</v>
      </c>
      <c r="AG82" s="207">
        <v>0</v>
      </c>
      <c r="AH82" s="207">
        <v>0</v>
      </c>
      <c r="AI82" s="207">
        <v>0</v>
      </c>
      <c r="AJ82" s="207">
        <v>0</v>
      </c>
      <c r="AK82" s="207">
        <v>0</v>
      </c>
      <c r="AL82" s="207">
        <v>0</v>
      </c>
      <c r="AM82" s="207">
        <v>0</v>
      </c>
      <c r="AN82" s="207">
        <v>0</v>
      </c>
      <c r="AO82" s="207">
        <v>0</v>
      </c>
      <c r="AP82" s="207">
        <v>0</v>
      </c>
      <c r="AQ82" s="207">
        <v>0</v>
      </c>
      <c r="AR82" s="209">
        <v>0</v>
      </c>
      <c r="AS82" s="209">
        <v>0</v>
      </c>
      <c r="AT82" s="207">
        <v>0</v>
      </c>
      <c r="AU82" s="207">
        <v>0</v>
      </c>
      <c r="AV82" s="207">
        <v>0</v>
      </c>
      <c r="AW82" s="207">
        <v>0</v>
      </c>
      <c r="AX82" s="207">
        <v>0</v>
      </c>
      <c r="AY82" s="207">
        <v>0</v>
      </c>
      <c r="AZ82" s="207">
        <v>0</v>
      </c>
      <c r="BA82" s="207">
        <v>0</v>
      </c>
      <c r="BB82" s="207">
        <v>0</v>
      </c>
      <c r="BC82" s="207">
        <v>0</v>
      </c>
      <c r="BD82" s="207">
        <v>0</v>
      </c>
      <c r="BE82" s="207">
        <v>0</v>
      </c>
      <c r="BF82" s="209">
        <v>0</v>
      </c>
      <c r="BG82" s="209">
        <v>0</v>
      </c>
      <c r="BH82" s="207">
        <v>0</v>
      </c>
      <c r="BI82" s="207">
        <v>2</v>
      </c>
      <c r="BJ82" s="207">
        <v>0</v>
      </c>
      <c r="BK82" s="207">
        <v>2</v>
      </c>
      <c r="BL82" s="207">
        <v>0</v>
      </c>
      <c r="BM82" s="207">
        <v>0</v>
      </c>
      <c r="BN82" s="207">
        <v>0</v>
      </c>
      <c r="BO82" s="207">
        <v>0</v>
      </c>
      <c r="BP82" s="207">
        <v>0</v>
      </c>
      <c r="BQ82" s="207">
        <v>0</v>
      </c>
      <c r="BR82" s="207">
        <v>0</v>
      </c>
      <c r="BS82" s="207">
        <v>0</v>
      </c>
      <c r="BT82" s="209">
        <v>0</v>
      </c>
      <c r="BU82" s="209">
        <v>2</v>
      </c>
      <c r="BV82" s="207">
        <v>0</v>
      </c>
      <c r="BW82" s="207">
        <v>0</v>
      </c>
      <c r="BX82" s="207">
        <v>0</v>
      </c>
      <c r="BY82" s="207">
        <v>0</v>
      </c>
      <c r="BZ82" s="207">
        <v>0</v>
      </c>
      <c r="CA82" s="207">
        <v>0</v>
      </c>
      <c r="CB82" s="207">
        <v>0</v>
      </c>
      <c r="CC82" s="207">
        <v>0</v>
      </c>
      <c r="CD82" s="207">
        <v>0</v>
      </c>
      <c r="CE82" s="207">
        <v>0</v>
      </c>
      <c r="CF82" s="207">
        <v>0</v>
      </c>
      <c r="CG82" s="207">
        <v>0</v>
      </c>
      <c r="CH82" s="209">
        <v>0</v>
      </c>
      <c r="CI82" s="209">
        <v>0</v>
      </c>
      <c r="CJ82" s="178">
        <v>0</v>
      </c>
      <c r="CK82" s="178">
        <v>950</v>
      </c>
    </row>
    <row r="83" spans="1:89" x14ac:dyDescent="0.2">
      <c r="A83" s="434"/>
      <c r="B83" s="202">
        <v>4</v>
      </c>
      <c r="C83" s="179" t="s">
        <v>187</v>
      </c>
      <c r="D83" s="207">
        <v>10</v>
      </c>
      <c r="E83" s="207">
        <v>8</v>
      </c>
      <c r="F83" s="207">
        <v>9</v>
      </c>
      <c r="G83" s="207">
        <v>7</v>
      </c>
      <c r="H83" s="207">
        <v>0</v>
      </c>
      <c r="I83" s="207">
        <v>1</v>
      </c>
      <c r="J83" s="207">
        <v>0</v>
      </c>
      <c r="K83" s="207">
        <v>0</v>
      </c>
      <c r="L83" s="207">
        <v>1</v>
      </c>
      <c r="M83" s="207">
        <v>0</v>
      </c>
      <c r="N83" s="207">
        <v>0</v>
      </c>
      <c r="O83" s="207">
        <v>0</v>
      </c>
      <c r="P83" s="207">
        <v>10</v>
      </c>
      <c r="Q83" s="207">
        <v>8</v>
      </c>
      <c r="R83" s="207">
        <v>5</v>
      </c>
      <c r="S83" s="207">
        <v>1</v>
      </c>
      <c r="T83" s="207">
        <v>5</v>
      </c>
      <c r="U83" s="207">
        <v>1</v>
      </c>
      <c r="V83" s="207">
        <v>0</v>
      </c>
      <c r="W83" s="207">
        <v>0</v>
      </c>
      <c r="X83" s="207">
        <v>0</v>
      </c>
      <c r="Y83" s="207">
        <v>0</v>
      </c>
      <c r="Z83" s="207">
        <v>0</v>
      </c>
      <c r="AA83" s="207">
        <v>0</v>
      </c>
      <c r="AB83" s="207">
        <v>0</v>
      </c>
      <c r="AC83" s="207">
        <v>0</v>
      </c>
      <c r="AD83" s="207">
        <v>5</v>
      </c>
      <c r="AE83" s="207">
        <v>1</v>
      </c>
      <c r="AF83" s="207">
        <v>1</v>
      </c>
      <c r="AG83" s="207">
        <v>1</v>
      </c>
      <c r="AH83" s="207">
        <v>0</v>
      </c>
      <c r="AI83" s="207">
        <v>1</v>
      </c>
      <c r="AJ83" s="207">
        <v>1</v>
      </c>
      <c r="AK83" s="207">
        <v>0</v>
      </c>
      <c r="AL83" s="207">
        <v>0</v>
      </c>
      <c r="AM83" s="207">
        <v>0</v>
      </c>
      <c r="AN83" s="207">
        <v>0</v>
      </c>
      <c r="AO83" s="207">
        <v>0</v>
      </c>
      <c r="AP83" s="207">
        <v>0</v>
      </c>
      <c r="AQ83" s="207">
        <v>0</v>
      </c>
      <c r="AR83" s="207">
        <v>1</v>
      </c>
      <c r="AS83" s="207">
        <v>1</v>
      </c>
      <c r="AT83" s="207">
        <v>0</v>
      </c>
      <c r="AU83" s="207">
        <v>0</v>
      </c>
      <c r="AV83" s="207">
        <v>0</v>
      </c>
      <c r="AW83" s="207">
        <v>0</v>
      </c>
      <c r="AX83" s="207">
        <v>0</v>
      </c>
      <c r="AY83" s="207">
        <v>0</v>
      </c>
      <c r="AZ83" s="207">
        <v>0</v>
      </c>
      <c r="BA83" s="207">
        <v>0</v>
      </c>
      <c r="BB83" s="207">
        <v>0</v>
      </c>
      <c r="BC83" s="207">
        <v>0</v>
      </c>
      <c r="BD83" s="207">
        <v>0</v>
      </c>
      <c r="BE83" s="207">
        <v>0</v>
      </c>
      <c r="BF83" s="207">
        <v>0</v>
      </c>
      <c r="BG83" s="207">
        <v>0</v>
      </c>
      <c r="BH83" s="207">
        <v>0</v>
      </c>
      <c r="BI83" s="207">
        <v>0</v>
      </c>
      <c r="BJ83" s="207">
        <v>0</v>
      </c>
      <c r="BK83" s="207">
        <v>0</v>
      </c>
      <c r="BL83" s="207">
        <v>0</v>
      </c>
      <c r="BM83" s="207">
        <v>0</v>
      </c>
      <c r="BN83" s="207">
        <v>0</v>
      </c>
      <c r="BO83" s="207">
        <v>0</v>
      </c>
      <c r="BP83" s="207">
        <v>0</v>
      </c>
      <c r="BQ83" s="207">
        <v>0</v>
      </c>
      <c r="BR83" s="207">
        <v>0</v>
      </c>
      <c r="BS83" s="207">
        <v>0</v>
      </c>
      <c r="BT83" s="207">
        <v>0</v>
      </c>
      <c r="BU83" s="207">
        <v>0</v>
      </c>
      <c r="BV83" s="207">
        <v>0</v>
      </c>
      <c r="BW83" s="207">
        <v>0</v>
      </c>
      <c r="BX83" s="207">
        <v>0</v>
      </c>
      <c r="BY83" s="207">
        <v>0</v>
      </c>
      <c r="BZ83" s="207">
        <v>0</v>
      </c>
      <c r="CA83" s="207">
        <v>0</v>
      </c>
      <c r="CB83" s="207">
        <v>0</v>
      </c>
      <c r="CC83" s="207">
        <v>0</v>
      </c>
      <c r="CD83" s="207">
        <v>0</v>
      </c>
      <c r="CE83" s="207">
        <v>0</v>
      </c>
      <c r="CF83" s="207">
        <v>0</v>
      </c>
      <c r="CG83" s="207">
        <v>0</v>
      </c>
      <c r="CH83" s="207">
        <v>0</v>
      </c>
      <c r="CI83" s="207">
        <v>0</v>
      </c>
      <c r="CJ83" s="178">
        <v>0</v>
      </c>
      <c r="CK83" s="178">
        <v>1000</v>
      </c>
    </row>
    <row r="84" spans="1:89" x14ac:dyDescent="0.2">
      <c r="A84" s="434"/>
      <c r="B84" s="202">
        <v>5</v>
      </c>
      <c r="C84" s="179" t="s">
        <v>188</v>
      </c>
      <c r="D84" s="207">
        <v>4</v>
      </c>
      <c r="E84" s="207">
        <v>14</v>
      </c>
      <c r="F84" s="207">
        <v>4</v>
      </c>
      <c r="G84" s="207">
        <v>11</v>
      </c>
      <c r="H84" s="207">
        <v>0</v>
      </c>
      <c r="I84" s="207">
        <v>3</v>
      </c>
      <c r="J84" s="207">
        <v>0</v>
      </c>
      <c r="K84" s="207">
        <v>0</v>
      </c>
      <c r="L84" s="207">
        <v>0</v>
      </c>
      <c r="M84" s="207">
        <v>0</v>
      </c>
      <c r="N84" s="207">
        <v>0</v>
      </c>
      <c r="O84" s="207">
        <v>0</v>
      </c>
      <c r="P84" s="207">
        <v>4</v>
      </c>
      <c r="Q84" s="207">
        <v>14</v>
      </c>
      <c r="R84" s="207">
        <v>0</v>
      </c>
      <c r="S84" s="207">
        <v>2</v>
      </c>
      <c r="T84" s="207">
        <v>0</v>
      </c>
      <c r="U84" s="207">
        <v>2</v>
      </c>
      <c r="V84" s="207">
        <v>0</v>
      </c>
      <c r="W84" s="207">
        <v>0</v>
      </c>
      <c r="X84" s="207">
        <v>0</v>
      </c>
      <c r="Y84" s="207">
        <v>0</v>
      </c>
      <c r="Z84" s="207">
        <v>0</v>
      </c>
      <c r="AA84" s="207">
        <v>0</v>
      </c>
      <c r="AB84" s="207">
        <v>0</v>
      </c>
      <c r="AC84" s="207">
        <v>0</v>
      </c>
      <c r="AD84" s="207">
        <v>0</v>
      </c>
      <c r="AE84" s="207">
        <v>2</v>
      </c>
      <c r="AF84" s="207">
        <v>0</v>
      </c>
      <c r="AG84" s="207">
        <v>0</v>
      </c>
      <c r="AH84" s="207">
        <v>0</v>
      </c>
      <c r="AI84" s="207">
        <v>0</v>
      </c>
      <c r="AJ84" s="207">
        <v>0</v>
      </c>
      <c r="AK84" s="207">
        <v>0</v>
      </c>
      <c r="AL84" s="207">
        <v>0</v>
      </c>
      <c r="AM84" s="207">
        <v>0</v>
      </c>
      <c r="AN84" s="207">
        <v>0</v>
      </c>
      <c r="AO84" s="207">
        <v>0</v>
      </c>
      <c r="AP84" s="207">
        <v>0</v>
      </c>
      <c r="AQ84" s="207">
        <v>0</v>
      </c>
      <c r="AR84" s="207">
        <v>0</v>
      </c>
      <c r="AS84" s="207">
        <v>0</v>
      </c>
      <c r="AT84" s="207">
        <v>0</v>
      </c>
      <c r="AU84" s="207">
        <v>0</v>
      </c>
      <c r="AV84" s="207">
        <v>0</v>
      </c>
      <c r="AW84" s="207">
        <v>0</v>
      </c>
      <c r="AX84" s="207">
        <v>0</v>
      </c>
      <c r="AY84" s="207">
        <v>0</v>
      </c>
      <c r="AZ84" s="207">
        <v>0</v>
      </c>
      <c r="BA84" s="207">
        <v>0</v>
      </c>
      <c r="BB84" s="207">
        <v>0</v>
      </c>
      <c r="BC84" s="207">
        <v>0</v>
      </c>
      <c r="BD84" s="207">
        <v>0</v>
      </c>
      <c r="BE84" s="207">
        <v>0</v>
      </c>
      <c r="BF84" s="207">
        <v>0</v>
      </c>
      <c r="BG84" s="207">
        <v>0</v>
      </c>
      <c r="BH84" s="207">
        <v>0</v>
      </c>
      <c r="BI84" s="207">
        <v>0</v>
      </c>
      <c r="BJ84" s="207">
        <v>0</v>
      </c>
      <c r="BK84" s="207">
        <v>0</v>
      </c>
      <c r="BL84" s="207">
        <v>0</v>
      </c>
      <c r="BM84" s="207">
        <v>0</v>
      </c>
      <c r="BN84" s="207">
        <v>0</v>
      </c>
      <c r="BO84" s="207">
        <v>0</v>
      </c>
      <c r="BP84" s="207">
        <v>0</v>
      </c>
      <c r="BQ84" s="207">
        <v>0</v>
      </c>
      <c r="BR84" s="207">
        <v>0</v>
      </c>
      <c r="BS84" s="207">
        <v>0</v>
      </c>
      <c r="BT84" s="207">
        <v>0</v>
      </c>
      <c r="BU84" s="207">
        <v>0</v>
      </c>
      <c r="BV84" s="207">
        <v>0</v>
      </c>
      <c r="BW84" s="207">
        <v>0</v>
      </c>
      <c r="BX84" s="207">
        <v>0</v>
      </c>
      <c r="BY84" s="207">
        <v>0</v>
      </c>
      <c r="BZ84" s="207">
        <v>0</v>
      </c>
      <c r="CA84" s="207">
        <v>0</v>
      </c>
      <c r="CB84" s="207">
        <v>0</v>
      </c>
      <c r="CC84" s="207">
        <v>0</v>
      </c>
      <c r="CD84" s="207">
        <v>0</v>
      </c>
      <c r="CE84" s="207">
        <v>0</v>
      </c>
      <c r="CF84" s="207">
        <v>0</v>
      </c>
      <c r="CG84" s="207">
        <v>0</v>
      </c>
      <c r="CH84" s="207">
        <v>0</v>
      </c>
      <c r="CI84" s="207">
        <v>0</v>
      </c>
      <c r="CJ84" s="178">
        <v>0</v>
      </c>
      <c r="CK84" s="178">
        <v>800</v>
      </c>
    </row>
    <row r="85" spans="1:89" x14ac:dyDescent="0.2">
      <c r="A85" s="434"/>
      <c r="B85" s="202">
        <v>6</v>
      </c>
      <c r="C85" s="179" t="s">
        <v>189</v>
      </c>
      <c r="D85" s="207">
        <v>7</v>
      </c>
      <c r="E85" s="207">
        <v>7</v>
      </c>
      <c r="F85" s="207">
        <v>7</v>
      </c>
      <c r="G85" s="207">
        <v>7</v>
      </c>
      <c r="H85" s="207">
        <v>0</v>
      </c>
      <c r="I85" s="207">
        <v>0</v>
      </c>
      <c r="J85" s="207">
        <v>0</v>
      </c>
      <c r="K85" s="207">
        <v>0</v>
      </c>
      <c r="L85" s="207">
        <v>0</v>
      </c>
      <c r="M85" s="207">
        <v>0</v>
      </c>
      <c r="N85" s="207">
        <v>0</v>
      </c>
      <c r="O85" s="207">
        <v>0</v>
      </c>
      <c r="P85" s="207">
        <v>7</v>
      </c>
      <c r="Q85" s="207">
        <v>7</v>
      </c>
      <c r="R85" s="207">
        <v>2</v>
      </c>
      <c r="S85" s="207">
        <v>3</v>
      </c>
      <c r="T85" s="207">
        <v>2</v>
      </c>
      <c r="U85" s="207">
        <v>3</v>
      </c>
      <c r="V85" s="207">
        <v>0</v>
      </c>
      <c r="W85" s="207">
        <v>0</v>
      </c>
      <c r="X85" s="207">
        <v>0</v>
      </c>
      <c r="Y85" s="207">
        <v>0</v>
      </c>
      <c r="Z85" s="207">
        <v>0</v>
      </c>
      <c r="AA85" s="207">
        <v>0</v>
      </c>
      <c r="AB85" s="207">
        <v>0</v>
      </c>
      <c r="AC85" s="207">
        <v>0</v>
      </c>
      <c r="AD85" s="207">
        <v>2</v>
      </c>
      <c r="AE85" s="207">
        <v>3</v>
      </c>
      <c r="AF85" s="207">
        <v>0</v>
      </c>
      <c r="AG85" s="207">
        <v>0</v>
      </c>
      <c r="AH85" s="207">
        <v>0</v>
      </c>
      <c r="AI85" s="207">
        <v>0</v>
      </c>
      <c r="AJ85" s="207">
        <v>0</v>
      </c>
      <c r="AK85" s="207">
        <v>0</v>
      </c>
      <c r="AL85" s="207">
        <v>0</v>
      </c>
      <c r="AM85" s="207">
        <v>0</v>
      </c>
      <c r="AN85" s="207">
        <v>0</v>
      </c>
      <c r="AO85" s="207">
        <v>0</v>
      </c>
      <c r="AP85" s="207">
        <v>0</v>
      </c>
      <c r="AQ85" s="207">
        <v>0</v>
      </c>
      <c r="AR85" s="207">
        <v>0</v>
      </c>
      <c r="AS85" s="207">
        <v>0</v>
      </c>
      <c r="AT85" s="207">
        <v>1</v>
      </c>
      <c r="AU85" s="207">
        <v>0</v>
      </c>
      <c r="AV85" s="207">
        <v>0</v>
      </c>
      <c r="AW85" s="207">
        <v>0</v>
      </c>
      <c r="AX85" s="207">
        <v>0</v>
      </c>
      <c r="AY85" s="207">
        <v>0</v>
      </c>
      <c r="AZ85" s="207">
        <v>0</v>
      </c>
      <c r="BA85" s="207">
        <v>0</v>
      </c>
      <c r="BB85" s="207">
        <v>0</v>
      </c>
      <c r="BC85" s="207">
        <v>0</v>
      </c>
      <c r="BD85" s="207">
        <v>1</v>
      </c>
      <c r="BE85" s="207">
        <v>0</v>
      </c>
      <c r="BF85" s="207">
        <v>1</v>
      </c>
      <c r="BG85" s="207">
        <v>0</v>
      </c>
      <c r="BH85" s="207">
        <v>0</v>
      </c>
      <c r="BI85" s="207">
        <v>0</v>
      </c>
      <c r="BJ85" s="207">
        <v>0</v>
      </c>
      <c r="BK85" s="207">
        <v>0</v>
      </c>
      <c r="BL85" s="207">
        <v>0</v>
      </c>
      <c r="BM85" s="207">
        <v>0</v>
      </c>
      <c r="BN85" s="207">
        <v>0</v>
      </c>
      <c r="BO85" s="207">
        <v>0</v>
      </c>
      <c r="BP85" s="207">
        <v>0</v>
      </c>
      <c r="BQ85" s="207">
        <v>0</v>
      </c>
      <c r="BR85" s="207">
        <v>0</v>
      </c>
      <c r="BS85" s="207">
        <v>0</v>
      </c>
      <c r="BT85" s="207">
        <v>0</v>
      </c>
      <c r="BU85" s="207">
        <v>0</v>
      </c>
      <c r="BV85" s="207">
        <v>0</v>
      </c>
      <c r="BW85" s="207">
        <v>0</v>
      </c>
      <c r="BX85" s="207">
        <v>0</v>
      </c>
      <c r="BY85" s="207">
        <v>0</v>
      </c>
      <c r="BZ85" s="207">
        <v>0</v>
      </c>
      <c r="CA85" s="207">
        <v>0</v>
      </c>
      <c r="CB85" s="207">
        <v>0</v>
      </c>
      <c r="CC85" s="207">
        <v>0</v>
      </c>
      <c r="CD85" s="207">
        <v>0</v>
      </c>
      <c r="CE85" s="207">
        <v>0</v>
      </c>
      <c r="CF85" s="207">
        <v>0</v>
      </c>
      <c r="CG85" s="207">
        <v>0</v>
      </c>
      <c r="CH85" s="207">
        <v>0</v>
      </c>
      <c r="CI85" s="207">
        <v>0</v>
      </c>
      <c r="CJ85" s="178">
        <v>0</v>
      </c>
      <c r="CK85" s="178">
        <v>900</v>
      </c>
    </row>
    <row r="86" spans="1:89" ht="14.25" x14ac:dyDescent="0.2">
      <c r="A86" s="434"/>
      <c r="B86" s="202">
        <v>7</v>
      </c>
      <c r="C86" s="179" t="s">
        <v>190</v>
      </c>
      <c r="D86" s="207">
        <v>4</v>
      </c>
      <c r="E86" s="207">
        <v>23</v>
      </c>
      <c r="F86" s="207">
        <v>3</v>
      </c>
      <c r="G86" s="207">
        <v>20</v>
      </c>
      <c r="H86" s="207">
        <v>0</v>
      </c>
      <c r="I86" s="207">
        <v>1</v>
      </c>
      <c r="J86" s="207">
        <v>0</v>
      </c>
      <c r="K86" s="207">
        <v>0</v>
      </c>
      <c r="L86" s="207">
        <v>0</v>
      </c>
      <c r="M86" s="207">
        <v>0</v>
      </c>
      <c r="N86" s="207">
        <v>1</v>
      </c>
      <c r="O86" s="207">
        <v>2</v>
      </c>
      <c r="P86" s="207">
        <v>4</v>
      </c>
      <c r="Q86" s="207">
        <v>23</v>
      </c>
      <c r="R86" s="207">
        <v>1</v>
      </c>
      <c r="S86" s="207">
        <v>3</v>
      </c>
      <c r="T86" s="207">
        <v>1</v>
      </c>
      <c r="U86" s="207">
        <v>3</v>
      </c>
      <c r="V86" s="207">
        <v>0</v>
      </c>
      <c r="W86" s="207">
        <v>0</v>
      </c>
      <c r="X86" s="207">
        <v>0</v>
      </c>
      <c r="Y86" s="207">
        <v>0</v>
      </c>
      <c r="Z86" s="207">
        <v>0</v>
      </c>
      <c r="AA86" s="207">
        <v>0</v>
      </c>
      <c r="AB86" s="207">
        <v>0</v>
      </c>
      <c r="AC86" s="207">
        <v>0</v>
      </c>
      <c r="AD86" s="207">
        <v>1</v>
      </c>
      <c r="AE86" s="207">
        <v>3</v>
      </c>
      <c r="AF86" s="207">
        <v>0</v>
      </c>
      <c r="AG86" s="207">
        <v>0</v>
      </c>
      <c r="AH86" s="207">
        <v>0</v>
      </c>
      <c r="AI86" s="207">
        <v>0</v>
      </c>
      <c r="AJ86" s="207">
        <v>0</v>
      </c>
      <c r="AK86" s="207">
        <v>0</v>
      </c>
      <c r="AL86" s="207">
        <v>0</v>
      </c>
      <c r="AM86" s="207">
        <v>0</v>
      </c>
      <c r="AN86" s="207">
        <v>0</v>
      </c>
      <c r="AO86" s="207">
        <v>0</v>
      </c>
      <c r="AP86" s="207">
        <v>0</v>
      </c>
      <c r="AQ86" s="207">
        <v>0</v>
      </c>
      <c r="AR86" s="207">
        <v>0</v>
      </c>
      <c r="AS86" s="207">
        <v>0</v>
      </c>
      <c r="AT86" s="207">
        <v>0</v>
      </c>
      <c r="AU86" s="207">
        <v>0</v>
      </c>
      <c r="AV86" s="207">
        <v>0</v>
      </c>
      <c r="AW86" s="207">
        <v>0</v>
      </c>
      <c r="AX86" s="207">
        <v>0</v>
      </c>
      <c r="AY86" s="207">
        <v>0</v>
      </c>
      <c r="AZ86" s="207">
        <v>0</v>
      </c>
      <c r="BA86" s="207">
        <v>0</v>
      </c>
      <c r="BB86" s="207">
        <v>0</v>
      </c>
      <c r="BC86" s="207">
        <v>0</v>
      </c>
      <c r="BD86" s="207">
        <v>0</v>
      </c>
      <c r="BE86" s="207">
        <v>0</v>
      </c>
      <c r="BF86" s="207">
        <v>0</v>
      </c>
      <c r="BG86" s="207">
        <v>0</v>
      </c>
      <c r="BH86" s="207">
        <v>0</v>
      </c>
      <c r="BI86" s="207">
        <v>0</v>
      </c>
      <c r="BJ86" s="207">
        <v>0</v>
      </c>
      <c r="BK86" s="207">
        <v>0</v>
      </c>
      <c r="BL86" s="207">
        <v>0</v>
      </c>
      <c r="BM86" s="207">
        <v>0</v>
      </c>
      <c r="BN86" s="207">
        <v>0</v>
      </c>
      <c r="BO86" s="207">
        <v>0</v>
      </c>
      <c r="BP86" s="207">
        <v>0</v>
      </c>
      <c r="BQ86" s="207">
        <v>0</v>
      </c>
      <c r="BR86" s="207">
        <v>0</v>
      </c>
      <c r="BS86" s="207">
        <v>0</v>
      </c>
      <c r="BT86" s="207">
        <v>0</v>
      </c>
      <c r="BU86" s="207">
        <v>0</v>
      </c>
      <c r="BV86" s="207">
        <v>0</v>
      </c>
      <c r="BW86" s="207">
        <v>0</v>
      </c>
      <c r="BX86" s="207">
        <v>0</v>
      </c>
      <c r="BY86" s="207">
        <v>0</v>
      </c>
      <c r="BZ86" s="207">
        <v>0</v>
      </c>
      <c r="CA86" s="207">
        <v>0</v>
      </c>
      <c r="CB86" s="207">
        <v>0</v>
      </c>
      <c r="CC86" s="207">
        <v>0</v>
      </c>
      <c r="CD86" s="207">
        <v>0</v>
      </c>
      <c r="CE86" s="207">
        <v>0</v>
      </c>
      <c r="CF86" s="207">
        <v>0</v>
      </c>
      <c r="CG86" s="207">
        <v>0</v>
      </c>
      <c r="CH86" s="207">
        <v>0</v>
      </c>
      <c r="CI86" s="209">
        <v>0</v>
      </c>
      <c r="CJ86" s="178">
        <v>0</v>
      </c>
      <c r="CK86" s="178">
        <v>1650</v>
      </c>
    </row>
    <row r="87" spans="1:89" x14ac:dyDescent="0.2">
      <c r="A87" s="434"/>
      <c r="B87" s="202">
        <v>8</v>
      </c>
      <c r="C87" s="179" t="s">
        <v>191</v>
      </c>
      <c r="D87" s="207">
        <v>32</v>
      </c>
      <c r="E87" s="207">
        <v>78</v>
      </c>
      <c r="F87" s="207">
        <v>31</v>
      </c>
      <c r="G87" s="207">
        <v>67</v>
      </c>
      <c r="H87" s="207">
        <v>1</v>
      </c>
      <c r="I87" s="207">
        <v>2</v>
      </c>
      <c r="J87" s="207">
        <v>0</v>
      </c>
      <c r="K87" s="207">
        <v>1</v>
      </c>
      <c r="L87" s="207">
        <v>0</v>
      </c>
      <c r="M87" s="207">
        <v>5</v>
      </c>
      <c r="N87" s="207">
        <v>0</v>
      </c>
      <c r="O87" s="207">
        <v>3</v>
      </c>
      <c r="P87" s="207">
        <v>32</v>
      </c>
      <c r="Q87" s="207">
        <v>78</v>
      </c>
      <c r="R87" s="207">
        <v>4</v>
      </c>
      <c r="S87" s="207">
        <v>16</v>
      </c>
      <c r="T87" s="207">
        <v>4</v>
      </c>
      <c r="U87" s="207">
        <v>14</v>
      </c>
      <c r="V87" s="207">
        <v>0</v>
      </c>
      <c r="W87" s="207">
        <v>1</v>
      </c>
      <c r="X87" s="207">
        <v>0</v>
      </c>
      <c r="Y87" s="207">
        <v>0</v>
      </c>
      <c r="Z87" s="207">
        <v>0</v>
      </c>
      <c r="AA87" s="207">
        <v>1</v>
      </c>
      <c r="AB87" s="207">
        <v>0</v>
      </c>
      <c r="AC87" s="207">
        <v>0</v>
      </c>
      <c r="AD87" s="207">
        <v>4</v>
      </c>
      <c r="AE87" s="207">
        <v>16</v>
      </c>
      <c r="AF87" s="207">
        <v>0</v>
      </c>
      <c r="AG87" s="207">
        <v>1</v>
      </c>
      <c r="AH87" s="207">
        <v>0</v>
      </c>
      <c r="AI87" s="207">
        <v>1</v>
      </c>
      <c r="AJ87" s="207">
        <v>0</v>
      </c>
      <c r="AK87" s="207">
        <v>0</v>
      </c>
      <c r="AL87" s="207">
        <v>0</v>
      </c>
      <c r="AM87" s="207">
        <v>0</v>
      </c>
      <c r="AN87" s="207">
        <v>0</v>
      </c>
      <c r="AO87" s="207">
        <v>0</v>
      </c>
      <c r="AP87" s="207">
        <v>0</v>
      </c>
      <c r="AQ87" s="207">
        <v>0</v>
      </c>
      <c r="AR87" s="207">
        <v>0</v>
      </c>
      <c r="AS87" s="207">
        <v>1</v>
      </c>
      <c r="AT87" s="207">
        <v>0</v>
      </c>
      <c r="AU87" s="207">
        <v>0</v>
      </c>
      <c r="AV87" s="207">
        <v>0</v>
      </c>
      <c r="AW87" s="207">
        <v>0</v>
      </c>
      <c r="AX87" s="207">
        <v>0</v>
      </c>
      <c r="AY87" s="207">
        <v>0</v>
      </c>
      <c r="AZ87" s="207">
        <v>0</v>
      </c>
      <c r="BA87" s="207">
        <v>0</v>
      </c>
      <c r="BB87" s="207">
        <v>0</v>
      </c>
      <c r="BC87" s="207">
        <v>0</v>
      </c>
      <c r="BD87" s="207">
        <v>0</v>
      </c>
      <c r="BE87" s="207">
        <v>0</v>
      </c>
      <c r="BF87" s="207">
        <v>0</v>
      </c>
      <c r="BG87" s="207">
        <v>0</v>
      </c>
      <c r="BH87" s="207">
        <v>0</v>
      </c>
      <c r="BI87" s="207">
        <v>0</v>
      </c>
      <c r="BJ87" s="207">
        <v>0</v>
      </c>
      <c r="BK87" s="207">
        <v>0</v>
      </c>
      <c r="BL87" s="207">
        <v>0</v>
      </c>
      <c r="BM87" s="207">
        <v>0</v>
      </c>
      <c r="BN87" s="207">
        <v>0</v>
      </c>
      <c r="BO87" s="207">
        <v>0</v>
      </c>
      <c r="BP87" s="207">
        <v>0</v>
      </c>
      <c r="BQ87" s="207">
        <v>0</v>
      </c>
      <c r="BR87" s="207">
        <v>0</v>
      </c>
      <c r="BS87" s="207">
        <v>0</v>
      </c>
      <c r="BT87" s="207">
        <v>0</v>
      </c>
      <c r="BU87" s="207">
        <v>0</v>
      </c>
      <c r="BV87" s="207">
        <v>0</v>
      </c>
      <c r="BW87" s="207">
        <v>0</v>
      </c>
      <c r="BX87" s="207">
        <v>0</v>
      </c>
      <c r="BY87" s="207">
        <v>0</v>
      </c>
      <c r="BZ87" s="207">
        <v>0</v>
      </c>
      <c r="CA87" s="207">
        <v>0</v>
      </c>
      <c r="CB87" s="207">
        <v>0</v>
      </c>
      <c r="CC87" s="207">
        <v>0</v>
      </c>
      <c r="CD87" s="207">
        <v>0</v>
      </c>
      <c r="CE87" s="207">
        <v>0</v>
      </c>
      <c r="CF87" s="207">
        <v>0</v>
      </c>
      <c r="CG87" s="207">
        <v>0</v>
      </c>
      <c r="CH87" s="207">
        <v>0</v>
      </c>
      <c r="CI87" s="207">
        <v>0</v>
      </c>
      <c r="CJ87" s="178">
        <v>0</v>
      </c>
      <c r="CK87" s="178">
        <v>2207.3809523809527</v>
      </c>
    </row>
    <row r="88" spans="1:89" x14ac:dyDescent="0.2">
      <c r="A88" s="435"/>
      <c r="B88" s="202">
        <v>9</v>
      </c>
      <c r="C88" s="179" t="s">
        <v>192</v>
      </c>
      <c r="D88" s="178">
        <v>55</v>
      </c>
      <c r="E88" s="178">
        <v>141</v>
      </c>
      <c r="F88" s="178">
        <v>46</v>
      </c>
      <c r="G88" s="178">
        <v>120</v>
      </c>
      <c r="H88" s="178">
        <v>4</v>
      </c>
      <c r="I88" s="178">
        <v>7</v>
      </c>
      <c r="J88" s="178">
        <v>4</v>
      </c>
      <c r="K88" s="178">
        <v>7</v>
      </c>
      <c r="L88" s="178">
        <v>0</v>
      </c>
      <c r="M88" s="178">
        <v>0</v>
      </c>
      <c r="N88" s="178">
        <v>1</v>
      </c>
      <c r="O88" s="178">
        <v>7</v>
      </c>
      <c r="P88" s="178">
        <v>55</v>
      </c>
      <c r="Q88" s="178">
        <v>141</v>
      </c>
      <c r="R88" s="178">
        <v>9</v>
      </c>
      <c r="S88" s="178">
        <v>19</v>
      </c>
      <c r="T88" s="178">
        <v>7</v>
      </c>
      <c r="U88" s="178">
        <v>16</v>
      </c>
      <c r="V88" s="178">
        <v>1</v>
      </c>
      <c r="W88" s="178">
        <v>1</v>
      </c>
      <c r="X88" s="178">
        <v>1</v>
      </c>
      <c r="Y88" s="178">
        <v>0</v>
      </c>
      <c r="Z88" s="178">
        <v>0</v>
      </c>
      <c r="AA88" s="178">
        <v>0</v>
      </c>
      <c r="AB88" s="178">
        <v>0</v>
      </c>
      <c r="AC88" s="178">
        <v>2</v>
      </c>
      <c r="AD88" s="178">
        <v>9</v>
      </c>
      <c r="AE88" s="178">
        <v>19</v>
      </c>
      <c r="AF88" s="178">
        <v>3</v>
      </c>
      <c r="AG88" s="178">
        <v>1</v>
      </c>
      <c r="AH88" s="178">
        <v>3</v>
      </c>
      <c r="AI88" s="178">
        <v>1</v>
      </c>
      <c r="AJ88" s="178">
        <v>0</v>
      </c>
      <c r="AK88" s="178">
        <v>0</v>
      </c>
      <c r="AL88" s="178">
        <v>0</v>
      </c>
      <c r="AM88" s="178">
        <v>0</v>
      </c>
      <c r="AN88" s="178">
        <v>0</v>
      </c>
      <c r="AO88" s="178">
        <v>0</v>
      </c>
      <c r="AP88" s="178">
        <v>0</v>
      </c>
      <c r="AQ88" s="178">
        <v>0</v>
      </c>
      <c r="AR88" s="178">
        <v>3</v>
      </c>
      <c r="AS88" s="178">
        <v>1</v>
      </c>
      <c r="AT88" s="178">
        <v>0</v>
      </c>
      <c r="AU88" s="178">
        <v>0</v>
      </c>
      <c r="AV88" s="178">
        <v>0</v>
      </c>
      <c r="AW88" s="178">
        <v>0</v>
      </c>
      <c r="AX88" s="178">
        <v>0</v>
      </c>
      <c r="AY88" s="178">
        <v>0</v>
      </c>
      <c r="AZ88" s="178">
        <v>0</v>
      </c>
      <c r="BA88" s="178">
        <v>0</v>
      </c>
      <c r="BB88" s="178">
        <v>0</v>
      </c>
      <c r="BC88" s="178">
        <v>0</v>
      </c>
      <c r="BD88" s="178">
        <v>0</v>
      </c>
      <c r="BE88" s="178">
        <v>0</v>
      </c>
      <c r="BF88" s="178">
        <v>0</v>
      </c>
      <c r="BG88" s="178">
        <v>0</v>
      </c>
      <c r="BH88" s="178">
        <v>0</v>
      </c>
      <c r="BI88" s="178">
        <v>0</v>
      </c>
      <c r="BJ88" s="178">
        <v>0</v>
      </c>
      <c r="BK88" s="178">
        <v>0</v>
      </c>
      <c r="BL88" s="178">
        <v>0</v>
      </c>
      <c r="BM88" s="178">
        <v>0</v>
      </c>
      <c r="BN88" s="178">
        <v>0</v>
      </c>
      <c r="BO88" s="178">
        <v>0</v>
      </c>
      <c r="BP88" s="178">
        <v>0</v>
      </c>
      <c r="BQ88" s="178">
        <v>0</v>
      </c>
      <c r="BR88" s="178">
        <v>0</v>
      </c>
      <c r="BS88" s="178">
        <v>0</v>
      </c>
      <c r="BT88" s="178">
        <v>0</v>
      </c>
      <c r="BU88" s="178">
        <v>0</v>
      </c>
      <c r="BV88" s="178">
        <v>0</v>
      </c>
      <c r="BW88" s="178">
        <v>3</v>
      </c>
      <c r="BX88" s="178">
        <v>0</v>
      </c>
      <c r="BY88" s="178">
        <v>3</v>
      </c>
      <c r="BZ88" s="178">
        <v>0</v>
      </c>
      <c r="CA88" s="178">
        <v>0</v>
      </c>
      <c r="CB88" s="178">
        <v>0</v>
      </c>
      <c r="CC88" s="178">
        <v>0</v>
      </c>
      <c r="CD88" s="178">
        <v>0</v>
      </c>
      <c r="CE88" s="178">
        <v>0</v>
      </c>
      <c r="CF88" s="178">
        <v>0</v>
      </c>
      <c r="CG88" s="178">
        <v>0</v>
      </c>
      <c r="CH88" s="178">
        <v>0</v>
      </c>
      <c r="CI88" s="178">
        <v>3</v>
      </c>
      <c r="CJ88" s="178">
        <v>0</v>
      </c>
      <c r="CK88" s="178">
        <v>3518.7099490547766</v>
      </c>
    </row>
    <row r="89" spans="1:89" x14ac:dyDescent="0.2">
      <c r="A89" s="221"/>
      <c r="B89" s="222"/>
      <c r="C89" s="223" t="s">
        <v>198</v>
      </c>
      <c r="D89" s="215">
        <f>SUM(D80:D88)</f>
        <v>140</v>
      </c>
      <c r="E89" s="215">
        <f t="shared" ref="E89:BP89" si="8">SUM(E80:E88)</f>
        <v>326</v>
      </c>
      <c r="F89" s="215">
        <f t="shared" si="8"/>
        <v>125</v>
      </c>
      <c r="G89" s="215">
        <f t="shared" si="8"/>
        <v>275</v>
      </c>
      <c r="H89" s="215">
        <f t="shared" si="8"/>
        <v>7</v>
      </c>
      <c r="I89" s="215">
        <f t="shared" si="8"/>
        <v>20</v>
      </c>
      <c r="J89" s="215">
        <f t="shared" si="8"/>
        <v>4</v>
      </c>
      <c r="K89" s="215">
        <f t="shared" si="8"/>
        <v>12</v>
      </c>
      <c r="L89" s="215">
        <f t="shared" si="8"/>
        <v>1</v>
      </c>
      <c r="M89" s="215">
        <f t="shared" si="8"/>
        <v>5</v>
      </c>
      <c r="N89" s="215">
        <f t="shared" si="8"/>
        <v>3</v>
      </c>
      <c r="O89" s="215">
        <f t="shared" si="8"/>
        <v>14</v>
      </c>
      <c r="P89" s="215">
        <f t="shared" si="8"/>
        <v>140</v>
      </c>
      <c r="Q89" s="215">
        <f t="shared" si="8"/>
        <v>326</v>
      </c>
      <c r="R89" s="215">
        <f t="shared" si="8"/>
        <v>25</v>
      </c>
      <c r="S89" s="215">
        <f t="shared" si="8"/>
        <v>52</v>
      </c>
      <c r="T89" s="215">
        <f t="shared" si="8"/>
        <v>23</v>
      </c>
      <c r="U89" s="215">
        <f t="shared" si="8"/>
        <v>47</v>
      </c>
      <c r="V89" s="215">
        <f t="shared" si="8"/>
        <v>1</v>
      </c>
      <c r="W89" s="215">
        <f t="shared" si="8"/>
        <v>2</v>
      </c>
      <c r="X89" s="215">
        <f t="shared" si="8"/>
        <v>1</v>
      </c>
      <c r="Y89" s="215">
        <f t="shared" si="8"/>
        <v>0</v>
      </c>
      <c r="Z89" s="215">
        <f t="shared" si="8"/>
        <v>0</v>
      </c>
      <c r="AA89" s="215">
        <f t="shared" si="8"/>
        <v>1</v>
      </c>
      <c r="AB89" s="215">
        <f t="shared" si="8"/>
        <v>0</v>
      </c>
      <c r="AC89" s="215">
        <f t="shared" si="8"/>
        <v>2</v>
      </c>
      <c r="AD89" s="215">
        <f t="shared" si="8"/>
        <v>25</v>
      </c>
      <c r="AE89" s="215">
        <f t="shared" si="8"/>
        <v>52</v>
      </c>
      <c r="AF89" s="215">
        <f t="shared" si="8"/>
        <v>5</v>
      </c>
      <c r="AG89" s="215">
        <f t="shared" si="8"/>
        <v>3</v>
      </c>
      <c r="AH89" s="215">
        <f t="shared" si="8"/>
        <v>4</v>
      </c>
      <c r="AI89" s="215">
        <f t="shared" si="8"/>
        <v>3</v>
      </c>
      <c r="AJ89" s="215">
        <f t="shared" si="8"/>
        <v>1</v>
      </c>
      <c r="AK89" s="215">
        <f t="shared" si="8"/>
        <v>0</v>
      </c>
      <c r="AL89" s="215">
        <f t="shared" si="8"/>
        <v>0</v>
      </c>
      <c r="AM89" s="215">
        <f t="shared" si="8"/>
        <v>0</v>
      </c>
      <c r="AN89" s="215">
        <f t="shared" si="8"/>
        <v>0</v>
      </c>
      <c r="AO89" s="215">
        <f t="shared" si="8"/>
        <v>0</v>
      </c>
      <c r="AP89" s="215">
        <f t="shared" si="8"/>
        <v>0</v>
      </c>
      <c r="AQ89" s="215">
        <f t="shared" si="8"/>
        <v>0</v>
      </c>
      <c r="AR89" s="215">
        <f t="shared" si="8"/>
        <v>5</v>
      </c>
      <c r="AS89" s="215">
        <f t="shared" si="8"/>
        <v>3</v>
      </c>
      <c r="AT89" s="215">
        <f t="shared" si="8"/>
        <v>1</v>
      </c>
      <c r="AU89" s="215">
        <f t="shared" si="8"/>
        <v>2</v>
      </c>
      <c r="AV89" s="215">
        <f t="shared" si="8"/>
        <v>0</v>
      </c>
      <c r="AW89" s="215">
        <f t="shared" si="8"/>
        <v>1</v>
      </c>
      <c r="AX89" s="215">
        <f t="shared" si="8"/>
        <v>0</v>
      </c>
      <c r="AY89" s="215">
        <f t="shared" si="8"/>
        <v>0</v>
      </c>
      <c r="AZ89" s="215">
        <f t="shared" si="8"/>
        <v>0</v>
      </c>
      <c r="BA89" s="215">
        <f t="shared" si="8"/>
        <v>0</v>
      </c>
      <c r="BB89" s="215">
        <f t="shared" si="8"/>
        <v>0</v>
      </c>
      <c r="BC89" s="215">
        <f t="shared" si="8"/>
        <v>0</v>
      </c>
      <c r="BD89" s="215">
        <f t="shared" si="8"/>
        <v>1</v>
      </c>
      <c r="BE89" s="215">
        <f t="shared" si="8"/>
        <v>1</v>
      </c>
      <c r="BF89" s="215">
        <f t="shared" si="8"/>
        <v>1</v>
      </c>
      <c r="BG89" s="215">
        <f t="shared" si="8"/>
        <v>2</v>
      </c>
      <c r="BH89" s="215">
        <f t="shared" si="8"/>
        <v>1</v>
      </c>
      <c r="BI89" s="215">
        <f t="shared" si="8"/>
        <v>2</v>
      </c>
      <c r="BJ89" s="215">
        <f t="shared" si="8"/>
        <v>1</v>
      </c>
      <c r="BK89" s="215">
        <f t="shared" si="8"/>
        <v>2</v>
      </c>
      <c r="BL89" s="215">
        <f t="shared" si="8"/>
        <v>0</v>
      </c>
      <c r="BM89" s="215">
        <f t="shared" si="8"/>
        <v>0</v>
      </c>
      <c r="BN89" s="215">
        <f t="shared" si="8"/>
        <v>0</v>
      </c>
      <c r="BO89" s="215">
        <f t="shared" si="8"/>
        <v>0</v>
      </c>
      <c r="BP89" s="215">
        <f t="shared" si="8"/>
        <v>0</v>
      </c>
      <c r="BQ89" s="215">
        <f t="shared" ref="BQ89:CK89" si="9">SUM(BQ80:BQ88)</f>
        <v>0</v>
      </c>
      <c r="BR89" s="215">
        <f t="shared" si="9"/>
        <v>0</v>
      </c>
      <c r="BS89" s="215">
        <f t="shared" si="9"/>
        <v>0</v>
      </c>
      <c r="BT89" s="215">
        <f t="shared" si="9"/>
        <v>1</v>
      </c>
      <c r="BU89" s="215">
        <f t="shared" si="9"/>
        <v>2</v>
      </c>
      <c r="BV89" s="215">
        <f t="shared" si="9"/>
        <v>0</v>
      </c>
      <c r="BW89" s="215">
        <f t="shared" si="9"/>
        <v>4</v>
      </c>
      <c r="BX89" s="215">
        <f t="shared" si="9"/>
        <v>0</v>
      </c>
      <c r="BY89" s="215">
        <f t="shared" si="9"/>
        <v>3</v>
      </c>
      <c r="BZ89" s="215">
        <f t="shared" si="9"/>
        <v>0</v>
      </c>
      <c r="CA89" s="215">
        <f t="shared" si="9"/>
        <v>1</v>
      </c>
      <c r="CB89" s="215">
        <f t="shared" si="9"/>
        <v>0</v>
      </c>
      <c r="CC89" s="215">
        <f t="shared" si="9"/>
        <v>0</v>
      </c>
      <c r="CD89" s="215">
        <f t="shared" si="9"/>
        <v>0</v>
      </c>
      <c r="CE89" s="215">
        <f t="shared" si="9"/>
        <v>0</v>
      </c>
      <c r="CF89" s="215">
        <f t="shared" si="9"/>
        <v>0</v>
      </c>
      <c r="CG89" s="215">
        <f t="shared" si="9"/>
        <v>0</v>
      </c>
      <c r="CH89" s="215">
        <f t="shared" si="9"/>
        <v>0</v>
      </c>
      <c r="CI89" s="215">
        <f t="shared" si="9"/>
        <v>4</v>
      </c>
      <c r="CJ89" s="215">
        <f t="shared" si="9"/>
        <v>0</v>
      </c>
      <c r="CK89" s="215">
        <f t="shared" si="9"/>
        <v>14201.090901435729</v>
      </c>
    </row>
    <row r="90" spans="1:89" x14ac:dyDescent="0.2">
      <c r="A90" s="224"/>
      <c r="B90" s="225"/>
      <c r="C90" s="224" t="s">
        <v>193</v>
      </c>
      <c r="D90" s="226">
        <f>SUM(D89,D79,D62,D44,D24)</f>
        <v>1543</v>
      </c>
      <c r="E90" s="226">
        <f t="shared" ref="E90:BP90" si="10">SUM(E89,E79,E62,E44,E24)</f>
        <v>3124</v>
      </c>
      <c r="F90" s="226">
        <f t="shared" si="10"/>
        <v>1396</v>
      </c>
      <c r="G90" s="226">
        <f t="shared" si="10"/>
        <v>2748</v>
      </c>
      <c r="H90" s="226">
        <f t="shared" si="10"/>
        <v>67</v>
      </c>
      <c r="I90" s="226">
        <f t="shared" si="10"/>
        <v>168</v>
      </c>
      <c r="J90" s="226">
        <f t="shared" si="10"/>
        <v>32</v>
      </c>
      <c r="K90" s="226">
        <f t="shared" si="10"/>
        <v>81</v>
      </c>
      <c r="L90" s="226">
        <f t="shared" si="10"/>
        <v>6</v>
      </c>
      <c r="M90" s="226">
        <f t="shared" si="10"/>
        <v>40</v>
      </c>
      <c r="N90" s="226">
        <f t="shared" si="10"/>
        <v>41</v>
      </c>
      <c r="O90" s="226">
        <f t="shared" si="10"/>
        <v>87</v>
      </c>
      <c r="P90" s="226">
        <f t="shared" si="10"/>
        <v>1542</v>
      </c>
      <c r="Q90" s="226">
        <f t="shared" si="10"/>
        <v>3124</v>
      </c>
      <c r="R90" s="226">
        <f t="shared" si="10"/>
        <v>184</v>
      </c>
      <c r="S90" s="226">
        <f t="shared" si="10"/>
        <v>492</v>
      </c>
      <c r="T90" s="226">
        <f t="shared" si="10"/>
        <v>172</v>
      </c>
      <c r="U90" s="226">
        <f t="shared" si="10"/>
        <v>435</v>
      </c>
      <c r="V90" s="226">
        <f t="shared" si="10"/>
        <v>3</v>
      </c>
      <c r="W90" s="226">
        <f t="shared" si="10"/>
        <v>14</v>
      </c>
      <c r="X90" s="226">
        <f t="shared" si="10"/>
        <v>5</v>
      </c>
      <c r="Y90" s="226">
        <f t="shared" si="10"/>
        <v>17</v>
      </c>
      <c r="Z90" s="226">
        <f t="shared" si="10"/>
        <v>0</v>
      </c>
      <c r="AA90" s="226">
        <f t="shared" si="10"/>
        <v>8</v>
      </c>
      <c r="AB90" s="226">
        <f t="shared" si="10"/>
        <v>4</v>
      </c>
      <c r="AC90" s="226">
        <f t="shared" si="10"/>
        <v>18</v>
      </c>
      <c r="AD90" s="226">
        <f t="shared" si="10"/>
        <v>184</v>
      </c>
      <c r="AE90" s="226">
        <f t="shared" si="10"/>
        <v>492</v>
      </c>
      <c r="AF90" s="226">
        <f t="shared" si="10"/>
        <v>24</v>
      </c>
      <c r="AG90" s="226">
        <f t="shared" si="10"/>
        <v>46</v>
      </c>
      <c r="AH90" s="226">
        <f t="shared" si="10"/>
        <v>23</v>
      </c>
      <c r="AI90" s="226">
        <f t="shared" si="10"/>
        <v>40</v>
      </c>
      <c r="AJ90" s="226">
        <f t="shared" si="10"/>
        <v>1</v>
      </c>
      <c r="AK90" s="226">
        <f t="shared" si="10"/>
        <v>3</v>
      </c>
      <c r="AL90" s="226">
        <f t="shared" si="10"/>
        <v>1</v>
      </c>
      <c r="AM90" s="226">
        <f t="shared" si="10"/>
        <v>2</v>
      </c>
      <c r="AN90" s="226">
        <f t="shared" si="10"/>
        <v>0</v>
      </c>
      <c r="AO90" s="226">
        <f t="shared" si="10"/>
        <v>1</v>
      </c>
      <c r="AP90" s="226">
        <f t="shared" si="10"/>
        <v>0</v>
      </c>
      <c r="AQ90" s="226">
        <f t="shared" si="10"/>
        <v>1</v>
      </c>
      <c r="AR90" s="226">
        <f t="shared" si="10"/>
        <v>25</v>
      </c>
      <c r="AS90" s="226">
        <f t="shared" si="10"/>
        <v>47</v>
      </c>
      <c r="AT90" s="226" t="e">
        <f t="shared" si="10"/>
        <v>#REF!</v>
      </c>
      <c r="AU90" s="226" t="e">
        <f t="shared" si="10"/>
        <v>#REF!</v>
      </c>
      <c r="AV90" s="226">
        <f t="shared" si="10"/>
        <v>4</v>
      </c>
      <c r="AW90" s="226">
        <f t="shared" si="10"/>
        <v>17</v>
      </c>
      <c r="AX90" s="226">
        <f t="shared" si="10"/>
        <v>0</v>
      </c>
      <c r="AY90" s="226">
        <f t="shared" si="10"/>
        <v>3</v>
      </c>
      <c r="AZ90" s="226">
        <f t="shared" si="10"/>
        <v>1</v>
      </c>
      <c r="BA90" s="226">
        <f t="shared" si="10"/>
        <v>0</v>
      </c>
      <c r="BB90" s="226">
        <f t="shared" si="10"/>
        <v>0</v>
      </c>
      <c r="BC90" s="226">
        <f t="shared" si="10"/>
        <v>3</v>
      </c>
      <c r="BD90" s="226">
        <f t="shared" si="10"/>
        <v>1</v>
      </c>
      <c r="BE90" s="226">
        <f t="shared" si="10"/>
        <v>7</v>
      </c>
      <c r="BF90" s="226">
        <f t="shared" si="10"/>
        <v>6</v>
      </c>
      <c r="BG90" s="226">
        <f t="shared" si="10"/>
        <v>30</v>
      </c>
      <c r="BH90" s="226">
        <f t="shared" si="10"/>
        <v>10</v>
      </c>
      <c r="BI90" s="226">
        <f t="shared" si="10"/>
        <v>26</v>
      </c>
      <c r="BJ90" s="226">
        <f t="shared" si="10"/>
        <v>9</v>
      </c>
      <c r="BK90" s="226">
        <f t="shared" si="10"/>
        <v>21</v>
      </c>
      <c r="BL90" s="226">
        <f t="shared" si="10"/>
        <v>0</v>
      </c>
      <c r="BM90" s="226">
        <f t="shared" si="10"/>
        <v>3</v>
      </c>
      <c r="BN90" s="226">
        <f t="shared" si="10"/>
        <v>0</v>
      </c>
      <c r="BO90" s="226">
        <f t="shared" si="10"/>
        <v>1</v>
      </c>
      <c r="BP90" s="226">
        <f t="shared" si="10"/>
        <v>0</v>
      </c>
      <c r="BQ90" s="226">
        <f t="shared" ref="BQ90:CK90" si="11">SUM(BQ89,BQ79,BQ62,BQ44,BQ24)</f>
        <v>1</v>
      </c>
      <c r="BR90" s="226">
        <f t="shared" si="11"/>
        <v>1</v>
      </c>
      <c r="BS90" s="226">
        <f t="shared" si="11"/>
        <v>0</v>
      </c>
      <c r="BT90" s="226">
        <f t="shared" si="11"/>
        <v>10</v>
      </c>
      <c r="BU90" s="226">
        <f t="shared" si="11"/>
        <v>26</v>
      </c>
      <c r="BV90" s="226">
        <f t="shared" si="11"/>
        <v>1</v>
      </c>
      <c r="BW90" s="226">
        <f t="shared" si="11"/>
        <v>11</v>
      </c>
      <c r="BX90" s="226">
        <f t="shared" si="11"/>
        <v>1</v>
      </c>
      <c r="BY90" s="226">
        <f t="shared" si="11"/>
        <v>9</v>
      </c>
      <c r="BZ90" s="226">
        <f t="shared" si="11"/>
        <v>0</v>
      </c>
      <c r="CA90" s="226">
        <f t="shared" si="11"/>
        <v>1</v>
      </c>
      <c r="CB90" s="226">
        <f t="shared" si="11"/>
        <v>0</v>
      </c>
      <c r="CC90" s="226">
        <f t="shared" si="11"/>
        <v>0</v>
      </c>
      <c r="CD90" s="226">
        <f t="shared" si="11"/>
        <v>0</v>
      </c>
      <c r="CE90" s="226">
        <f t="shared" si="11"/>
        <v>0</v>
      </c>
      <c r="CF90" s="226">
        <f t="shared" si="11"/>
        <v>0</v>
      </c>
      <c r="CG90" s="226">
        <f t="shared" si="11"/>
        <v>1</v>
      </c>
      <c r="CH90" s="226">
        <f t="shared" si="11"/>
        <v>1</v>
      </c>
      <c r="CI90" s="226">
        <f t="shared" si="11"/>
        <v>11</v>
      </c>
      <c r="CJ90" s="226">
        <f t="shared" si="11"/>
        <v>0</v>
      </c>
      <c r="CK90" s="226" t="e">
        <f t="shared" si="11"/>
        <v>#DIV/0!</v>
      </c>
    </row>
  </sheetData>
  <mergeCells count="55">
    <mergeCell ref="B4:B6"/>
    <mergeCell ref="C4:C6"/>
    <mergeCell ref="BV4:CI4"/>
    <mergeCell ref="D5:E5"/>
    <mergeCell ref="F5:G5"/>
    <mergeCell ref="H5:I5"/>
    <mergeCell ref="J5:K5"/>
    <mergeCell ref="L5:M5"/>
    <mergeCell ref="X5:Y5"/>
    <mergeCell ref="R4:AE4"/>
    <mergeCell ref="AF4:AS4"/>
    <mergeCell ref="AT4:BG4"/>
    <mergeCell ref="BH4:BU4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A4:A7"/>
    <mergeCell ref="A80:A88"/>
    <mergeCell ref="CH5:CI5"/>
    <mergeCell ref="A8:A23"/>
    <mergeCell ref="A25:A43"/>
    <mergeCell ref="A45:A61"/>
    <mergeCell ref="A63:A78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</mergeCells>
  <conditionalFormatting sqref="P42:Q43 AD42:AE42 AD40:AE40 P40:Q40 AD29:AE29 P29:Q29">
    <cfRule type="expression" dxfId="60" priority="15">
      <formula>D29&lt;&gt;P29</formula>
    </cfRule>
  </conditionalFormatting>
  <conditionalFormatting sqref="P42:Q43 AD42:AE42 AD40:AE40 P40:Q40 AD29:AE29 P29:Q29">
    <cfRule type="expression" dxfId="59" priority="14">
      <formula>D29&lt;&gt;P29</formula>
    </cfRule>
  </conditionalFormatting>
  <conditionalFormatting sqref="P42:Q43 AD42:AE42 AD40:AE40 P40:Q40 AD29:AE29 P29:Q29">
    <cfRule type="expression" dxfId="58" priority="13">
      <formula>D29&lt;&gt;P29</formula>
    </cfRule>
  </conditionalFormatting>
  <conditionalFormatting sqref="AR42:AS42 AR40:AS40 AR29:AS29">
    <cfRule type="expression" dxfId="57" priority="12">
      <formula>AF29&lt;&gt;AR29</formula>
    </cfRule>
  </conditionalFormatting>
  <conditionalFormatting sqref="AR42:AS42 AR40:AS40 AR29:AS29">
    <cfRule type="expression" dxfId="56" priority="11">
      <formula>AF29&lt;&gt;AR29</formula>
    </cfRule>
  </conditionalFormatting>
  <conditionalFormatting sqref="AR42:AS42 AR40:AS40 AR29:AS29">
    <cfRule type="expression" dxfId="55" priority="10">
      <formula>AF29&lt;&gt;AR29</formula>
    </cfRule>
  </conditionalFormatting>
  <conditionalFormatting sqref="BF42:BG42 BF40:BG40 BF29:BG29">
    <cfRule type="expression" dxfId="54" priority="9">
      <formula>AT29&lt;&gt;BF29</formula>
    </cfRule>
  </conditionalFormatting>
  <conditionalFormatting sqref="BF42:BG42 BF40:BG40 BF29:BG29">
    <cfRule type="expression" dxfId="53" priority="8">
      <formula>AT29&lt;&gt;BF29</formula>
    </cfRule>
  </conditionalFormatting>
  <conditionalFormatting sqref="BF42:BG42 BF40:BG40 BF29:BG29">
    <cfRule type="expression" dxfId="52" priority="7">
      <formula>AT29&lt;&gt;BF29</formula>
    </cfRule>
  </conditionalFormatting>
  <conditionalFormatting sqref="BT42:BU42 BT40:BU40 BT29:BU29">
    <cfRule type="expression" dxfId="51" priority="6">
      <formula>BH29&lt;&gt;BT29</formula>
    </cfRule>
  </conditionalFormatting>
  <conditionalFormatting sqref="BT42:BU42 BT40:BU40 BT29:BU29">
    <cfRule type="expression" dxfId="50" priority="5">
      <formula>BH29&lt;&gt;BT29</formula>
    </cfRule>
  </conditionalFormatting>
  <conditionalFormatting sqref="BT42:BU42 BT40:BU40 BT29:BU29">
    <cfRule type="expression" dxfId="49" priority="4">
      <formula>BH29&lt;&gt;BT29</formula>
    </cfRule>
  </conditionalFormatting>
  <conditionalFormatting sqref="CH42:CI43 CH40:CI40 CH29:CI29">
    <cfRule type="expression" dxfId="48" priority="3">
      <formula>BV29&lt;&gt;CH29</formula>
    </cfRule>
  </conditionalFormatting>
  <conditionalFormatting sqref="CH42:CI43 CH40:CI40 CH29:CI29">
    <cfRule type="expression" dxfId="47" priority="2">
      <formula>BV29&lt;&gt;CH29</formula>
    </cfRule>
  </conditionalFormatting>
  <conditionalFormatting sqref="CH42:CI43 CH40:CI40 CH29:CI29">
    <cfRule type="expression" dxfId="46" priority="1">
      <formula>BV29&lt;&gt;CH29</formula>
    </cfRule>
  </conditionalFormatting>
  <dataValidations count="4">
    <dataValidation type="custom" allowBlank="1" showInputMessage="1" showErrorMessage="1" error="The value you entered is not valid." sqref="C45:C61 C8:C23 C63:C78 C25:C43" xr:uid="{00000000-0002-0000-0300-000000000000}">
      <formula1>COUNTIF($C$9:$C$151,C8)=1</formula1>
    </dataValidation>
    <dataValidation type="whole" operator="greaterThanOrEqual" allowBlank="1" showInputMessage="1" showErrorMessage="1" errorTitle="Error!" error="Please enter Number." sqref="D8:CK23 D25:CI28 BV29:BW29 BH29:BI29 R29:S29 AT29:AU29 AF29:AG29 D29:E43 F30:CI39 BH40:BI43 R40:S43 AT40:AU43 AF40:AG43 BV40:BW43 BX41:CI41 F41:Q41 T41:AE41 AH41:AS41 AV41:BG41 BJ41:BU41 BT80:BU82 AR80:AS82 AD80:AE82 CH80:CI82 BF80:BG82 P80:Q82 CI86 T63:AE78 BJ63:CK77 AH63:AU78 AX63:BG78 F63:Q77 F78:O78 BX78:CK78 BJ78:BU78" xr:uid="{00000000-0002-0000-0300-000002000000}">
      <formula1>0</formula1>
    </dataValidation>
    <dataValidation type="whole" operator="greaterThanOrEqual" allowBlank="1" showInputMessage="1" showErrorMessage="1" error="Please enter Whole number" sqref="D45:CI61 D63:E78 R63:S78 AF63:AG78 BH63:BI78 AV63:AW78" xr:uid="{00000000-0002-0000-0300-000003000000}">
      <formula1>0</formula1>
    </dataValidation>
    <dataValidation type="custom" allowBlank="1" showInputMessage="1" showErrorMessage="1" error="The value you entered is not valid." sqref="C80:C88" xr:uid="{00000000-0002-0000-0300-000001000000}">
      <formula1>COUNTIF($C$8:$C$89,C80)=1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7E79-5806-445E-81A1-E0D4AB784DE7}">
  <dimension ref="A1:CK90"/>
  <sheetViews>
    <sheetView workbookViewId="0">
      <pane xSplit="3" ySplit="7" topLeftCell="D49" activePane="bottomRight" state="frozen"/>
      <selection activeCell="E62" sqref="E62"/>
      <selection pane="topRight" activeCell="E62" sqref="E62"/>
      <selection pane="bottomLeft" activeCell="E62" sqref="E62"/>
      <selection pane="bottomRight" activeCell="E62" sqref="E62"/>
    </sheetView>
  </sheetViews>
  <sheetFormatPr defaultRowHeight="12.75" x14ac:dyDescent="0.2"/>
  <cols>
    <col min="3" max="3" width="17.140625" customWidth="1"/>
  </cols>
  <sheetData>
    <row r="1" spans="1:89" s="12" customFormat="1" ht="20.25" customHeight="1" x14ac:dyDescent="0.2">
      <c r="A1" s="1" t="s">
        <v>84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3"/>
      <c r="U1" s="3"/>
      <c r="V1" s="4"/>
      <c r="W1" s="4"/>
      <c r="X1" s="4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66" t="s">
        <v>85</v>
      </c>
    </row>
    <row r="2" spans="1:89" s="18" customFormat="1" ht="18" customHeight="1" x14ac:dyDescent="0.25">
      <c r="A2" s="90" t="s">
        <v>5</v>
      </c>
      <c r="B2" s="90"/>
      <c r="C2" s="48" t="s">
        <v>135</v>
      </c>
      <c r="D2" s="13"/>
      <c r="E2" s="38" t="s">
        <v>6</v>
      </c>
      <c r="F2" s="38"/>
      <c r="G2" s="14" t="s">
        <v>133</v>
      </c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6"/>
      <c r="X2" s="16"/>
      <c r="Y2" s="17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7"/>
      <c r="AO2" s="17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66"/>
    </row>
    <row r="3" spans="1:89" s="18" customFormat="1" ht="18" customHeight="1" x14ac:dyDescent="0.25">
      <c r="A3" s="90" t="s">
        <v>7</v>
      </c>
      <c r="B3" s="90"/>
      <c r="C3" s="14" t="s">
        <v>235</v>
      </c>
      <c r="D3" s="13"/>
      <c r="E3" s="58" t="s">
        <v>87</v>
      </c>
      <c r="F3" s="58"/>
      <c r="G3" s="58"/>
      <c r="H3" s="58"/>
      <c r="I3" s="67" t="s">
        <v>236</v>
      </c>
      <c r="J3" s="67"/>
      <c r="K3" s="67"/>
      <c r="L3" s="67"/>
      <c r="M3" s="67"/>
      <c r="N3" s="67"/>
      <c r="O3" s="67"/>
      <c r="P3" s="13"/>
      <c r="Q3" s="13"/>
      <c r="R3" s="13"/>
      <c r="S3" s="13"/>
      <c r="T3" s="13"/>
      <c r="U3" s="17"/>
      <c r="V3" s="16"/>
      <c r="W3" s="16"/>
      <c r="X3" s="16"/>
      <c r="Y3" s="17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7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66"/>
    </row>
    <row r="4" spans="1:89" s="19" customFormat="1" ht="23.25" customHeight="1" x14ac:dyDescent="0.2">
      <c r="A4" s="311" t="s">
        <v>5</v>
      </c>
      <c r="B4" s="330" t="s">
        <v>12</v>
      </c>
      <c r="C4" s="330" t="s">
        <v>11</v>
      </c>
      <c r="D4" s="59" t="s">
        <v>88</v>
      </c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458" t="s">
        <v>89</v>
      </c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60"/>
      <c r="AF4" s="458" t="s">
        <v>47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58" t="s">
        <v>90</v>
      </c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60"/>
      <c r="BH4" s="458" t="s">
        <v>49</v>
      </c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59"/>
      <c r="BT4" s="459"/>
      <c r="BU4" s="460"/>
      <c r="BV4" s="458" t="s">
        <v>91</v>
      </c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60"/>
      <c r="CJ4" s="60" t="s">
        <v>92</v>
      </c>
      <c r="CK4" s="68" t="s">
        <v>93</v>
      </c>
    </row>
    <row r="5" spans="1:89" s="20" customFormat="1" x14ac:dyDescent="0.2">
      <c r="A5" s="312"/>
      <c r="B5" s="331"/>
      <c r="C5" s="331"/>
      <c r="D5" s="461" t="s">
        <v>94</v>
      </c>
      <c r="E5" s="462"/>
      <c r="F5" s="461" t="s">
        <v>95</v>
      </c>
      <c r="G5" s="462"/>
      <c r="H5" s="461" t="s">
        <v>96</v>
      </c>
      <c r="I5" s="462"/>
      <c r="J5" s="461" t="s">
        <v>97</v>
      </c>
      <c r="K5" s="462"/>
      <c r="L5" s="461" t="s">
        <v>98</v>
      </c>
      <c r="M5" s="462"/>
      <c r="N5" s="461" t="s">
        <v>99</v>
      </c>
      <c r="O5" s="462"/>
      <c r="P5" s="463" t="s">
        <v>19</v>
      </c>
      <c r="Q5" s="464"/>
      <c r="R5" s="461" t="s">
        <v>94</v>
      </c>
      <c r="S5" s="462"/>
      <c r="T5" s="461" t="s">
        <v>95</v>
      </c>
      <c r="U5" s="462"/>
      <c r="V5" s="461" t="s">
        <v>96</v>
      </c>
      <c r="W5" s="462"/>
      <c r="X5" s="461" t="s">
        <v>97</v>
      </c>
      <c r="Y5" s="462"/>
      <c r="Z5" s="461" t="s">
        <v>98</v>
      </c>
      <c r="AA5" s="462"/>
      <c r="AB5" s="461" t="s">
        <v>99</v>
      </c>
      <c r="AC5" s="462"/>
      <c r="AD5" s="463" t="s">
        <v>19</v>
      </c>
      <c r="AE5" s="464"/>
      <c r="AF5" s="461" t="s">
        <v>94</v>
      </c>
      <c r="AG5" s="462"/>
      <c r="AH5" s="461" t="s">
        <v>95</v>
      </c>
      <c r="AI5" s="462"/>
      <c r="AJ5" s="461" t="s">
        <v>96</v>
      </c>
      <c r="AK5" s="462"/>
      <c r="AL5" s="461" t="s">
        <v>97</v>
      </c>
      <c r="AM5" s="462"/>
      <c r="AN5" s="461" t="s">
        <v>98</v>
      </c>
      <c r="AO5" s="462"/>
      <c r="AP5" s="461" t="s">
        <v>99</v>
      </c>
      <c r="AQ5" s="462"/>
      <c r="AR5" s="463" t="s">
        <v>19</v>
      </c>
      <c r="AS5" s="464"/>
      <c r="AT5" s="461" t="s">
        <v>94</v>
      </c>
      <c r="AU5" s="462"/>
      <c r="AV5" s="461" t="s">
        <v>95</v>
      </c>
      <c r="AW5" s="462"/>
      <c r="AX5" s="461" t="s">
        <v>96</v>
      </c>
      <c r="AY5" s="462"/>
      <c r="AZ5" s="461" t="s">
        <v>97</v>
      </c>
      <c r="BA5" s="462"/>
      <c r="BB5" s="461" t="s">
        <v>98</v>
      </c>
      <c r="BC5" s="462"/>
      <c r="BD5" s="461" t="s">
        <v>99</v>
      </c>
      <c r="BE5" s="462"/>
      <c r="BF5" s="463" t="s">
        <v>19</v>
      </c>
      <c r="BG5" s="464"/>
      <c r="BH5" s="461" t="s">
        <v>94</v>
      </c>
      <c r="BI5" s="462"/>
      <c r="BJ5" s="461" t="s">
        <v>95</v>
      </c>
      <c r="BK5" s="462"/>
      <c r="BL5" s="461" t="s">
        <v>96</v>
      </c>
      <c r="BM5" s="462"/>
      <c r="BN5" s="461" t="s">
        <v>97</v>
      </c>
      <c r="BO5" s="462"/>
      <c r="BP5" s="461" t="s">
        <v>98</v>
      </c>
      <c r="BQ5" s="462"/>
      <c r="BR5" s="461" t="s">
        <v>99</v>
      </c>
      <c r="BS5" s="462"/>
      <c r="BT5" s="463" t="s">
        <v>19</v>
      </c>
      <c r="BU5" s="464"/>
      <c r="BV5" s="461" t="s">
        <v>94</v>
      </c>
      <c r="BW5" s="462"/>
      <c r="BX5" s="461" t="s">
        <v>95</v>
      </c>
      <c r="BY5" s="462"/>
      <c r="BZ5" s="461" t="s">
        <v>96</v>
      </c>
      <c r="CA5" s="462"/>
      <c r="CB5" s="461" t="s">
        <v>97</v>
      </c>
      <c r="CC5" s="462"/>
      <c r="CD5" s="461" t="s">
        <v>98</v>
      </c>
      <c r="CE5" s="462"/>
      <c r="CF5" s="461" t="s">
        <v>99</v>
      </c>
      <c r="CG5" s="462"/>
      <c r="CH5" s="463" t="s">
        <v>19</v>
      </c>
      <c r="CI5" s="464"/>
      <c r="CJ5" s="60"/>
      <c r="CK5" s="69"/>
    </row>
    <row r="6" spans="1:89" s="19" customFormat="1" x14ac:dyDescent="0.2">
      <c r="A6" s="312"/>
      <c r="B6" s="331"/>
      <c r="C6" s="331"/>
      <c r="D6" s="91" t="s">
        <v>81</v>
      </c>
      <c r="E6" s="49" t="s">
        <v>82</v>
      </c>
      <c r="F6" s="49" t="s">
        <v>81</v>
      </c>
      <c r="G6" s="49" t="s">
        <v>82</v>
      </c>
      <c r="H6" s="49" t="s">
        <v>81</v>
      </c>
      <c r="I6" s="49" t="s">
        <v>82</v>
      </c>
      <c r="J6" s="49" t="s">
        <v>81</v>
      </c>
      <c r="K6" s="49" t="s">
        <v>82</v>
      </c>
      <c r="L6" s="49" t="s">
        <v>81</v>
      </c>
      <c r="M6" s="49" t="s">
        <v>82</v>
      </c>
      <c r="N6" s="49" t="s">
        <v>81</v>
      </c>
      <c r="O6" s="49" t="s">
        <v>82</v>
      </c>
      <c r="P6" s="49" t="s">
        <v>81</v>
      </c>
      <c r="Q6" s="49" t="s">
        <v>82</v>
      </c>
      <c r="R6" s="49" t="s">
        <v>81</v>
      </c>
      <c r="S6" s="49" t="s">
        <v>82</v>
      </c>
      <c r="T6" s="49" t="s">
        <v>81</v>
      </c>
      <c r="U6" s="49" t="s">
        <v>82</v>
      </c>
      <c r="V6" s="49" t="s">
        <v>81</v>
      </c>
      <c r="W6" s="49" t="s">
        <v>82</v>
      </c>
      <c r="X6" s="49" t="s">
        <v>81</v>
      </c>
      <c r="Y6" s="49" t="s">
        <v>82</v>
      </c>
      <c r="Z6" s="49" t="s">
        <v>81</v>
      </c>
      <c r="AA6" s="49" t="s">
        <v>82</v>
      </c>
      <c r="AB6" s="49" t="s">
        <v>81</v>
      </c>
      <c r="AC6" s="49" t="s">
        <v>82</v>
      </c>
      <c r="AD6" s="49" t="s">
        <v>81</v>
      </c>
      <c r="AE6" s="49" t="s">
        <v>82</v>
      </c>
      <c r="AF6" s="49" t="s">
        <v>81</v>
      </c>
      <c r="AG6" s="49" t="s">
        <v>82</v>
      </c>
      <c r="AH6" s="49" t="s">
        <v>81</v>
      </c>
      <c r="AI6" s="49" t="s">
        <v>82</v>
      </c>
      <c r="AJ6" s="49" t="s">
        <v>81</v>
      </c>
      <c r="AK6" s="49" t="s">
        <v>82</v>
      </c>
      <c r="AL6" s="49" t="s">
        <v>81</v>
      </c>
      <c r="AM6" s="49" t="s">
        <v>82</v>
      </c>
      <c r="AN6" s="49" t="s">
        <v>81</v>
      </c>
      <c r="AO6" s="49" t="s">
        <v>82</v>
      </c>
      <c r="AP6" s="49" t="s">
        <v>81</v>
      </c>
      <c r="AQ6" s="49" t="s">
        <v>82</v>
      </c>
      <c r="AR6" s="49" t="s">
        <v>81</v>
      </c>
      <c r="AS6" s="49" t="s">
        <v>82</v>
      </c>
      <c r="AT6" s="49" t="s">
        <v>81</v>
      </c>
      <c r="AU6" s="49" t="s">
        <v>82</v>
      </c>
      <c r="AV6" s="49" t="s">
        <v>81</v>
      </c>
      <c r="AW6" s="49" t="s">
        <v>82</v>
      </c>
      <c r="AX6" s="49" t="s">
        <v>81</v>
      </c>
      <c r="AY6" s="49" t="s">
        <v>82</v>
      </c>
      <c r="AZ6" s="49" t="s">
        <v>81</v>
      </c>
      <c r="BA6" s="49" t="s">
        <v>82</v>
      </c>
      <c r="BB6" s="49" t="s">
        <v>81</v>
      </c>
      <c r="BC6" s="49" t="s">
        <v>82</v>
      </c>
      <c r="BD6" s="49" t="s">
        <v>81</v>
      </c>
      <c r="BE6" s="49" t="s">
        <v>82</v>
      </c>
      <c r="BF6" s="49" t="s">
        <v>81</v>
      </c>
      <c r="BG6" s="49" t="s">
        <v>82</v>
      </c>
      <c r="BH6" s="49" t="s">
        <v>81</v>
      </c>
      <c r="BI6" s="49" t="s">
        <v>82</v>
      </c>
      <c r="BJ6" s="49" t="s">
        <v>81</v>
      </c>
      <c r="BK6" s="49" t="s">
        <v>82</v>
      </c>
      <c r="BL6" s="49" t="s">
        <v>81</v>
      </c>
      <c r="BM6" s="49" t="s">
        <v>82</v>
      </c>
      <c r="BN6" s="49" t="s">
        <v>81</v>
      </c>
      <c r="BO6" s="49" t="s">
        <v>82</v>
      </c>
      <c r="BP6" s="49" t="s">
        <v>81</v>
      </c>
      <c r="BQ6" s="49" t="s">
        <v>82</v>
      </c>
      <c r="BR6" s="49" t="s">
        <v>81</v>
      </c>
      <c r="BS6" s="49" t="s">
        <v>82</v>
      </c>
      <c r="BT6" s="49" t="s">
        <v>81</v>
      </c>
      <c r="BU6" s="49" t="s">
        <v>82</v>
      </c>
      <c r="BV6" s="49" t="s">
        <v>81</v>
      </c>
      <c r="BW6" s="49" t="s">
        <v>82</v>
      </c>
      <c r="BX6" s="49" t="s">
        <v>81</v>
      </c>
      <c r="BY6" s="49" t="s">
        <v>82</v>
      </c>
      <c r="BZ6" s="49" t="s">
        <v>81</v>
      </c>
      <c r="CA6" s="49" t="s">
        <v>82</v>
      </c>
      <c r="CB6" s="49" t="s">
        <v>81</v>
      </c>
      <c r="CC6" s="49" t="s">
        <v>82</v>
      </c>
      <c r="CD6" s="49" t="s">
        <v>81</v>
      </c>
      <c r="CE6" s="49" t="s">
        <v>82</v>
      </c>
      <c r="CF6" s="49" t="s">
        <v>81</v>
      </c>
      <c r="CG6" s="49" t="s">
        <v>82</v>
      </c>
      <c r="CH6" s="49" t="s">
        <v>81</v>
      </c>
      <c r="CI6" s="49" t="s">
        <v>82</v>
      </c>
      <c r="CJ6" s="60"/>
      <c r="CK6" s="70"/>
    </row>
    <row r="7" spans="1:89" s="19" customFormat="1" x14ac:dyDescent="0.2">
      <c r="A7" s="313"/>
      <c r="B7" s="29"/>
      <c r="C7" s="86"/>
      <c r="D7" s="267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3"/>
      <c r="CK7" s="264"/>
    </row>
    <row r="8" spans="1:89" x14ac:dyDescent="0.2">
      <c r="A8" s="433" t="s">
        <v>199</v>
      </c>
      <c r="B8" s="202">
        <v>1</v>
      </c>
      <c r="C8" s="249" t="s">
        <v>119</v>
      </c>
      <c r="D8" s="92">
        <v>1</v>
      </c>
      <c r="E8" s="195">
        <v>9</v>
      </c>
      <c r="F8" s="195">
        <v>1</v>
      </c>
      <c r="G8" s="195">
        <v>7</v>
      </c>
      <c r="H8" s="195">
        <v>0</v>
      </c>
      <c r="I8" s="195">
        <v>1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1</v>
      </c>
      <c r="P8" s="279">
        <f>SUM(F8,H8,J8,L8,N8)</f>
        <v>1</v>
      </c>
      <c r="Q8" s="279">
        <f>SUM(G8,I8,K8,M8,O8)</f>
        <v>9</v>
      </c>
      <c r="R8" s="195">
        <v>0</v>
      </c>
      <c r="S8" s="195">
        <v>2</v>
      </c>
      <c r="T8" s="195">
        <v>0</v>
      </c>
      <c r="U8" s="195">
        <v>1</v>
      </c>
      <c r="V8" s="195">
        <v>0</v>
      </c>
      <c r="W8" s="195">
        <v>0</v>
      </c>
      <c r="X8" s="195">
        <v>0</v>
      </c>
      <c r="Y8" s="195">
        <v>1</v>
      </c>
      <c r="Z8" s="195">
        <v>0</v>
      </c>
      <c r="AA8" s="195">
        <v>0</v>
      </c>
      <c r="AB8" s="195">
        <v>0</v>
      </c>
      <c r="AC8" s="195">
        <v>0</v>
      </c>
      <c r="AD8" s="279">
        <f>SUM(T8,V8,X8,Z8,AB8)</f>
        <v>0</v>
      </c>
      <c r="AE8" s="279">
        <f>SUM(U8,W8,Y8,AA8,AC8)</f>
        <v>2</v>
      </c>
      <c r="AF8" s="195">
        <v>0</v>
      </c>
      <c r="AG8" s="195">
        <v>0</v>
      </c>
      <c r="AH8" s="195">
        <v>0</v>
      </c>
      <c r="AI8" s="195">
        <v>0</v>
      </c>
      <c r="AJ8" s="195">
        <v>0</v>
      </c>
      <c r="AK8" s="195">
        <v>0</v>
      </c>
      <c r="AL8" s="195">
        <v>0</v>
      </c>
      <c r="AM8" s="195">
        <v>0</v>
      </c>
      <c r="AN8" s="195">
        <v>0</v>
      </c>
      <c r="AO8" s="195">
        <v>0</v>
      </c>
      <c r="AP8" s="195">
        <v>0</v>
      </c>
      <c r="AQ8" s="195">
        <v>0</v>
      </c>
      <c r="AR8" s="279">
        <f>SUM(AH8,AJ8,AL8,AN8,AP8)</f>
        <v>0</v>
      </c>
      <c r="AS8" s="279">
        <f>SUM(AI8,AK8,AM8,AO8,AQ8)</f>
        <v>0</v>
      </c>
      <c r="AT8" s="195">
        <v>0</v>
      </c>
      <c r="AU8" s="195">
        <v>0</v>
      </c>
      <c r="AV8" s="195">
        <v>0</v>
      </c>
      <c r="AW8" s="195">
        <v>0</v>
      </c>
      <c r="AX8" s="195">
        <v>0</v>
      </c>
      <c r="AY8" s="195">
        <v>0</v>
      </c>
      <c r="AZ8" s="195">
        <v>0</v>
      </c>
      <c r="BA8" s="195">
        <v>0</v>
      </c>
      <c r="BB8" s="195">
        <v>0</v>
      </c>
      <c r="BC8" s="195">
        <v>0</v>
      </c>
      <c r="BD8" s="195">
        <v>0</v>
      </c>
      <c r="BE8" s="195">
        <v>0</v>
      </c>
      <c r="BF8" s="279">
        <f>SUM(AV8,AX8,AZ8,BB8,BD8)</f>
        <v>0</v>
      </c>
      <c r="BG8" s="279">
        <f>SUM(AW8,AY8,BA8,BC8,BE8)</f>
        <v>0</v>
      </c>
      <c r="BH8" s="195">
        <v>0</v>
      </c>
      <c r="BI8" s="195">
        <v>0</v>
      </c>
      <c r="BJ8" s="195">
        <v>0</v>
      </c>
      <c r="BK8" s="195">
        <v>0</v>
      </c>
      <c r="BL8" s="195">
        <v>0</v>
      </c>
      <c r="BM8" s="195">
        <v>0</v>
      </c>
      <c r="BN8" s="195">
        <v>0</v>
      </c>
      <c r="BO8" s="195">
        <v>0</v>
      </c>
      <c r="BP8" s="195">
        <v>0</v>
      </c>
      <c r="BQ8" s="195">
        <v>0</v>
      </c>
      <c r="BR8" s="195">
        <v>0</v>
      </c>
      <c r="BS8" s="195">
        <v>0</v>
      </c>
      <c r="BT8" s="279">
        <f>SUM(BJ8,BL8,BN8,BP8,BR8)</f>
        <v>0</v>
      </c>
      <c r="BU8" s="279">
        <f>SUM(BK8,BM8,BO8,BQ8,BS8)</f>
        <v>0</v>
      </c>
      <c r="BV8" s="195">
        <v>0</v>
      </c>
      <c r="BW8" s="195">
        <v>0</v>
      </c>
      <c r="BX8" s="195">
        <v>0</v>
      </c>
      <c r="BY8" s="195">
        <v>0</v>
      </c>
      <c r="BZ8" s="195">
        <v>0</v>
      </c>
      <c r="CA8" s="195">
        <v>0</v>
      </c>
      <c r="CB8" s="195">
        <v>0</v>
      </c>
      <c r="CC8" s="195">
        <v>0</v>
      </c>
      <c r="CD8" s="195">
        <v>0</v>
      </c>
      <c r="CE8" s="195">
        <v>0</v>
      </c>
      <c r="CF8" s="195">
        <v>0</v>
      </c>
      <c r="CG8" s="195">
        <v>0</v>
      </c>
      <c r="CH8" s="279">
        <f>SUM(BX8,BZ8,CB8,CD8,CF8)</f>
        <v>0</v>
      </c>
      <c r="CI8" s="279">
        <f>SUM(BY8,CA8,CC8,CE8,CG8)</f>
        <v>0</v>
      </c>
      <c r="CJ8" s="195">
        <v>0</v>
      </c>
      <c r="CK8" s="195">
        <v>0</v>
      </c>
    </row>
    <row r="9" spans="1:89" x14ac:dyDescent="0.2">
      <c r="A9" s="434"/>
      <c r="B9" s="202">
        <v>2</v>
      </c>
      <c r="C9" s="249" t="s">
        <v>120</v>
      </c>
      <c r="D9" s="92">
        <v>4</v>
      </c>
      <c r="E9" s="195">
        <v>8</v>
      </c>
      <c r="F9" s="195">
        <v>4</v>
      </c>
      <c r="G9" s="195">
        <v>6</v>
      </c>
      <c r="H9" s="195">
        <v>0</v>
      </c>
      <c r="I9" s="195">
        <v>1</v>
      </c>
      <c r="J9" s="195">
        <v>0</v>
      </c>
      <c r="K9" s="195">
        <v>2</v>
      </c>
      <c r="L9" s="195">
        <v>0</v>
      </c>
      <c r="M9" s="195">
        <v>0</v>
      </c>
      <c r="N9" s="195">
        <v>0</v>
      </c>
      <c r="O9" s="195">
        <v>0</v>
      </c>
      <c r="P9" s="279">
        <f t="shared" ref="P9:P72" si="0">SUM(F9,H9,J9,L9,N9)</f>
        <v>4</v>
      </c>
      <c r="Q9" s="279">
        <f t="shared" ref="Q9:Q72" si="1">SUM(G9,I9,K9,M9,O9)</f>
        <v>9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0</v>
      </c>
      <c r="AB9" s="195">
        <v>0</v>
      </c>
      <c r="AC9" s="195">
        <v>0</v>
      </c>
      <c r="AD9" s="279">
        <f t="shared" ref="AD9:AD72" si="2">SUM(T9,V9,X9,Z9,AB9)</f>
        <v>0</v>
      </c>
      <c r="AE9" s="279">
        <f t="shared" ref="AE9:AE72" si="3">SUM(U9,W9,Y9,AA9,AC9)</f>
        <v>0</v>
      </c>
      <c r="AF9" s="195">
        <v>0</v>
      </c>
      <c r="AG9" s="195">
        <v>0</v>
      </c>
      <c r="AH9" s="195">
        <v>0</v>
      </c>
      <c r="AI9" s="195">
        <v>0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95">
        <v>0</v>
      </c>
      <c r="AR9" s="279">
        <f t="shared" ref="AR9:AR72" si="4">SUM(AH9,AJ9,AL9,AN9,AP9)</f>
        <v>0</v>
      </c>
      <c r="AS9" s="279">
        <f t="shared" ref="AS9:AS72" si="5">SUM(AI9,AK9,AM9,AO9,AQ9)</f>
        <v>0</v>
      </c>
      <c r="AT9" s="195">
        <v>0</v>
      </c>
      <c r="AU9" s="195">
        <v>2</v>
      </c>
      <c r="AV9" s="195">
        <v>0</v>
      </c>
      <c r="AW9" s="195">
        <v>0</v>
      </c>
      <c r="AX9" s="195">
        <v>0</v>
      </c>
      <c r="AY9" s="195">
        <v>0</v>
      </c>
      <c r="AZ9" s="195">
        <v>0</v>
      </c>
      <c r="BA9" s="195">
        <v>0</v>
      </c>
      <c r="BB9" s="195">
        <v>0</v>
      </c>
      <c r="BC9" s="195">
        <v>0</v>
      </c>
      <c r="BD9" s="195">
        <v>0</v>
      </c>
      <c r="BE9" s="195">
        <v>0</v>
      </c>
      <c r="BF9" s="279">
        <f t="shared" ref="BF9:BF72" si="6">SUM(AV9,AX9,AZ9,BB9,BD9)</f>
        <v>0</v>
      </c>
      <c r="BG9" s="279">
        <f t="shared" ref="BG9:BG72" si="7">SUM(AW9,AY9,BA9,BC9,BE9)</f>
        <v>0</v>
      </c>
      <c r="BH9" s="195">
        <v>0</v>
      </c>
      <c r="BI9" s="195">
        <v>1</v>
      </c>
      <c r="BJ9" s="195">
        <v>0</v>
      </c>
      <c r="BK9" s="195">
        <v>0</v>
      </c>
      <c r="BL9" s="195">
        <v>0</v>
      </c>
      <c r="BM9" s="195">
        <v>0</v>
      </c>
      <c r="BN9" s="195">
        <v>0</v>
      </c>
      <c r="BO9" s="195">
        <v>0</v>
      </c>
      <c r="BP9" s="195">
        <v>0</v>
      </c>
      <c r="BQ9" s="195">
        <v>0</v>
      </c>
      <c r="BR9" s="195">
        <v>0</v>
      </c>
      <c r="BS9" s="195">
        <v>0</v>
      </c>
      <c r="BT9" s="279">
        <f t="shared" ref="BT9:BT72" si="8">SUM(BJ9,BL9,BN9,BP9,BR9)</f>
        <v>0</v>
      </c>
      <c r="BU9" s="279">
        <f t="shared" ref="BU9:BU72" si="9">SUM(BK9,BM9,BO9,BQ9,BS9)</f>
        <v>0</v>
      </c>
      <c r="BV9" s="195">
        <v>0</v>
      </c>
      <c r="BW9" s="195">
        <v>0</v>
      </c>
      <c r="BX9" s="195">
        <v>0</v>
      </c>
      <c r="BY9" s="195">
        <v>0</v>
      </c>
      <c r="BZ9" s="195">
        <v>0</v>
      </c>
      <c r="CA9" s="195">
        <v>0</v>
      </c>
      <c r="CB9" s="195">
        <v>0</v>
      </c>
      <c r="CC9" s="195">
        <v>0</v>
      </c>
      <c r="CD9" s="195">
        <v>0</v>
      </c>
      <c r="CE9" s="195">
        <v>0</v>
      </c>
      <c r="CF9" s="195">
        <v>0</v>
      </c>
      <c r="CG9" s="195">
        <v>0</v>
      </c>
      <c r="CH9" s="279">
        <f t="shared" ref="CH9:CH72" si="10">SUM(BX9,BZ9,CB9,CD9,CF9)</f>
        <v>0</v>
      </c>
      <c r="CI9" s="279">
        <f t="shared" ref="CI9:CI72" si="11">SUM(BY9,CA9,CC9,CE9,CG9)</f>
        <v>0</v>
      </c>
      <c r="CJ9" s="195">
        <v>0</v>
      </c>
      <c r="CK9" s="195">
        <v>0</v>
      </c>
    </row>
    <row r="10" spans="1:89" x14ac:dyDescent="0.2">
      <c r="A10" s="434"/>
      <c r="B10" s="202">
        <v>3</v>
      </c>
      <c r="C10" s="249" t="s">
        <v>121</v>
      </c>
      <c r="D10" s="92">
        <v>8</v>
      </c>
      <c r="E10" s="195">
        <v>17</v>
      </c>
      <c r="F10" s="195">
        <v>8</v>
      </c>
      <c r="G10" s="195">
        <v>15</v>
      </c>
      <c r="H10" s="195">
        <v>0</v>
      </c>
      <c r="I10" s="195">
        <v>2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279">
        <f t="shared" si="0"/>
        <v>8</v>
      </c>
      <c r="Q10" s="279">
        <f t="shared" si="1"/>
        <v>17</v>
      </c>
      <c r="R10" s="195">
        <v>1</v>
      </c>
      <c r="S10" s="195">
        <v>0</v>
      </c>
      <c r="T10" s="195">
        <v>1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0</v>
      </c>
      <c r="AB10" s="195">
        <v>0</v>
      </c>
      <c r="AC10" s="195">
        <v>0</v>
      </c>
      <c r="AD10" s="279">
        <f t="shared" si="2"/>
        <v>1</v>
      </c>
      <c r="AE10" s="279">
        <f t="shared" si="3"/>
        <v>0</v>
      </c>
      <c r="AF10" s="195">
        <v>0</v>
      </c>
      <c r="AG10" s="195">
        <v>0</v>
      </c>
      <c r="AH10" s="195">
        <v>0</v>
      </c>
      <c r="AI10" s="195">
        <v>0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0</v>
      </c>
      <c r="AR10" s="279">
        <f t="shared" si="4"/>
        <v>0</v>
      </c>
      <c r="AS10" s="279">
        <f t="shared" si="5"/>
        <v>0</v>
      </c>
      <c r="AT10" s="195">
        <v>0</v>
      </c>
      <c r="AU10" s="195">
        <v>0</v>
      </c>
      <c r="AV10" s="195">
        <v>0</v>
      </c>
      <c r="AW10" s="195">
        <v>0</v>
      </c>
      <c r="AX10" s="195">
        <v>0</v>
      </c>
      <c r="AY10" s="195">
        <v>0</v>
      </c>
      <c r="AZ10" s="195">
        <v>0</v>
      </c>
      <c r="BA10" s="195">
        <v>0</v>
      </c>
      <c r="BB10" s="195">
        <v>0</v>
      </c>
      <c r="BC10" s="195">
        <v>0</v>
      </c>
      <c r="BD10" s="195">
        <v>0</v>
      </c>
      <c r="BE10" s="195">
        <v>0</v>
      </c>
      <c r="BF10" s="279">
        <f t="shared" si="6"/>
        <v>0</v>
      </c>
      <c r="BG10" s="279">
        <f t="shared" si="7"/>
        <v>0</v>
      </c>
      <c r="BH10" s="195">
        <v>1</v>
      </c>
      <c r="BI10" s="195">
        <v>0</v>
      </c>
      <c r="BJ10" s="195">
        <v>1</v>
      </c>
      <c r="BK10" s="195">
        <v>0</v>
      </c>
      <c r="BL10" s="195">
        <v>0</v>
      </c>
      <c r="BM10" s="195">
        <v>0</v>
      </c>
      <c r="BN10" s="195">
        <v>0</v>
      </c>
      <c r="BO10" s="195">
        <v>0</v>
      </c>
      <c r="BP10" s="195">
        <v>0</v>
      </c>
      <c r="BQ10" s="195">
        <v>0</v>
      </c>
      <c r="BR10" s="195">
        <v>0</v>
      </c>
      <c r="BS10" s="195">
        <v>0</v>
      </c>
      <c r="BT10" s="279">
        <f t="shared" si="8"/>
        <v>1</v>
      </c>
      <c r="BU10" s="279">
        <f t="shared" si="9"/>
        <v>0</v>
      </c>
      <c r="BV10" s="195">
        <v>0</v>
      </c>
      <c r="BW10" s="195">
        <v>0</v>
      </c>
      <c r="BX10" s="195">
        <v>0</v>
      </c>
      <c r="BY10" s="195">
        <v>0</v>
      </c>
      <c r="BZ10" s="195">
        <v>0</v>
      </c>
      <c r="CA10" s="195">
        <v>0</v>
      </c>
      <c r="CB10" s="195">
        <v>0</v>
      </c>
      <c r="CC10" s="195">
        <v>0</v>
      </c>
      <c r="CD10" s="195">
        <v>0</v>
      </c>
      <c r="CE10" s="195">
        <v>0</v>
      </c>
      <c r="CF10" s="195">
        <v>0</v>
      </c>
      <c r="CG10" s="195">
        <v>0</v>
      </c>
      <c r="CH10" s="279">
        <f t="shared" si="10"/>
        <v>0</v>
      </c>
      <c r="CI10" s="279">
        <f t="shared" si="11"/>
        <v>0</v>
      </c>
      <c r="CJ10" s="195">
        <v>0</v>
      </c>
      <c r="CK10" s="195">
        <v>0</v>
      </c>
    </row>
    <row r="11" spans="1:89" x14ac:dyDescent="0.2">
      <c r="A11" s="434"/>
      <c r="B11" s="202">
        <v>4</v>
      </c>
      <c r="C11" s="249" t="s">
        <v>122</v>
      </c>
      <c r="D11" s="92">
        <v>41</v>
      </c>
      <c r="E11" s="195">
        <v>122</v>
      </c>
      <c r="F11" s="195">
        <v>38</v>
      </c>
      <c r="G11" s="195">
        <v>114</v>
      </c>
      <c r="H11" s="195">
        <v>3</v>
      </c>
      <c r="I11" s="195">
        <v>4</v>
      </c>
      <c r="J11" s="195">
        <v>0</v>
      </c>
      <c r="K11" s="195">
        <v>2</v>
      </c>
      <c r="L11" s="195">
        <v>0</v>
      </c>
      <c r="M11" s="195">
        <v>0</v>
      </c>
      <c r="N11" s="195">
        <v>0</v>
      </c>
      <c r="O11" s="195">
        <v>2</v>
      </c>
      <c r="P11" s="279">
        <f t="shared" si="0"/>
        <v>41</v>
      </c>
      <c r="Q11" s="279">
        <f t="shared" si="1"/>
        <v>122</v>
      </c>
      <c r="R11" s="195">
        <v>7</v>
      </c>
      <c r="S11" s="195">
        <v>16</v>
      </c>
      <c r="T11" s="195">
        <v>7</v>
      </c>
      <c r="U11" s="195">
        <v>16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0</v>
      </c>
      <c r="AB11" s="195">
        <v>0</v>
      </c>
      <c r="AC11" s="195">
        <v>0</v>
      </c>
      <c r="AD11" s="279">
        <f t="shared" si="2"/>
        <v>7</v>
      </c>
      <c r="AE11" s="279">
        <f t="shared" si="3"/>
        <v>16</v>
      </c>
      <c r="AF11" s="195">
        <v>0</v>
      </c>
      <c r="AG11" s="195">
        <v>0</v>
      </c>
      <c r="AH11" s="195">
        <v>0</v>
      </c>
      <c r="AI11" s="195">
        <v>0</v>
      </c>
      <c r="AJ11" s="195"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195">
        <v>0</v>
      </c>
      <c r="AQ11" s="195">
        <v>0</v>
      </c>
      <c r="AR11" s="279">
        <f t="shared" si="4"/>
        <v>0</v>
      </c>
      <c r="AS11" s="279">
        <f t="shared" si="5"/>
        <v>0</v>
      </c>
      <c r="AT11" s="195">
        <v>0</v>
      </c>
      <c r="AU11" s="195">
        <v>0</v>
      </c>
      <c r="AV11" s="195">
        <v>0</v>
      </c>
      <c r="AW11" s="195">
        <v>0</v>
      </c>
      <c r="AX11" s="195">
        <v>0</v>
      </c>
      <c r="AY11" s="195">
        <v>0</v>
      </c>
      <c r="AZ11" s="195">
        <v>0</v>
      </c>
      <c r="BA11" s="195">
        <v>0</v>
      </c>
      <c r="BB11" s="195">
        <v>0</v>
      </c>
      <c r="BC11" s="195">
        <v>0</v>
      </c>
      <c r="BD11" s="195">
        <v>0</v>
      </c>
      <c r="BE11" s="195">
        <v>0</v>
      </c>
      <c r="BF11" s="279">
        <f t="shared" si="6"/>
        <v>0</v>
      </c>
      <c r="BG11" s="279">
        <f t="shared" si="7"/>
        <v>0</v>
      </c>
      <c r="BH11" s="195">
        <v>1</v>
      </c>
      <c r="BI11" s="195">
        <v>0</v>
      </c>
      <c r="BJ11" s="195">
        <v>1</v>
      </c>
      <c r="BK11" s="195">
        <v>0</v>
      </c>
      <c r="BL11" s="195">
        <v>0</v>
      </c>
      <c r="BM11" s="195">
        <v>0</v>
      </c>
      <c r="BN11" s="195">
        <v>0</v>
      </c>
      <c r="BO11" s="195">
        <v>0</v>
      </c>
      <c r="BP11" s="195">
        <v>0</v>
      </c>
      <c r="BQ11" s="195">
        <v>0</v>
      </c>
      <c r="BR11" s="195">
        <v>0</v>
      </c>
      <c r="BS11" s="195">
        <v>0</v>
      </c>
      <c r="BT11" s="279">
        <f t="shared" si="8"/>
        <v>1</v>
      </c>
      <c r="BU11" s="279">
        <f t="shared" si="9"/>
        <v>0</v>
      </c>
      <c r="BV11" s="195">
        <v>0</v>
      </c>
      <c r="BW11" s="195">
        <v>0</v>
      </c>
      <c r="BX11" s="195">
        <v>0</v>
      </c>
      <c r="BY11" s="195">
        <v>0</v>
      </c>
      <c r="BZ11" s="195">
        <v>0</v>
      </c>
      <c r="CA11" s="195">
        <v>0</v>
      </c>
      <c r="CB11" s="195">
        <v>0</v>
      </c>
      <c r="CC11" s="195">
        <v>0</v>
      </c>
      <c r="CD11" s="195">
        <v>0</v>
      </c>
      <c r="CE11" s="195">
        <v>0</v>
      </c>
      <c r="CF11" s="195">
        <v>0</v>
      </c>
      <c r="CG11" s="195">
        <v>0</v>
      </c>
      <c r="CH11" s="279">
        <f t="shared" si="10"/>
        <v>0</v>
      </c>
      <c r="CI11" s="279">
        <f t="shared" si="11"/>
        <v>0</v>
      </c>
      <c r="CJ11" s="195">
        <v>0</v>
      </c>
      <c r="CK11" s="195">
        <v>0</v>
      </c>
    </row>
    <row r="12" spans="1:89" x14ac:dyDescent="0.2">
      <c r="A12" s="434"/>
      <c r="B12" s="202">
        <v>5</v>
      </c>
      <c r="C12" s="249" t="s">
        <v>123</v>
      </c>
      <c r="D12" s="92">
        <v>1</v>
      </c>
      <c r="E12" s="195">
        <v>6</v>
      </c>
      <c r="F12" s="195">
        <v>1</v>
      </c>
      <c r="G12" s="195">
        <v>6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279">
        <f t="shared" si="0"/>
        <v>1</v>
      </c>
      <c r="Q12" s="279">
        <f t="shared" si="1"/>
        <v>6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0</v>
      </c>
      <c r="AB12" s="195">
        <v>0</v>
      </c>
      <c r="AC12" s="195">
        <v>0</v>
      </c>
      <c r="AD12" s="279">
        <f t="shared" si="2"/>
        <v>0</v>
      </c>
      <c r="AE12" s="279">
        <f t="shared" si="3"/>
        <v>0</v>
      </c>
      <c r="AF12" s="195">
        <v>0</v>
      </c>
      <c r="AG12" s="195">
        <v>0</v>
      </c>
      <c r="AH12" s="195">
        <v>0</v>
      </c>
      <c r="AI12" s="195">
        <v>0</v>
      </c>
      <c r="AJ12" s="195"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95">
        <v>0</v>
      </c>
      <c r="AQ12" s="195">
        <v>0</v>
      </c>
      <c r="AR12" s="279">
        <f t="shared" si="4"/>
        <v>0</v>
      </c>
      <c r="AS12" s="279">
        <f t="shared" si="5"/>
        <v>0</v>
      </c>
      <c r="AT12" s="195">
        <v>0</v>
      </c>
      <c r="AU12" s="195">
        <v>0</v>
      </c>
      <c r="AV12" s="195">
        <v>0</v>
      </c>
      <c r="AW12" s="195">
        <v>0</v>
      </c>
      <c r="AX12" s="195">
        <v>0</v>
      </c>
      <c r="AY12" s="195">
        <v>0</v>
      </c>
      <c r="AZ12" s="195">
        <v>0</v>
      </c>
      <c r="BA12" s="195">
        <v>0</v>
      </c>
      <c r="BB12" s="195">
        <v>0</v>
      </c>
      <c r="BC12" s="195">
        <v>0</v>
      </c>
      <c r="BD12" s="195">
        <v>0</v>
      </c>
      <c r="BE12" s="195">
        <v>0</v>
      </c>
      <c r="BF12" s="279">
        <f t="shared" si="6"/>
        <v>0</v>
      </c>
      <c r="BG12" s="279">
        <f t="shared" si="7"/>
        <v>0</v>
      </c>
      <c r="BH12" s="195">
        <v>0</v>
      </c>
      <c r="BI12" s="195">
        <v>0</v>
      </c>
      <c r="BJ12" s="195">
        <v>0</v>
      </c>
      <c r="BK12" s="195">
        <v>0</v>
      </c>
      <c r="BL12" s="195">
        <v>0</v>
      </c>
      <c r="BM12" s="195">
        <v>0</v>
      </c>
      <c r="BN12" s="195">
        <v>0</v>
      </c>
      <c r="BO12" s="195">
        <v>0</v>
      </c>
      <c r="BP12" s="195">
        <v>0</v>
      </c>
      <c r="BQ12" s="195">
        <v>0</v>
      </c>
      <c r="BR12" s="195">
        <v>0</v>
      </c>
      <c r="BS12" s="195">
        <v>0</v>
      </c>
      <c r="BT12" s="279">
        <f t="shared" si="8"/>
        <v>0</v>
      </c>
      <c r="BU12" s="279">
        <f t="shared" si="9"/>
        <v>0</v>
      </c>
      <c r="BV12" s="195">
        <v>0</v>
      </c>
      <c r="BW12" s="195">
        <v>0</v>
      </c>
      <c r="BX12" s="195">
        <v>0</v>
      </c>
      <c r="BY12" s="195">
        <v>0</v>
      </c>
      <c r="BZ12" s="195">
        <v>0</v>
      </c>
      <c r="CA12" s="195">
        <v>0</v>
      </c>
      <c r="CB12" s="195">
        <v>0</v>
      </c>
      <c r="CC12" s="195">
        <v>0</v>
      </c>
      <c r="CD12" s="195">
        <v>0</v>
      </c>
      <c r="CE12" s="195">
        <v>0</v>
      </c>
      <c r="CF12" s="195">
        <v>0</v>
      </c>
      <c r="CG12" s="195">
        <v>0</v>
      </c>
      <c r="CH12" s="279">
        <f t="shared" si="10"/>
        <v>0</v>
      </c>
      <c r="CI12" s="279">
        <f t="shared" si="11"/>
        <v>0</v>
      </c>
      <c r="CJ12" s="195">
        <v>0</v>
      </c>
      <c r="CK12" s="195">
        <v>0</v>
      </c>
    </row>
    <row r="13" spans="1:89" x14ac:dyDescent="0.2">
      <c r="A13" s="434"/>
      <c r="B13" s="202">
        <v>6</v>
      </c>
      <c r="C13" s="249" t="s">
        <v>124</v>
      </c>
      <c r="D13" s="92">
        <v>41</v>
      </c>
      <c r="E13" s="195">
        <v>90</v>
      </c>
      <c r="F13" s="195">
        <v>35</v>
      </c>
      <c r="G13" s="195">
        <v>78</v>
      </c>
      <c r="H13" s="195">
        <v>2</v>
      </c>
      <c r="I13" s="195">
        <v>5</v>
      </c>
      <c r="J13" s="195">
        <v>1</v>
      </c>
      <c r="K13" s="195">
        <v>2</v>
      </c>
      <c r="L13" s="195">
        <v>0</v>
      </c>
      <c r="M13" s="195">
        <v>2</v>
      </c>
      <c r="N13" s="195">
        <v>1</v>
      </c>
      <c r="O13" s="195">
        <v>1</v>
      </c>
      <c r="P13" s="279">
        <f t="shared" si="0"/>
        <v>39</v>
      </c>
      <c r="Q13" s="279">
        <f t="shared" si="1"/>
        <v>88</v>
      </c>
      <c r="R13" s="195">
        <v>3</v>
      </c>
      <c r="S13" s="195">
        <v>18</v>
      </c>
      <c r="T13" s="195">
        <v>2</v>
      </c>
      <c r="U13" s="195">
        <v>17</v>
      </c>
      <c r="V13" s="195">
        <v>1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279">
        <f t="shared" si="2"/>
        <v>3</v>
      </c>
      <c r="AE13" s="279">
        <f t="shared" si="3"/>
        <v>17</v>
      </c>
      <c r="AF13" s="195">
        <v>1</v>
      </c>
      <c r="AG13" s="195">
        <v>0</v>
      </c>
      <c r="AH13" s="195">
        <v>1</v>
      </c>
      <c r="AI13" s="195"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95">
        <v>0</v>
      </c>
      <c r="AQ13" s="195">
        <v>0</v>
      </c>
      <c r="AR13" s="279">
        <f t="shared" si="4"/>
        <v>1</v>
      </c>
      <c r="AS13" s="279">
        <f t="shared" si="5"/>
        <v>0</v>
      </c>
      <c r="AT13" s="195">
        <v>1</v>
      </c>
      <c r="AU13" s="195">
        <v>2</v>
      </c>
      <c r="AV13" s="195">
        <v>1</v>
      </c>
      <c r="AW13" s="195">
        <v>1</v>
      </c>
      <c r="AX13" s="195">
        <v>0</v>
      </c>
      <c r="AY13" s="195">
        <v>0</v>
      </c>
      <c r="AZ13" s="195">
        <v>0</v>
      </c>
      <c r="BA13" s="195">
        <v>0</v>
      </c>
      <c r="BB13" s="195">
        <v>0</v>
      </c>
      <c r="BC13" s="195">
        <v>0</v>
      </c>
      <c r="BD13" s="195">
        <v>0</v>
      </c>
      <c r="BE13" s="195">
        <v>1</v>
      </c>
      <c r="BF13" s="279">
        <f t="shared" si="6"/>
        <v>1</v>
      </c>
      <c r="BG13" s="279">
        <f t="shared" si="7"/>
        <v>2</v>
      </c>
      <c r="BH13" s="195">
        <v>0</v>
      </c>
      <c r="BI13" s="195">
        <v>1</v>
      </c>
      <c r="BJ13" s="195">
        <v>0</v>
      </c>
      <c r="BK13" s="195">
        <v>1</v>
      </c>
      <c r="BL13" s="195">
        <v>0</v>
      </c>
      <c r="BM13" s="195">
        <v>0</v>
      </c>
      <c r="BN13" s="195">
        <v>0</v>
      </c>
      <c r="BO13" s="195">
        <v>0</v>
      </c>
      <c r="BP13" s="195">
        <v>0</v>
      </c>
      <c r="BQ13" s="195">
        <v>0</v>
      </c>
      <c r="BR13" s="195">
        <v>0</v>
      </c>
      <c r="BS13" s="195">
        <v>0</v>
      </c>
      <c r="BT13" s="279">
        <f t="shared" si="8"/>
        <v>0</v>
      </c>
      <c r="BU13" s="279">
        <f t="shared" si="9"/>
        <v>1</v>
      </c>
      <c r="BV13" s="195">
        <v>0</v>
      </c>
      <c r="BW13" s="195">
        <v>0</v>
      </c>
      <c r="BX13" s="195">
        <v>0</v>
      </c>
      <c r="BY13" s="195">
        <v>0</v>
      </c>
      <c r="BZ13" s="195">
        <v>0</v>
      </c>
      <c r="CA13" s="195">
        <v>0</v>
      </c>
      <c r="CB13" s="195">
        <v>0</v>
      </c>
      <c r="CC13" s="195">
        <v>0</v>
      </c>
      <c r="CD13" s="195">
        <v>0</v>
      </c>
      <c r="CE13" s="195">
        <v>0</v>
      </c>
      <c r="CF13" s="195">
        <v>0</v>
      </c>
      <c r="CG13" s="195">
        <v>0</v>
      </c>
      <c r="CH13" s="279">
        <f t="shared" si="10"/>
        <v>0</v>
      </c>
      <c r="CI13" s="279">
        <f t="shared" si="11"/>
        <v>0</v>
      </c>
      <c r="CJ13" s="195">
        <v>0</v>
      </c>
      <c r="CK13" s="195">
        <v>0</v>
      </c>
    </row>
    <row r="14" spans="1:89" x14ac:dyDescent="0.2">
      <c r="A14" s="434"/>
      <c r="B14" s="202">
        <v>7</v>
      </c>
      <c r="C14" s="246" t="s">
        <v>125</v>
      </c>
      <c r="D14" s="92">
        <v>4</v>
      </c>
      <c r="E14" s="195">
        <v>11</v>
      </c>
      <c r="F14" s="195">
        <v>4</v>
      </c>
      <c r="G14" s="195">
        <v>11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279">
        <f t="shared" si="0"/>
        <v>4</v>
      </c>
      <c r="Q14" s="279">
        <f t="shared" si="1"/>
        <v>11</v>
      </c>
      <c r="R14" s="195">
        <v>0</v>
      </c>
      <c r="S14" s="195">
        <v>2</v>
      </c>
      <c r="T14" s="195">
        <v>0</v>
      </c>
      <c r="U14" s="195">
        <v>2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0</v>
      </c>
      <c r="AB14" s="195">
        <v>0</v>
      </c>
      <c r="AC14" s="195">
        <v>0</v>
      </c>
      <c r="AD14" s="279">
        <f t="shared" si="2"/>
        <v>0</v>
      </c>
      <c r="AE14" s="279">
        <f t="shared" si="3"/>
        <v>2</v>
      </c>
      <c r="AF14" s="195">
        <v>0</v>
      </c>
      <c r="AG14" s="195">
        <v>1</v>
      </c>
      <c r="AH14" s="195">
        <v>0</v>
      </c>
      <c r="AI14" s="195">
        <v>1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0</v>
      </c>
      <c r="AR14" s="279">
        <f t="shared" si="4"/>
        <v>0</v>
      </c>
      <c r="AS14" s="279">
        <f t="shared" si="5"/>
        <v>1</v>
      </c>
      <c r="AT14" s="195">
        <v>0</v>
      </c>
      <c r="AU14" s="195">
        <v>0</v>
      </c>
      <c r="AV14" s="195">
        <v>0</v>
      </c>
      <c r="AW14" s="195">
        <v>0</v>
      </c>
      <c r="AX14" s="195">
        <v>0</v>
      </c>
      <c r="AY14" s="195">
        <v>0</v>
      </c>
      <c r="AZ14" s="195">
        <v>0</v>
      </c>
      <c r="BA14" s="195">
        <v>0</v>
      </c>
      <c r="BB14" s="195">
        <v>0</v>
      </c>
      <c r="BC14" s="195">
        <v>0</v>
      </c>
      <c r="BD14" s="195">
        <v>0</v>
      </c>
      <c r="BE14" s="195">
        <v>0</v>
      </c>
      <c r="BF14" s="279">
        <f t="shared" si="6"/>
        <v>0</v>
      </c>
      <c r="BG14" s="279">
        <f t="shared" si="7"/>
        <v>0</v>
      </c>
      <c r="BH14" s="195">
        <v>0</v>
      </c>
      <c r="BI14" s="195">
        <v>0</v>
      </c>
      <c r="BJ14" s="195">
        <v>0</v>
      </c>
      <c r="BK14" s="195">
        <v>0</v>
      </c>
      <c r="BL14" s="195">
        <v>0</v>
      </c>
      <c r="BM14" s="195">
        <v>0</v>
      </c>
      <c r="BN14" s="195">
        <v>0</v>
      </c>
      <c r="BO14" s="195">
        <v>0</v>
      </c>
      <c r="BP14" s="195">
        <v>0</v>
      </c>
      <c r="BQ14" s="195">
        <v>0</v>
      </c>
      <c r="BR14" s="195">
        <v>0</v>
      </c>
      <c r="BS14" s="195">
        <v>0</v>
      </c>
      <c r="BT14" s="279">
        <f t="shared" si="8"/>
        <v>0</v>
      </c>
      <c r="BU14" s="279">
        <f t="shared" si="9"/>
        <v>0</v>
      </c>
      <c r="BV14" s="195">
        <v>0</v>
      </c>
      <c r="BW14" s="195">
        <v>0</v>
      </c>
      <c r="BX14" s="195">
        <v>0</v>
      </c>
      <c r="BY14" s="195">
        <v>0</v>
      </c>
      <c r="BZ14" s="195">
        <v>0</v>
      </c>
      <c r="CA14" s="195">
        <v>0</v>
      </c>
      <c r="CB14" s="195">
        <v>0</v>
      </c>
      <c r="CC14" s="195">
        <v>0</v>
      </c>
      <c r="CD14" s="195">
        <v>0</v>
      </c>
      <c r="CE14" s="195">
        <v>0</v>
      </c>
      <c r="CF14" s="195">
        <v>0</v>
      </c>
      <c r="CG14" s="195">
        <v>0</v>
      </c>
      <c r="CH14" s="279">
        <f t="shared" si="10"/>
        <v>0</v>
      </c>
      <c r="CI14" s="279">
        <f t="shared" si="11"/>
        <v>0</v>
      </c>
      <c r="CJ14" s="195">
        <v>0</v>
      </c>
      <c r="CK14" s="195">
        <v>0</v>
      </c>
    </row>
    <row r="15" spans="1:89" x14ac:dyDescent="0.2">
      <c r="A15" s="434"/>
      <c r="B15" s="202">
        <v>8</v>
      </c>
      <c r="C15" s="249" t="s">
        <v>126</v>
      </c>
      <c r="D15" s="92">
        <v>4</v>
      </c>
      <c r="E15" s="195">
        <v>7</v>
      </c>
      <c r="F15" s="195">
        <v>3</v>
      </c>
      <c r="G15" s="195">
        <v>6</v>
      </c>
      <c r="H15" s="195">
        <v>1</v>
      </c>
      <c r="I15" s="195">
        <v>1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279">
        <f t="shared" si="0"/>
        <v>4</v>
      </c>
      <c r="Q15" s="279">
        <f t="shared" si="1"/>
        <v>7</v>
      </c>
      <c r="R15" s="195">
        <v>0</v>
      </c>
      <c r="S15" s="195">
        <v>1</v>
      </c>
      <c r="T15" s="195">
        <v>0</v>
      </c>
      <c r="U15" s="195">
        <v>1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0</v>
      </c>
      <c r="AB15" s="195">
        <v>0</v>
      </c>
      <c r="AC15" s="195">
        <v>0</v>
      </c>
      <c r="AD15" s="279">
        <f t="shared" si="2"/>
        <v>0</v>
      </c>
      <c r="AE15" s="279">
        <f t="shared" si="3"/>
        <v>1</v>
      </c>
      <c r="AF15" s="195">
        <v>0</v>
      </c>
      <c r="AG15" s="195">
        <v>0</v>
      </c>
      <c r="AH15" s="195">
        <v>0</v>
      </c>
      <c r="AI15" s="195">
        <v>0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0</v>
      </c>
      <c r="AR15" s="279">
        <f t="shared" si="4"/>
        <v>0</v>
      </c>
      <c r="AS15" s="279">
        <f t="shared" si="5"/>
        <v>0</v>
      </c>
      <c r="AT15" s="195">
        <v>0</v>
      </c>
      <c r="AU15" s="195">
        <v>0</v>
      </c>
      <c r="AV15" s="195">
        <v>0</v>
      </c>
      <c r="AW15" s="195">
        <v>0</v>
      </c>
      <c r="AX15" s="195">
        <v>0</v>
      </c>
      <c r="AY15" s="195">
        <v>0</v>
      </c>
      <c r="AZ15" s="195">
        <v>0</v>
      </c>
      <c r="BA15" s="195">
        <v>0</v>
      </c>
      <c r="BB15" s="195">
        <v>0</v>
      </c>
      <c r="BC15" s="195">
        <v>0</v>
      </c>
      <c r="BD15" s="195">
        <v>0</v>
      </c>
      <c r="BE15" s="195">
        <v>0</v>
      </c>
      <c r="BF15" s="279">
        <f t="shared" si="6"/>
        <v>0</v>
      </c>
      <c r="BG15" s="279">
        <f t="shared" si="7"/>
        <v>0</v>
      </c>
      <c r="BH15" s="195">
        <v>0</v>
      </c>
      <c r="BI15" s="195">
        <v>0</v>
      </c>
      <c r="BJ15" s="195">
        <v>0</v>
      </c>
      <c r="BK15" s="195">
        <v>0</v>
      </c>
      <c r="BL15" s="195">
        <v>0</v>
      </c>
      <c r="BM15" s="195">
        <v>0</v>
      </c>
      <c r="BN15" s="195">
        <v>0</v>
      </c>
      <c r="BO15" s="195">
        <v>0</v>
      </c>
      <c r="BP15" s="195">
        <v>0</v>
      </c>
      <c r="BQ15" s="195">
        <v>0</v>
      </c>
      <c r="BR15" s="195">
        <v>0</v>
      </c>
      <c r="BS15" s="195">
        <v>0</v>
      </c>
      <c r="BT15" s="279">
        <f t="shared" si="8"/>
        <v>0</v>
      </c>
      <c r="BU15" s="279">
        <f t="shared" si="9"/>
        <v>0</v>
      </c>
      <c r="BV15" s="195">
        <v>0</v>
      </c>
      <c r="BW15" s="195">
        <v>0</v>
      </c>
      <c r="BX15" s="195">
        <v>0</v>
      </c>
      <c r="BY15" s="195">
        <v>0</v>
      </c>
      <c r="BZ15" s="195">
        <v>0</v>
      </c>
      <c r="CA15" s="195">
        <v>0</v>
      </c>
      <c r="CB15" s="195">
        <v>0</v>
      </c>
      <c r="CC15" s="195">
        <v>0</v>
      </c>
      <c r="CD15" s="195">
        <v>0</v>
      </c>
      <c r="CE15" s="195">
        <v>0</v>
      </c>
      <c r="CF15" s="195">
        <v>0</v>
      </c>
      <c r="CG15" s="195">
        <v>0</v>
      </c>
      <c r="CH15" s="279">
        <f t="shared" si="10"/>
        <v>0</v>
      </c>
      <c r="CI15" s="279">
        <f t="shared" si="11"/>
        <v>0</v>
      </c>
      <c r="CJ15" s="195">
        <v>0</v>
      </c>
      <c r="CK15" s="195">
        <v>0</v>
      </c>
    </row>
    <row r="16" spans="1:89" x14ac:dyDescent="0.2">
      <c r="A16" s="434"/>
      <c r="B16" s="202">
        <v>9</v>
      </c>
      <c r="C16" s="249" t="s">
        <v>127</v>
      </c>
      <c r="D16" s="92">
        <v>2</v>
      </c>
      <c r="E16" s="195">
        <v>10</v>
      </c>
      <c r="F16" s="195">
        <v>2</v>
      </c>
      <c r="G16" s="195">
        <v>10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279">
        <f t="shared" si="0"/>
        <v>2</v>
      </c>
      <c r="Q16" s="279">
        <f t="shared" si="1"/>
        <v>10</v>
      </c>
      <c r="R16" s="195">
        <v>0</v>
      </c>
      <c r="S16" s="195">
        <v>1</v>
      </c>
      <c r="T16" s="195">
        <v>0</v>
      </c>
      <c r="U16" s="195">
        <v>1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0</v>
      </c>
      <c r="AB16" s="195">
        <v>0</v>
      </c>
      <c r="AC16" s="195">
        <v>0</v>
      </c>
      <c r="AD16" s="279">
        <f t="shared" si="2"/>
        <v>0</v>
      </c>
      <c r="AE16" s="279">
        <f t="shared" si="3"/>
        <v>1</v>
      </c>
      <c r="AF16" s="195">
        <v>0</v>
      </c>
      <c r="AG16" s="195">
        <v>0</v>
      </c>
      <c r="AH16" s="195">
        <v>0</v>
      </c>
      <c r="AI16" s="195">
        <v>0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0</v>
      </c>
      <c r="AR16" s="279">
        <f t="shared" si="4"/>
        <v>0</v>
      </c>
      <c r="AS16" s="279">
        <f t="shared" si="5"/>
        <v>0</v>
      </c>
      <c r="AT16" s="195">
        <v>0</v>
      </c>
      <c r="AU16" s="195">
        <v>0</v>
      </c>
      <c r="AV16" s="195">
        <v>0</v>
      </c>
      <c r="AW16" s="195">
        <v>0</v>
      </c>
      <c r="AX16" s="195">
        <v>0</v>
      </c>
      <c r="AY16" s="195">
        <v>0</v>
      </c>
      <c r="AZ16" s="195">
        <v>0</v>
      </c>
      <c r="BA16" s="195">
        <v>0</v>
      </c>
      <c r="BB16" s="195">
        <v>0</v>
      </c>
      <c r="BC16" s="195">
        <v>0</v>
      </c>
      <c r="BD16" s="195">
        <v>0</v>
      </c>
      <c r="BE16" s="195">
        <v>0</v>
      </c>
      <c r="BF16" s="279">
        <f t="shared" si="6"/>
        <v>0</v>
      </c>
      <c r="BG16" s="279">
        <f t="shared" si="7"/>
        <v>0</v>
      </c>
      <c r="BH16" s="195">
        <v>0</v>
      </c>
      <c r="BI16" s="195">
        <v>0</v>
      </c>
      <c r="BJ16" s="195">
        <v>0</v>
      </c>
      <c r="BK16" s="195">
        <v>0</v>
      </c>
      <c r="BL16" s="195">
        <v>0</v>
      </c>
      <c r="BM16" s="195">
        <v>0</v>
      </c>
      <c r="BN16" s="195">
        <v>0</v>
      </c>
      <c r="BO16" s="195">
        <v>0</v>
      </c>
      <c r="BP16" s="195">
        <v>0</v>
      </c>
      <c r="BQ16" s="195">
        <v>0</v>
      </c>
      <c r="BR16" s="195">
        <v>0</v>
      </c>
      <c r="BS16" s="195">
        <v>0</v>
      </c>
      <c r="BT16" s="279">
        <f t="shared" si="8"/>
        <v>0</v>
      </c>
      <c r="BU16" s="279">
        <f t="shared" si="9"/>
        <v>0</v>
      </c>
      <c r="BV16" s="195">
        <v>0</v>
      </c>
      <c r="BW16" s="195">
        <v>0</v>
      </c>
      <c r="BX16" s="195">
        <v>0</v>
      </c>
      <c r="BY16" s="195">
        <v>0</v>
      </c>
      <c r="BZ16" s="195">
        <v>0</v>
      </c>
      <c r="CA16" s="195">
        <v>0</v>
      </c>
      <c r="CB16" s="195">
        <v>0</v>
      </c>
      <c r="CC16" s="195">
        <v>0</v>
      </c>
      <c r="CD16" s="195">
        <v>0</v>
      </c>
      <c r="CE16" s="195">
        <v>0</v>
      </c>
      <c r="CF16" s="195">
        <v>0</v>
      </c>
      <c r="CG16" s="195">
        <v>0</v>
      </c>
      <c r="CH16" s="279">
        <f t="shared" si="10"/>
        <v>0</v>
      </c>
      <c r="CI16" s="279">
        <f t="shared" si="11"/>
        <v>0</v>
      </c>
      <c r="CJ16" s="195">
        <v>0</v>
      </c>
      <c r="CK16" s="195">
        <v>0</v>
      </c>
    </row>
    <row r="17" spans="1:89" x14ac:dyDescent="0.2">
      <c r="A17" s="434"/>
      <c r="B17" s="202">
        <v>10</v>
      </c>
      <c r="C17" s="249" t="s">
        <v>128</v>
      </c>
      <c r="D17" s="92">
        <v>32</v>
      </c>
      <c r="E17" s="195">
        <v>53</v>
      </c>
      <c r="F17" s="195">
        <v>32</v>
      </c>
      <c r="G17" s="195">
        <v>50</v>
      </c>
      <c r="H17" s="195">
        <v>0</v>
      </c>
      <c r="I17" s="195">
        <v>2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1</v>
      </c>
      <c r="P17" s="279">
        <f t="shared" si="0"/>
        <v>32</v>
      </c>
      <c r="Q17" s="279">
        <f t="shared" si="1"/>
        <v>53</v>
      </c>
      <c r="R17" s="195">
        <v>0</v>
      </c>
      <c r="S17" s="195">
        <v>2</v>
      </c>
      <c r="T17" s="195">
        <v>0</v>
      </c>
      <c r="U17" s="195">
        <v>2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0</v>
      </c>
      <c r="AB17" s="195">
        <v>0</v>
      </c>
      <c r="AC17" s="195">
        <v>0</v>
      </c>
      <c r="AD17" s="279">
        <f t="shared" si="2"/>
        <v>0</v>
      </c>
      <c r="AE17" s="279">
        <f t="shared" si="3"/>
        <v>2</v>
      </c>
      <c r="AF17" s="195">
        <v>0</v>
      </c>
      <c r="AG17" s="195">
        <v>0</v>
      </c>
      <c r="AH17" s="195">
        <v>0</v>
      </c>
      <c r="AI17" s="195">
        <v>0</v>
      </c>
      <c r="AJ17" s="195"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0</v>
      </c>
      <c r="AR17" s="279">
        <f t="shared" si="4"/>
        <v>0</v>
      </c>
      <c r="AS17" s="279">
        <f t="shared" si="5"/>
        <v>0</v>
      </c>
      <c r="AT17" s="195">
        <v>0</v>
      </c>
      <c r="AU17" s="195">
        <v>1</v>
      </c>
      <c r="AV17" s="195">
        <v>0</v>
      </c>
      <c r="AW17" s="195">
        <v>1</v>
      </c>
      <c r="AX17" s="195">
        <v>0</v>
      </c>
      <c r="AY17" s="195">
        <v>0</v>
      </c>
      <c r="AZ17" s="195">
        <v>0</v>
      </c>
      <c r="BA17" s="195">
        <v>0</v>
      </c>
      <c r="BB17" s="195">
        <v>0</v>
      </c>
      <c r="BC17" s="195">
        <v>0</v>
      </c>
      <c r="BD17" s="195">
        <v>0</v>
      </c>
      <c r="BE17" s="195">
        <v>0</v>
      </c>
      <c r="BF17" s="279">
        <f t="shared" si="6"/>
        <v>0</v>
      </c>
      <c r="BG17" s="279">
        <f t="shared" si="7"/>
        <v>1</v>
      </c>
      <c r="BH17" s="195">
        <v>0</v>
      </c>
      <c r="BI17" s="195">
        <v>0</v>
      </c>
      <c r="BJ17" s="195">
        <v>0</v>
      </c>
      <c r="BK17" s="195">
        <v>0</v>
      </c>
      <c r="BL17" s="195">
        <v>0</v>
      </c>
      <c r="BM17" s="195">
        <v>0</v>
      </c>
      <c r="BN17" s="195">
        <v>0</v>
      </c>
      <c r="BO17" s="195">
        <v>0</v>
      </c>
      <c r="BP17" s="195">
        <v>0</v>
      </c>
      <c r="BQ17" s="195">
        <v>0</v>
      </c>
      <c r="BR17" s="195">
        <v>0</v>
      </c>
      <c r="BS17" s="195">
        <v>0</v>
      </c>
      <c r="BT17" s="279">
        <f t="shared" si="8"/>
        <v>0</v>
      </c>
      <c r="BU17" s="279">
        <f t="shared" si="9"/>
        <v>0</v>
      </c>
      <c r="BV17" s="195">
        <v>0</v>
      </c>
      <c r="BW17" s="195">
        <v>0</v>
      </c>
      <c r="BX17" s="195">
        <v>0</v>
      </c>
      <c r="BY17" s="195">
        <v>0</v>
      </c>
      <c r="BZ17" s="195">
        <v>0</v>
      </c>
      <c r="CA17" s="195">
        <v>0</v>
      </c>
      <c r="CB17" s="195">
        <v>0</v>
      </c>
      <c r="CC17" s="195">
        <v>0</v>
      </c>
      <c r="CD17" s="195">
        <v>0</v>
      </c>
      <c r="CE17" s="195">
        <v>0</v>
      </c>
      <c r="CF17" s="195">
        <v>0</v>
      </c>
      <c r="CG17" s="195">
        <v>0</v>
      </c>
      <c r="CH17" s="279">
        <f t="shared" si="10"/>
        <v>0</v>
      </c>
      <c r="CI17" s="279">
        <f t="shared" si="11"/>
        <v>0</v>
      </c>
      <c r="CJ17" s="195">
        <v>0</v>
      </c>
      <c r="CK17" s="195">
        <v>4925</v>
      </c>
    </row>
    <row r="18" spans="1:89" x14ac:dyDescent="0.2">
      <c r="A18" s="434"/>
      <c r="B18" s="202">
        <v>11</v>
      </c>
      <c r="C18" s="249" t="s">
        <v>129</v>
      </c>
      <c r="D18" s="92">
        <v>31</v>
      </c>
      <c r="E18" s="195">
        <v>69</v>
      </c>
      <c r="F18" s="195">
        <v>31</v>
      </c>
      <c r="G18" s="195">
        <v>61</v>
      </c>
      <c r="H18" s="195">
        <v>0</v>
      </c>
      <c r="I18" s="195">
        <v>2</v>
      </c>
      <c r="J18" s="195">
        <v>0</v>
      </c>
      <c r="K18" s="195">
        <v>3</v>
      </c>
      <c r="L18" s="195">
        <v>0</v>
      </c>
      <c r="M18" s="195">
        <v>1</v>
      </c>
      <c r="N18" s="195">
        <v>0</v>
      </c>
      <c r="O18" s="195">
        <v>2</v>
      </c>
      <c r="P18" s="279">
        <f t="shared" si="0"/>
        <v>31</v>
      </c>
      <c r="Q18" s="279">
        <f t="shared" si="1"/>
        <v>69</v>
      </c>
      <c r="R18" s="195">
        <v>1</v>
      </c>
      <c r="S18" s="195">
        <v>3</v>
      </c>
      <c r="T18" s="195">
        <v>1</v>
      </c>
      <c r="U18" s="195">
        <v>3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0</v>
      </c>
      <c r="AB18" s="195">
        <v>0</v>
      </c>
      <c r="AC18" s="195">
        <v>0</v>
      </c>
      <c r="AD18" s="279">
        <f t="shared" si="2"/>
        <v>1</v>
      </c>
      <c r="AE18" s="279">
        <f t="shared" si="3"/>
        <v>3</v>
      </c>
      <c r="AF18" s="195">
        <v>0</v>
      </c>
      <c r="AG18" s="195">
        <v>1</v>
      </c>
      <c r="AH18" s="195">
        <v>0</v>
      </c>
      <c r="AI18" s="195">
        <v>1</v>
      </c>
      <c r="AJ18" s="195">
        <v>0</v>
      </c>
      <c r="AK18" s="195">
        <v>0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0</v>
      </c>
      <c r="AR18" s="279">
        <f t="shared" si="4"/>
        <v>0</v>
      </c>
      <c r="AS18" s="279">
        <f t="shared" si="5"/>
        <v>1</v>
      </c>
      <c r="AT18" s="195">
        <v>0</v>
      </c>
      <c r="AU18" s="195">
        <v>1</v>
      </c>
      <c r="AV18" s="195">
        <v>0</v>
      </c>
      <c r="AW18" s="195">
        <v>1</v>
      </c>
      <c r="AX18" s="195">
        <v>0</v>
      </c>
      <c r="AY18" s="195">
        <v>0</v>
      </c>
      <c r="AZ18" s="195">
        <v>0</v>
      </c>
      <c r="BA18" s="195">
        <v>0</v>
      </c>
      <c r="BB18" s="195">
        <v>0</v>
      </c>
      <c r="BC18" s="195">
        <v>0</v>
      </c>
      <c r="BD18" s="195">
        <v>0</v>
      </c>
      <c r="BE18" s="195">
        <v>0</v>
      </c>
      <c r="BF18" s="279">
        <f t="shared" si="6"/>
        <v>0</v>
      </c>
      <c r="BG18" s="279">
        <f t="shared" si="7"/>
        <v>1</v>
      </c>
      <c r="BH18" s="195">
        <v>0</v>
      </c>
      <c r="BI18" s="195">
        <v>0</v>
      </c>
      <c r="BJ18" s="195">
        <v>0</v>
      </c>
      <c r="BK18" s="195">
        <v>0</v>
      </c>
      <c r="BL18" s="195">
        <v>0</v>
      </c>
      <c r="BM18" s="195">
        <v>0</v>
      </c>
      <c r="BN18" s="195">
        <v>0</v>
      </c>
      <c r="BO18" s="195">
        <v>0</v>
      </c>
      <c r="BP18" s="195">
        <v>0</v>
      </c>
      <c r="BQ18" s="195">
        <v>0</v>
      </c>
      <c r="BR18" s="195">
        <v>0</v>
      </c>
      <c r="BS18" s="195">
        <v>0</v>
      </c>
      <c r="BT18" s="279">
        <f t="shared" si="8"/>
        <v>0</v>
      </c>
      <c r="BU18" s="279">
        <f t="shared" si="9"/>
        <v>0</v>
      </c>
      <c r="BV18" s="195">
        <v>0</v>
      </c>
      <c r="BW18" s="195">
        <v>0</v>
      </c>
      <c r="BX18" s="195">
        <v>0</v>
      </c>
      <c r="BY18" s="195">
        <v>0</v>
      </c>
      <c r="BZ18" s="195">
        <v>0</v>
      </c>
      <c r="CA18" s="195">
        <v>0</v>
      </c>
      <c r="CB18" s="195">
        <v>0</v>
      </c>
      <c r="CC18" s="195">
        <v>0</v>
      </c>
      <c r="CD18" s="195">
        <v>0</v>
      </c>
      <c r="CE18" s="195">
        <v>0</v>
      </c>
      <c r="CF18" s="195">
        <v>0</v>
      </c>
      <c r="CG18" s="195">
        <v>0</v>
      </c>
      <c r="CH18" s="279">
        <f t="shared" si="10"/>
        <v>0</v>
      </c>
      <c r="CI18" s="279">
        <f t="shared" si="11"/>
        <v>0</v>
      </c>
      <c r="CJ18" s="195"/>
      <c r="CK18" s="195">
        <v>92</v>
      </c>
    </row>
    <row r="19" spans="1:89" x14ac:dyDescent="0.2">
      <c r="A19" s="434"/>
      <c r="B19" s="202">
        <v>12</v>
      </c>
      <c r="C19" s="249" t="s">
        <v>118</v>
      </c>
      <c r="D19" s="92">
        <v>3</v>
      </c>
      <c r="E19" s="195">
        <v>4</v>
      </c>
      <c r="F19" s="195">
        <v>2</v>
      </c>
      <c r="G19" s="195">
        <v>3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279">
        <f t="shared" si="0"/>
        <v>2</v>
      </c>
      <c r="Q19" s="279">
        <f t="shared" si="1"/>
        <v>3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0</v>
      </c>
      <c r="AB19" s="195">
        <v>0</v>
      </c>
      <c r="AC19" s="195">
        <v>0</v>
      </c>
      <c r="AD19" s="279">
        <f t="shared" si="2"/>
        <v>0</v>
      </c>
      <c r="AE19" s="279">
        <f t="shared" si="3"/>
        <v>0</v>
      </c>
      <c r="AF19" s="195">
        <v>0</v>
      </c>
      <c r="AG19" s="195">
        <v>0</v>
      </c>
      <c r="AH19" s="195">
        <v>0</v>
      </c>
      <c r="AI19" s="195">
        <v>0</v>
      </c>
      <c r="AJ19" s="195"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0</v>
      </c>
      <c r="AR19" s="279">
        <f t="shared" si="4"/>
        <v>0</v>
      </c>
      <c r="AS19" s="279">
        <f t="shared" si="5"/>
        <v>0</v>
      </c>
      <c r="AT19" s="195">
        <v>0</v>
      </c>
      <c r="AU19" s="195">
        <v>0</v>
      </c>
      <c r="AV19" s="195">
        <v>0</v>
      </c>
      <c r="AW19" s="195">
        <v>0</v>
      </c>
      <c r="AX19" s="195">
        <v>0</v>
      </c>
      <c r="AY19" s="195">
        <v>0</v>
      </c>
      <c r="AZ19" s="195">
        <v>0</v>
      </c>
      <c r="BA19" s="195">
        <v>0</v>
      </c>
      <c r="BB19" s="195">
        <v>0</v>
      </c>
      <c r="BC19" s="195">
        <v>0</v>
      </c>
      <c r="BD19" s="195">
        <v>0</v>
      </c>
      <c r="BE19" s="195">
        <v>0</v>
      </c>
      <c r="BF19" s="279">
        <f t="shared" si="6"/>
        <v>0</v>
      </c>
      <c r="BG19" s="279">
        <f t="shared" si="7"/>
        <v>0</v>
      </c>
      <c r="BH19" s="195">
        <v>0</v>
      </c>
      <c r="BI19" s="195">
        <v>0</v>
      </c>
      <c r="BJ19" s="195">
        <v>0</v>
      </c>
      <c r="BK19" s="195">
        <v>0</v>
      </c>
      <c r="BL19" s="195">
        <v>0</v>
      </c>
      <c r="BM19" s="195">
        <v>0</v>
      </c>
      <c r="BN19" s="195">
        <v>0</v>
      </c>
      <c r="BO19" s="195">
        <v>0</v>
      </c>
      <c r="BP19" s="195">
        <v>0</v>
      </c>
      <c r="BQ19" s="195">
        <v>0</v>
      </c>
      <c r="BR19" s="195">
        <v>0</v>
      </c>
      <c r="BS19" s="195">
        <v>0</v>
      </c>
      <c r="BT19" s="279">
        <f t="shared" si="8"/>
        <v>0</v>
      </c>
      <c r="BU19" s="279">
        <f t="shared" si="9"/>
        <v>0</v>
      </c>
      <c r="BV19" s="195">
        <v>0</v>
      </c>
      <c r="BW19" s="195">
        <v>0</v>
      </c>
      <c r="BX19" s="195">
        <v>0</v>
      </c>
      <c r="BY19" s="195">
        <v>0</v>
      </c>
      <c r="BZ19" s="195">
        <v>0</v>
      </c>
      <c r="CA19" s="195">
        <v>0</v>
      </c>
      <c r="CB19" s="195">
        <v>0</v>
      </c>
      <c r="CC19" s="195">
        <v>0</v>
      </c>
      <c r="CD19" s="195">
        <v>0</v>
      </c>
      <c r="CE19" s="195">
        <v>0</v>
      </c>
      <c r="CF19" s="195">
        <v>0</v>
      </c>
      <c r="CG19" s="195">
        <v>0</v>
      </c>
      <c r="CH19" s="279">
        <f t="shared" si="10"/>
        <v>0</v>
      </c>
      <c r="CI19" s="279">
        <f t="shared" si="11"/>
        <v>0</v>
      </c>
      <c r="CJ19" s="195">
        <v>0</v>
      </c>
      <c r="CK19" s="195">
        <v>0</v>
      </c>
    </row>
    <row r="20" spans="1:89" x14ac:dyDescent="0.2">
      <c r="A20" s="434"/>
      <c r="B20" s="202">
        <v>13</v>
      </c>
      <c r="C20" s="249" t="s">
        <v>130</v>
      </c>
      <c r="D20" s="92">
        <v>45</v>
      </c>
      <c r="E20" s="195">
        <v>86</v>
      </c>
      <c r="F20" s="195">
        <v>39</v>
      </c>
      <c r="G20" s="195">
        <v>79</v>
      </c>
      <c r="H20" s="195">
        <v>3</v>
      </c>
      <c r="I20" s="195">
        <v>5</v>
      </c>
      <c r="J20" s="195">
        <v>0</v>
      </c>
      <c r="K20" s="195">
        <v>0</v>
      </c>
      <c r="L20" s="195">
        <v>1</v>
      </c>
      <c r="M20" s="195">
        <v>1</v>
      </c>
      <c r="N20" s="195">
        <v>1</v>
      </c>
      <c r="O20" s="195">
        <v>1</v>
      </c>
      <c r="P20" s="279">
        <f t="shared" si="0"/>
        <v>44</v>
      </c>
      <c r="Q20" s="279">
        <f t="shared" si="1"/>
        <v>86</v>
      </c>
      <c r="R20" s="195">
        <v>7</v>
      </c>
      <c r="S20" s="195">
        <v>12</v>
      </c>
      <c r="T20" s="195">
        <v>7</v>
      </c>
      <c r="U20" s="195">
        <v>10</v>
      </c>
      <c r="V20" s="195">
        <v>0</v>
      </c>
      <c r="W20" s="195">
        <v>1</v>
      </c>
      <c r="X20" s="195">
        <v>0</v>
      </c>
      <c r="Y20" s="195">
        <v>1</v>
      </c>
      <c r="Z20" s="195">
        <v>0</v>
      </c>
      <c r="AA20" s="195">
        <v>0</v>
      </c>
      <c r="AB20" s="195">
        <v>0</v>
      </c>
      <c r="AC20" s="195">
        <v>0</v>
      </c>
      <c r="AD20" s="279">
        <f t="shared" si="2"/>
        <v>7</v>
      </c>
      <c r="AE20" s="279">
        <f t="shared" si="3"/>
        <v>12</v>
      </c>
      <c r="AF20" s="195">
        <v>0</v>
      </c>
      <c r="AG20" s="195">
        <v>2</v>
      </c>
      <c r="AH20" s="195">
        <v>0</v>
      </c>
      <c r="AI20" s="195">
        <v>2</v>
      </c>
      <c r="AJ20" s="195">
        <v>0</v>
      </c>
      <c r="AK20" s="195">
        <v>0</v>
      </c>
      <c r="AL20" s="195">
        <v>0</v>
      </c>
      <c r="AM20" s="195">
        <v>0</v>
      </c>
      <c r="AN20" s="195">
        <v>0</v>
      </c>
      <c r="AO20" s="195">
        <v>0</v>
      </c>
      <c r="AP20" s="195">
        <v>0</v>
      </c>
      <c r="AQ20" s="195">
        <v>0</v>
      </c>
      <c r="AR20" s="279">
        <f t="shared" si="4"/>
        <v>0</v>
      </c>
      <c r="AS20" s="279">
        <f t="shared" si="5"/>
        <v>2</v>
      </c>
      <c r="AT20" s="195">
        <v>0</v>
      </c>
      <c r="AU20" s="195">
        <v>2</v>
      </c>
      <c r="AV20" s="195">
        <v>0</v>
      </c>
      <c r="AW20" s="195">
        <v>2</v>
      </c>
      <c r="AX20" s="195">
        <v>0</v>
      </c>
      <c r="AY20" s="195">
        <v>0</v>
      </c>
      <c r="AZ20" s="195">
        <v>0</v>
      </c>
      <c r="BA20" s="195">
        <v>0</v>
      </c>
      <c r="BB20" s="195">
        <v>0</v>
      </c>
      <c r="BC20" s="195">
        <v>0</v>
      </c>
      <c r="BD20" s="195">
        <v>0</v>
      </c>
      <c r="BE20" s="195">
        <v>0</v>
      </c>
      <c r="BF20" s="279">
        <f t="shared" si="6"/>
        <v>0</v>
      </c>
      <c r="BG20" s="279">
        <f t="shared" si="7"/>
        <v>2</v>
      </c>
      <c r="BH20" s="195">
        <v>0</v>
      </c>
      <c r="BI20" s="195">
        <v>0</v>
      </c>
      <c r="BJ20" s="195">
        <v>0</v>
      </c>
      <c r="BK20" s="195">
        <v>0</v>
      </c>
      <c r="BL20" s="195">
        <v>0</v>
      </c>
      <c r="BM20" s="195">
        <v>0</v>
      </c>
      <c r="BN20" s="195">
        <v>0</v>
      </c>
      <c r="BO20" s="195">
        <v>0</v>
      </c>
      <c r="BP20" s="195">
        <v>0</v>
      </c>
      <c r="BQ20" s="195">
        <v>0</v>
      </c>
      <c r="BR20" s="195">
        <v>0</v>
      </c>
      <c r="BS20" s="195">
        <v>0</v>
      </c>
      <c r="BT20" s="279">
        <f t="shared" si="8"/>
        <v>0</v>
      </c>
      <c r="BU20" s="279">
        <f t="shared" si="9"/>
        <v>0</v>
      </c>
      <c r="BV20" s="195">
        <v>0</v>
      </c>
      <c r="BW20" s="195">
        <v>0</v>
      </c>
      <c r="BX20" s="195">
        <v>0</v>
      </c>
      <c r="BY20" s="195">
        <v>0</v>
      </c>
      <c r="BZ20" s="195">
        <v>0</v>
      </c>
      <c r="CA20" s="195">
        <v>0</v>
      </c>
      <c r="CB20" s="195">
        <v>0</v>
      </c>
      <c r="CC20" s="195">
        <v>0</v>
      </c>
      <c r="CD20" s="195">
        <v>0</v>
      </c>
      <c r="CE20" s="195">
        <v>0</v>
      </c>
      <c r="CF20" s="195">
        <v>0</v>
      </c>
      <c r="CG20" s="195">
        <v>0</v>
      </c>
      <c r="CH20" s="279">
        <f t="shared" si="10"/>
        <v>0</v>
      </c>
      <c r="CI20" s="279">
        <f t="shared" si="11"/>
        <v>0</v>
      </c>
      <c r="CJ20" s="195">
        <v>0</v>
      </c>
      <c r="CK20" s="195">
        <v>0</v>
      </c>
    </row>
    <row r="21" spans="1:89" x14ac:dyDescent="0.2">
      <c r="A21" s="434"/>
      <c r="B21" s="202">
        <v>14</v>
      </c>
      <c r="C21" s="249" t="s">
        <v>117</v>
      </c>
      <c r="D21" s="92">
        <v>1</v>
      </c>
      <c r="E21" s="195">
        <v>1</v>
      </c>
      <c r="F21" s="195">
        <v>1</v>
      </c>
      <c r="G21" s="195">
        <v>1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279">
        <f t="shared" si="0"/>
        <v>1</v>
      </c>
      <c r="Q21" s="279">
        <f t="shared" si="1"/>
        <v>1</v>
      </c>
      <c r="R21" s="195">
        <v>0</v>
      </c>
      <c r="S21" s="195">
        <v>1</v>
      </c>
      <c r="T21" s="195">
        <v>0</v>
      </c>
      <c r="U21" s="195">
        <v>1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0</v>
      </c>
      <c r="AB21" s="195">
        <v>0</v>
      </c>
      <c r="AC21" s="195">
        <v>0</v>
      </c>
      <c r="AD21" s="279">
        <f t="shared" si="2"/>
        <v>0</v>
      </c>
      <c r="AE21" s="279">
        <f t="shared" si="3"/>
        <v>1</v>
      </c>
      <c r="AF21" s="195">
        <v>0</v>
      </c>
      <c r="AG21" s="195">
        <v>0</v>
      </c>
      <c r="AH21" s="195">
        <v>0</v>
      </c>
      <c r="AI21" s="195">
        <v>0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0</v>
      </c>
      <c r="AQ21" s="195">
        <v>0</v>
      </c>
      <c r="AR21" s="279">
        <f t="shared" si="4"/>
        <v>0</v>
      </c>
      <c r="AS21" s="279">
        <f t="shared" si="5"/>
        <v>0</v>
      </c>
      <c r="AT21" s="195">
        <v>0</v>
      </c>
      <c r="AU21" s="195">
        <v>0</v>
      </c>
      <c r="AV21" s="195">
        <v>0</v>
      </c>
      <c r="AW21" s="195">
        <v>0</v>
      </c>
      <c r="AX21" s="195">
        <v>0</v>
      </c>
      <c r="AY21" s="195">
        <v>0</v>
      </c>
      <c r="AZ21" s="195">
        <v>0</v>
      </c>
      <c r="BA21" s="195">
        <v>0</v>
      </c>
      <c r="BB21" s="195">
        <v>0</v>
      </c>
      <c r="BC21" s="195">
        <v>0</v>
      </c>
      <c r="BD21" s="195">
        <v>0</v>
      </c>
      <c r="BE21" s="195">
        <v>0</v>
      </c>
      <c r="BF21" s="279">
        <f t="shared" si="6"/>
        <v>0</v>
      </c>
      <c r="BG21" s="279">
        <f t="shared" si="7"/>
        <v>0</v>
      </c>
      <c r="BH21" s="195">
        <v>0</v>
      </c>
      <c r="BI21" s="195">
        <v>0</v>
      </c>
      <c r="BJ21" s="195">
        <v>0</v>
      </c>
      <c r="BK21" s="195">
        <v>0</v>
      </c>
      <c r="BL21" s="195">
        <v>0</v>
      </c>
      <c r="BM21" s="195">
        <v>0</v>
      </c>
      <c r="BN21" s="195">
        <v>0</v>
      </c>
      <c r="BO21" s="195">
        <v>0</v>
      </c>
      <c r="BP21" s="195">
        <v>0</v>
      </c>
      <c r="BQ21" s="195">
        <v>0</v>
      </c>
      <c r="BR21" s="195">
        <v>0</v>
      </c>
      <c r="BS21" s="195">
        <v>0</v>
      </c>
      <c r="BT21" s="279">
        <f t="shared" si="8"/>
        <v>0</v>
      </c>
      <c r="BU21" s="279">
        <f t="shared" si="9"/>
        <v>0</v>
      </c>
      <c r="BV21" s="195">
        <v>0</v>
      </c>
      <c r="BW21" s="195">
        <v>0</v>
      </c>
      <c r="BX21" s="195">
        <v>0</v>
      </c>
      <c r="BY21" s="195">
        <v>0</v>
      </c>
      <c r="BZ21" s="195">
        <v>0</v>
      </c>
      <c r="CA21" s="195">
        <v>0</v>
      </c>
      <c r="CB21" s="195">
        <v>0</v>
      </c>
      <c r="CC21" s="195">
        <v>0</v>
      </c>
      <c r="CD21" s="195">
        <v>0</v>
      </c>
      <c r="CE21" s="195">
        <v>0</v>
      </c>
      <c r="CF21" s="195">
        <v>0</v>
      </c>
      <c r="CG21" s="195">
        <v>0</v>
      </c>
      <c r="CH21" s="279">
        <f t="shared" si="10"/>
        <v>0</v>
      </c>
      <c r="CI21" s="279">
        <f t="shared" si="11"/>
        <v>0</v>
      </c>
      <c r="CJ21" s="195">
        <v>0</v>
      </c>
      <c r="CK21" s="195">
        <v>0</v>
      </c>
    </row>
    <row r="22" spans="1:89" x14ac:dyDescent="0.2">
      <c r="A22" s="434"/>
      <c r="B22" s="202">
        <v>15</v>
      </c>
      <c r="C22" s="249" t="s">
        <v>131</v>
      </c>
      <c r="D22" s="92">
        <v>0</v>
      </c>
      <c r="E22" s="195">
        <v>4</v>
      </c>
      <c r="F22" s="195">
        <v>0</v>
      </c>
      <c r="G22" s="195">
        <v>4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279">
        <f t="shared" si="0"/>
        <v>0</v>
      </c>
      <c r="Q22" s="279">
        <f t="shared" si="1"/>
        <v>4</v>
      </c>
      <c r="R22" s="195">
        <v>0</v>
      </c>
      <c r="S22" s="195">
        <v>1</v>
      </c>
      <c r="T22" s="195">
        <v>0</v>
      </c>
      <c r="U22" s="195">
        <v>1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0</v>
      </c>
      <c r="AB22" s="195">
        <v>0</v>
      </c>
      <c r="AC22" s="195">
        <v>0</v>
      </c>
      <c r="AD22" s="279">
        <f t="shared" si="2"/>
        <v>0</v>
      </c>
      <c r="AE22" s="279">
        <f t="shared" si="3"/>
        <v>1</v>
      </c>
      <c r="AF22" s="195">
        <v>0</v>
      </c>
      <c r="AG22" s="195">
        <v>0</v>
      </c>
      <c r="AH22" s="195">
        <v>0</v>
      </c>
      <c r="AI22" s="195">
        <v>0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0</v>
      </c>
      <c r="AR22" s="279">
        <f t="shared" si="4"/>
        <v>0</v>
      </c>
      <c r="AS22" s="279">
        <f t="shared" si="5"/>
        <v>0</v>
      </c>
      <c r="AT22" s="195">
        <v>0</v>
      </c>
      <c r="AU22" s="195">
        <v>0</v>
      </c>
      <c r="AV22" s="195">
        <v>0</v>
      </c>
      <c r="AW22" s="195">
        <v>0</v>
      </c>
      <c r="AX22" s="195">
        <v>0</v>
      </c>
      <c r="AY22" s="195">
        <v>0</v>
      </c>
      <c r="AZ22" s="195">
        <v>0</v>
      </c>
      <c r="BA22" s="195">
        <v>0</v>
      </c>
      <c r="BB22" s="195">
        <v>0</v>
      </c>
      <c r="BC22" s="195">
        <v>0</v>
      </c>
      <c r="BD22" s="195">
        <v>0</v>
      </c>
      <c r="BE22" s="195">
        <v>0</v>
      </c>
      <c r="BF22" s="279">
        <f t="shared" si="6"/>
        <v>0</v>
      </c>
      <c r="BG22" s="279">
        <f t="shared" si="7"/>
        <v>0</v>
      </c>
      <c r="BH22" s="195">
        <v>0</v>
      </c>
      <c r="BI22" s="195">
        <v>0</v>
      </c>
      <c r="BJ22" s="195">
        <v>0</v>
      </c>
      <c r="BK22" s="195">
        <v>0</v>
      </c>
      <c r="BL22" s="195">
        <v>0</v>
      </c>
      <c r="BM22" s="195">
        <v>0</v>
      </c>
      <c r="BN22" s="195">
        <v>0</v>
      </c>
      <c r="BO22" s="195">
        <v>0</v>
      </c>
      <c r="BP22" s="195">
        <v>0</v>
      </c>
      <c r="BQ22" s="195">
        <v>0</v>
      </c>
      <c r="BR22" s="195">
        <v>0</v>
      </c>
      <c r="BS22" s="195">
        <v>0</v>
      </c>
      <c r="BT22" s="279">
        <f t="shared" si="8"/>
        <v>0</v>
      </c>
      <c r="BU22" s="279">
        <f t="shared" si="9"/>
        <v>0</v>
      </c>
      <c r="BV22" s="195">
        <v>0</v>
      </c>
      <c r="BW22" s="195">
        <v>0</v>
      </c>
      <c r="BX22" s="195">
        <v>0</v>
      </c>
      <c r="BY22" s="195">
        <v>0</v>
      </c>
      <c r="BZ22" s="195">
        <v>0</v>
      </c>
      <c r="CA22" s="195">
        <v>0</v>
      </c>
      <c r="CB22" s="195">
        <v>0</v>
      </c>
      <c r="CC22" s="195">
        <v>0</v>
      </c>
      <c r="CD22" s="195">
        <v>0</v>
      </c>
      <c r="CE22" s="195">
        <v>0</v>
      </c>
      <c r="CF22" s="195">
        <v>0</v>
      </c>
      <c r="CG22" s="195">
        <v>0</v>
      </c>
      <c r="CH22" s="279">
        <f t="shared" si="10"/>
        <v>0</v>
      </c>
      <c r="CI22" s="279">
        <f t="shared" si="11"/>
        <v>0</v>
      </c>
      <c r="CJ22" s="195">
        <v>0</v>
      </c>
      <c r="CK22" s="195">
        <v>0</v>
      </c>
    </row>
    <row r="23" spans="1:89" x14ac:dyDescent="0.2">
      <c r="A23" s="435"/>
      <c r="B23" s="202">
        <v>16</v>
      </c>
      <c r="C23" s="250" t="s">
        <v>132</v>
      </c>
      <c r="D23" s="92">
        <v>12</v>
      </c>
      <c r="E23" s="195">
        <v>31</v>
      </c>
      <c r="F23" s="195">
        <v>9</v>
      </c>
      <c r="G23" s="195">
        <v>31</v>
      </c>
      <c r="H23" s="195">
        <v>3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279">
        <f t="shared" si="0"/>
        <v>12</v>
      </c>
      <c r="Q23" s="279">
        <f t="shared" si="1"/>
        <v>31</v>
      </c>
      <c r="R23" s="195">
        <v>0</v>
      </c>
      <c r="S23" s="195">
        <v>2</v>
      </c>
      <c r="T23" s="195">
        <v>0</v>
      </c>
      <c r="U23" s="195">
        <v>2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0</v>
      </c>
      <c r="AB23" s="195">
        <v>0</v>
      </c>
      <c r="AC23" s="195">
        <v>0</v>
      </c>
      <c r="AD23" s="279">
        <f t="shared" si="2"/>
        <v>0</v>
      </c>
      <c r="AE23" s="279">
        <f t="shared" si="3"/>
        <v>2</v>
      </c>
      <c r="AF23" s="195">
        <v>0</v>
      </c>
      <c r="AG23" s="195">
        <v>3</v>
      </c>
      <c r="AH23" s="195">
        <v>0</v>
      </c>
      <c r="AI23" s="195">
        <v>0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0</v>
      </c>
      <c r="AR23" s="279">
        <f t="shared" si="4"/>
        <v>0</v>
      </c>
      <c r="AS23" s="279">
        <f t="shared" si="5"/>
        <v>0</v>
      </c>
      <c r="AT23" s="195">
        <v>0</v>
      </c>
      <c r="AU23" s="195">
        <v>0</v>
      </c>
      <c r="AV23" s="195">
        <v>0</v>
      </c>
      <c r="AW23" s="195">
        <v>0</v>
      </c>
      <c r="AX23" s="195">
        <v>0</v>
      </c>
      <c r="AY23" s="195">
        <v>0</v>
      </c>
      <c r="AZ23" s="195">
        <v>0</v>
      </c>
      <c r="BA23" s="195">
        <v>0</v>
      </c>
      <c r="BB23" s="195">
        <v>0</v>
      </c>
      <c r="BC23" s="195">
        <v>0</v>
      </c>
      <c r="BD23" s="195">
        <v>0</v>
      </c>
      <c r="BE23" s="195">
        <v>0</v>
      </c>
      <c r="BF23" s="279">
        <f t="shared" si="6"/>
        <v>0</v>
      </c>
      <c r="BG23" s="279">
        <f t="shared" si="7"/>
        <v>0</v>
      </c>
      <c r="BH23" s="195">
        <v>0</v>
      </c>
      <c r="BI23" s="195">
        <v>0</v>
      </c>
      <c r="BJ23" s="195">
        <v>0</v>
      </c>
      <c r="BK23" s="195">
        <v>0</v>
      </c>
      <c r="BL23" s="195">
        <v>0</v>
      </c>
      <c r="BM23" s="195">
        <v>0</v>
      </c>
      <c r="BN23" s="195">
        <v>0</v>
      </c>
      <c r="BO23" s="195">
        <v>0</v>
      </c>
      <c r="BP23" s="195">
        <v>0</v>
      </c>
      <c r="BQ23" s="195">
        <v>0</v>
      </c>
      <c r="BR23" s="195">
        <v>0</v>
      </c>
      <c r="BS23" s="195">
        <v>0</v>
      </c>
      <c r="BT23" s="279">
        <f t="shared" si="8"/>
        <v>0</v>
      </c>
      <c r="BU23" s="279">
        <f t="shared" si="9"/>
        <v>0</v>
      </c>
      <c r="BV23" s="195">
        <v>0</v>
      </c>
      <c r="BW23" s="195">
        <v>0</v>
      </c>
      <c r="BX23" s="195">
        <v>0</v>
      </c>
      <c r="BY23" s="195">
        <v>0</v>
      </c>
      <c r="BZ23" s="195">
        <v>0</v>
      </c>
      <c r="CA23" s="195">
        <v>0</v>
      </c>
      <c r="CB23" s="195">
        <v>0</v>
      </c>
      <c r="CC23" s="195">
        <v>0</v>
      </c>
      <c r="CD23" s="195">
        <v>0</v>
      </c>
      <c r="CE23" s="195">
        <v>0</v>
      </c>
      <c r="CF23" s="195">
        <v>0</v>
      </c>
      <c r="CG23" s="195">
        <v>0</v>
      </c>
      <c r="CH23" s="279">
        <f t="shared" si="10"/>
        <v>0</v>
      </c>
      <c r="CI23" s="279">
        <f t="shared" si="11"/>
        <v>0</v>
      </c>
      <c r="CJ23" s="195">
        <v>0</v>
      </c>
      <c r="CK23" s="195">
        <v>0</v>
      </c>
    </row>
    <row r="24" spans="1:89" x14ac:dyDescent="0.2">
      <c r="A24" s="147"/>
      <c r="B24" s="148"/>
      <c r="C24" s="147" t="s">
        <v>195</v>
      </c>
      <c r="D24" s="215">
        <f>SUM(D8:D23)</f>
        <v>230</v>
      </c>
      <c r="E24" s="215">
        <f t="shared" ref="E24:BP24" si="12">SUM(E8:E23)</f>
        <v>528</v>
      </c>
      <c r="F24" s="215">
        <f t="shared" si="12"/>
        <v>210</v>
      </c>
      <c r="G24" s="215">
        <f t="shared" si="12"/>
        <v>482</v>
      </c>
      <c r="H24" s="215">
        <f t="shared" si="12"/>
        <v>12</v>
      </c>
      <c r="I24" s="215">
        <f t="shared" si="12"/>
        <v>23</v>
      </c>
      <c r="J24" s="215">
        <f t="shared" si="12"/>
        <v>1</v>
      </c>
      <c r="K24" s="215">
        <f t="shared" si="12"/>
        <v>9</v>
      </c>
      <c r="L24" s="215">
        <f t="shared" si="12"/>
        <v>1</v>
      </c>
      <c r="M24" s="215">
        <f t="shared" si="12"/>
        <v>4</v>
      </c>
      <c r="N24" s="215">
        <f t="shared" si="12"/>
        <v>2</v>
      </c>
      <c r="O24" s="215">
        <f t="shared" si="12"/>
        <v>8</v>
      </c>
      <c r="P24" s="215">
        <f t="shared" si="12"/>
        <v>226</v>
      </c>
      <c r="Q24" s="215">
        <f t="shared" si="12"/>
        <v>526</v>
      </c>
      <c r="R24" s="215">
        <f t="shared" si="12"/>
        <v>19</v>
      </c>
      <c r="S24" s="215">
        <f t="shared" si="12"/>
        <v>61</v>
      </c>
      <c r="T24" s="215">
        <f t="shared" si="12"/>
        <v>18</v>
      </c>
      <c r="U24" s="215">
        <f t="shared" si="12"/>
        <v>57</v>
      </c>
      <c r="V24" s="215">
        <f t="shared" si="12"/>
        <v>1</v>
      </c>
      <c r="W24" s="215">
        <f t="shared" si="12"/>
        <v>1</v>
      </c>
      <c r="X24" s="215">
        <f t="shared" si="12"/>
        <v>0</v>
      </c>
      <c r="Y24" s="215">
        <f t="shared" si="12"/>
        <v>2</v>
      </c>
      <c r="Z24" s="215">
        <f t="shared" si="12"/>
        <v>0</v>
      </c>
      <c r="AA24" s="215">
        <f t="shared" si="12"/>
        <v>0</v>
      </c>
      <c r="AB24" s="215">
        <f t="shared" si="12"/>
        <v>0</v>
      </c>
      <c r="AC24" s="215">
        <f t="shared" si="12"/>
        <v>0</v>
      </c>
      <c r="AD24" s="215">
        <f t="shared" si="12"/>
        <v>19</v>
      </c>
      <c r="AE24" s="215">
        <f t="shared" si="12"/>
        <v>60</v>
      </c>
      <c r="AF24" s="215">
        <f t="shared" si="12"/>
        <v>1</v>
      </c>
      <c r="AG24" s="215">
        <f t="shared" si="12"/>
        <v>7</v>
      </c>
      <c r="AH24" s="215">
        <f t="shared" si="12"/>
        <v>1</v>
      </c>
      <c r="AI24" s="215">
        <f t="shared" si="12"/>
        <v>4</v>
      </c>
      <c r="AJ24" s="215">
        <f t="shared" si="12"/>
        <v>0</v>
      </c>
      <c r="AK24" s="215">
        <f t="shared" si="12"/>
        <v>0</v>
      </c>
      <c r="AL24" s="215">
        <f t="shared" si="12"/>
        <v>0</v>
      </c>
      <c r="AM24" s="215">
        <f t="shared" si="12"/>
        <v>0</v>
      </c>
      <c r="AN24" s="215">
        <f t="shared" si="12"/>
        <v>0</v>
      </c>
      <c r="AO24" s="215">
        <f t="shared" si="12"/>
        <v>0</v>
      </c>
      <c r="AP24" s="215">
        <f t="shared" si="12"/>
        <v>0</v>
      </c>
      <c r="AQ24" s="215">
        <f t="shared" si="12"/>
        <v>0</v>
      </c>
      <c r="AR24" s="215">
        <f t="shared" si="12"/>
        <v>1</v>
      </c>
      <c r="AS24" s="215">
        <f t="shared" si="12"/>
        <v>4</v>
      </c>
      <c r="AT24" s="215">
        <f t="shared" si="12"/>
        <v>1</v>
      </c>
      <c r="AU24" s="215">
        <f t="shared" si="12"/>
        <v>8</v>
      </c>
      <c r="AV24" s="215">
        <f t="shared" si="12"/>
        <v>1</v>
      </c>
      <c r="AW24" s="215">
        <f t="shared" si="12"/>
        <v>5</v>
      </c>
      <c r="AX24" s="215">
        <f t="shared" si="12"/>
        <v>0</v>
      </c>
      <c r="AY24" s="215">
        <f t="shared" si="12"/>
        <v>0</v>
      </c>
      <c r="AZ24" s="215">
        <f t="shared" si="12"/>
        <v>0</v>
      </c>
      <c r="BA24" s="215">
        <f t="shared" si="12"/>
        <v>0</v>
      </c>
      <c r="BB24" s="215">
        <f t="shared" si="12"/>
        <v>0</v>
      </c>
      <c r="BC24" s="215">
        <f t="shared" si="12"/>
        <v>0</v>
      </c>
      <c r="BD24" s="215">
        <f t="shared" si="12"/>
        <v>0</v>
      </c>
      <c r="BE24" s="215">
        <f t="shared" si="12"/>
        <v>1</v>
      </c>
      <c r="BF24" s="215">
        <f t="shared" si="12"/>
        <v>1</v>
      </c>
      <c r="BG24" s="215">
        <f t="shared" si="12"/>
        <v>6</v>
      </c>
      <c r="BH24" s="215">
        <f t="shared" si="12"/>
        <v>2</v>
      </c>
      <c r="BI24" s="215">
        <f t="shared" si="12"/>
        <v>2</v>
      </c>
      <c r="BJ24" s="215">
        <f t="shared" si="12"/>
        <v>2</v>
      </c>
      <c r="BK24" s="215">
        <f t="shared" si="12"/>
        <v>1</v>
      </c>
      <c r="BL24" s="215">
        <f t="shared" si="12"/>
        <v>0</v>
      </c>
      <c r="BM24" s="215">
        <f t="shared" si="12"/>
        <v>0</v>
      </c>
      <c r="BN24" s="215">
        <f t="shared" si="12"/>
        <v>0</v>
      </c>
      <c r="BO24" s="215">
        <f t="shared" si="12"/>
        <v>0</v>
      </c>
      <c r="BP24" s="215">
        <f t="shared" si="12"/>
        <v>0</v>
      </c>
      <c r="BQ24" s="215">
        <f t="shared" ref="BQ24:CK24" si="13">SUM(BQ8:BQ23)</f>
        <v>0</v>
      </c>
      <c r="BR24" s="215">
        <f t="shared" si="13"/>
        <v>0</v>
      </c>
      <c r="BS24" s="215">
        <f t="shared" si="13"/>
        <v>0</v>
      </c>
      <c r="BT24" s="215">
        <f t="shared" si="13"/>
        <v>2</v>
      </c>
      <c r="BU24" s="215">
        <f t="shared" si="13"/>
        <v>1</v>
      </c>
      <c r="BV24" s="215">
        <f t="shared" si="13"/>
        <v>0</v>
      </c>
      <c r="BW24" s="215">
        <f t="shared" si="13"/>
        <v>0</v>
      </c>
      <c r="BX24" s="215">
        <f t="shared" si="13"/>
        <v>0</v>
      </c>
      <c r="BY24" s="215">
        <f t="shared" si="13"/>
        <v>0</v>
      </c>
      <c r="BZ24" s="215">
        <f t="shared" si="13"/>
        <v>0</v>
      </c>
      <c r="CA24" s="215">
        <f t="shared" si="13"/>
        <v>0</v>
      </c>
      <c r="CB24" s="215">
        <f t="shared" si="13"/>
        <v>0</v>
      </c>
      <c r="CC24" s="215">
        <f t="shared" si="13"/>
        <v>0</v>
      </c>
      <c r="CD24" s="215">
        <f t="shared" si="13"/>
        <v>0</v>
      </c>
      <c r="CE24" s="215">
        <f t="shared" si="13"/>
        <v>0</v>
      </c>
      <c r="CF24" s="215">
        <f t="shared" si="13"/>
        <v>0</v>
      </c>
      <c r="CG24" s="215">
        <f t="shared" si="13"/>
        <v>0</v>
      </c>
      <c r="CH24" s="215">
        <f t="shared" si="13"/>
        <v>0</v>
      </c>
      <c r="CI24" s="215">
        <f t="shared" si="13"/>
        <v>0</v>
      </c>
      <c r="CJ24" s="215">
        <f t="shared" si="13"/>
        <v>0</v>
      </c>
      <c r="CK24" s="215">
        <f t="shared" si="13"/>
        <v>5017</v>
      </c>
    </row>
    <row r="25" spans="1:89" x14ac:dyDescent="0.2">
      <c r="A25" s="436" t="s">
        <v>200</v>
      </c>
      <c r="B25" s="202">
        <v>1</v>
      </c>
      <c r="C25" s="249" t="s">
        <v>136</v>
      </c>
      <c r="D25" s="92">
        <v>53</v>
      </c>
      <c r="E25" s="195">
        <v>93</v>
      </c>
      <c r="F25" s="195">
        <v>45</v>
      </c>
      <c r="G25" s="195">
        <v>82</v>
      </c>
      <c r="H25" s="195">
        <v>3</v>
      </c>
      <c r="I25" s="195">
        <v>5</v>
      </c>
      <c r="J25" s="195">
        <v>1</v>
      </c>
      <c r="K25" s="195">
        <v>2</v>
      </c>
      <c r="L25" s="195">
        <v>0</v>
      </c>
      <c r="M25" s="195">
        <v>0</v>
      </c>
      <c r="N25" s="195">
        <v>4</v>
      </c>
      <c r="O25" s="195">
        <v>4</v>
      </c>
      <c r="P25" s="279">
        <f t="shared" si="0"/>
        <v>53</v>
      </c>
      <c r="Q25" s="279">
        <f t="shared" si="1"/>
        <v>93</v>
      </c>
      <c r="R25" s="195">
        <v>9</v>
      </c>
      <c r="S25" s="195">
        <v>12</v>
      </c>
      <c r="T25" s="195">
        <v>7</v>
      </c>
      <c r="U25" s="195">
        <v>12</v>
      </c>
      <c r="V25" s="195">
        <v>1</v>
      </c>
      <c r="W25" s="195">
        <v>0</v>
      </c>
      <c r="X25" s="195">
        <v>0</v>
      </c>
      <c r="Y25" s="195">
        <v>0</v>
      </c>
      <c r="Z25" s="195">
        <v>0</v>
      </c>
      <c r="AA25" s="195">
        <v>0</v>
      </c>
      <c r="AB25" s="195">
        <v>1</v>
      </c>
      <c r="AC25" s="195">
        <v>0</v>
      </c>
      <c r="AD25" s="279">
        <f t="shared" si="2"/>
        <v>9</v>
      </c>
      <c r="AE25" s="279">
        <f t="shared" si="3"/>
        <v>12</v>
      </c>
      <c r="AF25" s="195">
        <v>0</v>
      </c>
      <c r="AG25" s="195">
        <v>0</v>
      </c>
      <c r="AH25" s="195">
        <v>0</v>
      </c>
      <c r="AI25" s="195">
        <v>0</v>
      </c>
      <c r="AJ25" s="195">
        <v>0</v>
      </c>
      <c r="AK25" s="195">
        <v>0</v>
      </c>
      <c r="AL25" s="195">
        <v>0</v>
      </c>
      <c r="AM25" s="195">
        <v>0</v>
      </c>
      <c r="AN25" s="195">
        <v>0</v>
      </c>
      <c r="AO25" s="195">
        <v>0</v>
      </c>
      <c r="AP25" s="195">
        <v>0</v>
      </c>
      <c r="AQ25" s="195">
        <v>0</v>
      </c>
      <c r="AR25" s="279">
        <f t="shared" si="4"/>
        <v>0</v>
      </c>
      <c r="AS25" s="279">
        <f t="shared" si="5"/>
        <v>0</v>
      </c>
      <c r="AT25" s="195">
        <v>0</v>
      </c>
      <c r="AU25" s="195">
        <v>0</v>
      </c>
      <c r="AV25" s="195">
        <v>0</v>
      </c>
      <c r="AW25" s="195">
        <v>0</v>
      </c>
      <c r="AX25" s="195">
        <v>0</v>
      </c>
      <c r="AY25" s="195">
        <v>0</v>
      </c>
      <c r="AZ25" s="195">
        <v>0</v>
      </c>
      <c r="BA25" s="195">
        <v>0</v>
      </c>
      <c r="BB25" s="195">
        <v>0</v>
      </c>
      <c r="BC25" s="195">
        <v>0</v>
      </c>
      <c r="BD25" s="195">
        <v>0</v>
      </c>
      <c r="BE25" s="195">
        <v>0</v>
      </c>
      <c r="BF25" s="279">
        <f t="shared" si="6"/>
        <v>0</v>
      </c>
      <c r="BG25" s="279">
        <f t="shared" si="7"/>
        <v>0</v>
      </c>
      <c r="BH25" s="195">
        <v>0</v>
      </c>
      <c r="BI25" s="195">
        <v>0</v>
      </c>
      <c r="BJ25" s="195">
        <v>0</v>
      </c>
      <c r="BK25" s="195">
        <v>0</v>
      </c>
      <c r="BL25" s="195">
        <v>0</v>
      </c>
      <c r="BM25" s="195">
        <v>0</v>
      </c>
      <c r="BN25" s="195">
        <v>0</v>
      </c>
      <c r="BO25" s="195">
        <v>0</v>
      </c>
      <c r="BP25" s="195">
        <v>0</v>
      </c>
      <c r="BQ25" s="195">
        <v>0</v>
      </c>
      <c r="BR25" s="195">
        <v>0</v>
      </c>
      <c r="BS25" s="195">
        <v>0</v>
      </c>
      <c r="BT25" s="279">
        <f t="shared" si="8"/>
        <v>0</v>
      </c>
      <c r="BU25" s="279">
        <f t="shared" si="9"/>
        <v>0</v>
      </c>
      <c r="BV25" s="195">
        <v>0</v>
      </c>
      <c r="BW25" s="195">
        <v>0</v>
      </c>
      <c r="BX25" s="195">
        <v>0</v>
      </c>
      <c r="BY25" s="195">
        <v>0</v>
      </c>
      <c r="BZ25" s="195">
        <v>0</v>
      </c>
      <c r="CA25" s="195">
        <v>0</v>
      </c>
      <c r="CB25" s="195">
        <v>0</v>
      </c>
      <c r="CC25" s="195">
        <v>0</v>
      </c>
      <c r="CD25" s="195">
        <v>0</v>
      </c>
      <c r="CE25" s="195">
        <v>0</v>
      </c>
      <c r="CF25" s="195">
        <v>0</v>
      </c>
      <c r="CG25" s="195">
        <v>0</v>
      </c>
      <c r="CH25" s="279">
        <f t="shared" si="10"/>
        <v>0</v>
      </c>
      <c r="CI25" s="279">
        <f t="shared" si="11"/>
        <v>0</v>
      </c>
      <c r="CJ25" s="195">
        <v>0</v>
      </c>
      <c r="CK25" s="195">
        <v>6156.5768588137016</v>
      </c>
    </row>
    <row r="26" spans="1:89" x14ac:dyDescent="0.2">
      <c r="A26" s="437"/>
      <c r="B26" s="202">
        <v>2</v>
      </c>
      <c r="C26" s="249" t="s">
        <v>137</v>
      </c>
      <c r="D26" s="92">
        <v>27</v>
      </c>
      <c r="E26" s="195">
        <v>52</v>
      </c>
      <c r="F26" s="195">
        <v>27</v>
      </c>
      <c r="G26" s="195">
        <v>41</v>
      </c>
      <c r="H26" s="195">
        <v>0</v>
      </c>
      <c r="I26" s="195">
        <v>4</v>
      </c>
      <c r="J26" s="195">
        <v>0</v>
      </c>
      <c r="K26" s="195">
        <v>3</v>
      </c>
      <c r="L26" s="195">
        <v>0</v>
      </c>
      <c r="M26" s="195">
        <v>1</v>
      </c>
      <c r="N26" s="195">
        <v>0</v>
      </c>
      <c r="O26" s="195">
        <v>3</v>
      </c>
      <c r="P26" s="279">
        <f t="shared" si="0"/>
        <v>27</v>
      </c>
      <c r="Q26" s="279">
        <f t="shared" si="1"/>
        <v>52</v>
      </c>
      <c r="R26" s="195">
        <v>6</v>
      </c>
      <c r="S26" s="195">
        <v>8</v>
      </c>
      <c r="T26" s="195">
        <v>6</v>
      </c>
      <c r="U26" s="195">
        <v>7</v>
      </c>
      <c r="V26" s="195">
        <v>0</v>
      </c>
      <c r="W26" s="195">
        <v>1</v>
      </c>
      <c r="X26" s="195">
        <v>0</v>
      </c>
      <c r="Y26" s="195">
        <v>0</v>
      </c>
      <c r="Z26" s="195">
        <v>0</v>
      </c>
      <c r="AA26" s="195">
        <v>0</v>
      </c>
      <c r="AB26" s="195">
        <v>0</v>
      </c>
      <c r="AC26" s="195">
        <v>1</v>
      </c>
      <c r="AD26" s="279">
        <f t="shared" si="2"/>
        <v>6</v>
      </c>
      <c r="AE26" s="279">
        <f t="shared" si="3"/>
        <v>9</v>
      </c>
      <c r="AF26" s="195">
        <v>0</v>
      </c>
      <c r="AG26" s="195">
        <v>0</v>
      </c>
      <c r="AH26" s="195">
        <v>0</v>
      </c>
      <c r="AI26" s="195">
        <v>0</v>
      </c>
      <c r="AJ26" s="195">
        <v>0</v>
      </c>
      <c r="AK26" s="195">
        <v>0</v>
      </c>
      <c r="AL26" s="195">
        <v>0</v>
      </c>
      <c r="AM26" s="195">
        <v>0</v>
      </c>
      <c r="AN26" s="195">
        <v>0</v>
      </c>
      <c r="AO26" s="195">
        <v>0</v>
      </c>
      <c r="AP26" s="195">
        <v>0</v>
      </c>
      <c r="AQ26" s="195">
        <v>0</v>
      </c>
      <c r="AR26" s="279">
        <f t="shared" si="4"/>
        <v>0</v>
      </c>
      <c r="AS26" s="279">
        <f t="shared" si="5"/>
        <v>0</v>
      </c>
      <c r="AT26" s="195">
        <v>0</v>
      </c>
      <c r="AU26" s="195">
        <v>0</v>
      </c>
      <c r="AV26" s="195">
        <v>0</v>
      </c>
      <c r="AW26" s="195">
        <v>0</v>
      </c>
      <c r="AX26" s="195">
        <v>0</v>
      </c>
      <c r="AY26" s="195">
        <v>0</v>
      </c>
      <c r="AZ26" s="195">
        <v>0</v>
      </c>
      <c r="BA26" s="195">
        <v>0</v>
      </c>
      <c r="BB26" s="195">
        <v>0</v>
      </c>
      <c r="BC26" s="195">
        <v>0</v>
      </c>
      <c r="BD26" s="195">
        <v>0</v>
      </c>
      <c r="BE26" s="195">
        <v>0</v>
      </c>
      <c r="BF26" s="279">
        <f t="shared" si="6"/>
        <v>0</v>
      </c>
      <c r="BG26" s="279">
        <f t="shared" si="7"/>
        <v>0</v>
      </c>
      <c r="BH26" s="195">
        <v>0</v>
      </c>
      <c r="BI26" s="195">
        <v>0</v>
      </c>
      <c r="BJ26" s="195">
        <v>0</v>
      </c>
      <c r="BK26" s="195">
        <v>0</v>
      </c>
      <c r="BL26" s="195">
        <v>0</v>
      </c>
      <c r="BM26" s="195">
        <v>0</v>
      </c>
      <c r="BN26" s="195">
        <v>0</v>
      </c>
      <c r="BO26" s="195">
        <v>0</v>
      </c>
      <c r="BP26" s="195">
        <v>0</v>
      </c>
      <c r="BQ26" s="195">
        <v>0</v>
      </c>
      <c r="BR26" s="195">
        <v>0</v>
      </c>
      <c r="BS26" s="195">
        <v>0</v>
      </c>
      <c r="BT26" s="279">
        <f t="shared" si="8"/>
        <v>0</v>
      </c>
      <c r="BU26" s="279">
        <f t="shared" si="9"/>
        <v>0</v>
      </c>
      <c r="BV26" s="195">
        <v>0</v>
      </c>
      <c r="BW26" s="195">
        <v>0</v>
      </c>
      <c r="BX26" s="195">
        <v>0</v>
      </c>
      <c r="BY26" s="195">
        <v>0</v>
      </c>
      <c r="BZ26" s="195">
        <v>0</v>
      </c>
      <c r="CA26" s="195">
        <v>0</v>
      </c>
      <c r="CB26" s="195">
        <v>0</v>
      </c>
      <c r="CC26" s="195">
        <v>0</v>
      </c>
      <c r="CD26" s="195">
        <v>0</v>
      </c>
      <c r="CE26" s="195">
        <v>0</v>
      </c>
      <c r="CF26" s="195">
        <v>0</v>
      </c>
      <c r="CG26" s="195">
        <v>0</v>
      </c>
      <c r="CH26" s="279">
        <f t="shared" si="10"/>
        <v>0</v>
      </c>
      <c r="CI26" s="279">
        <f t="shared" si="11"/>
        <v>0</v>
      </c>
      <c r="CJ26" s="195">
        <v>0</v>
      </c>
      <c r="CK26" s="195">
        <v>2366.32183908046</v>
      </c>
    </row>
    <row r="27" spans="1:89" x14ac:dyDescent="0.2">
      <c r="A27" s="437"/>
      <c r="B27" s="202">
        <v>3</v>
      </c>
      <c r="C27" s="249" t="s">
        <v>138</v>
      </c>
      <c r="D27" s="92">
        <v>39</v>
      </c>
      <c r="E27" s="195">
        <v>84</v>
      </c>
      <c r="F27" s="195">
        <v>37</v>
      </c>
      <c r="G27" s="195">
        <v>79</v>
      </c>
      <c r="H27" s="195">
        <v>0</v>
      </c>
      <c r="I27" s="195">
        <v>1</v>
      </c>
      <c r="J27" s="195">
        <v>1</v>
      </c>
      <c r="K27" s="195">
        <v>1</v>
      </c>
      <c r="L27" s="195">
        <v>0</v>
      </c>
      <c r="M27" s="195">
        <v>1</v>
      </c>
      <c r="N27" s="195">
        <v>1</v>
      </c>
      <c r="O27" s="195">
        <v>2</v>
      </c>
      <c r="P27" s="279">
        <f t="shared" si="0"/>
        <v>39</v>
      </c>
      <c r="Q27" s="279">
        <f t="shared" si="1"/>
        <v>84</v>
      </c>
      <c r="R27" s="195">
        <v>5</v>
      </c>
      <c r="S27" s="195">
        <v>22</v>
      </c>
      <c r="T27" s="195">
        <v>5</v>
      </c>
      <c r="U27" s="195">
        <v>17</v>
      </c>
      <c r="V27" s="195">
        <v>0</v>
      </c>
      <c r="W27" s="195">
        <v>2</v>
      </c>
      <c r="X27" s="195">
        <v>0</v>
      </c>
      <c r="Y27" s="195">
        <v>2</v>
      </c>
      <c r="Z27" s="195">
        <v>0</v>
      </c>
      <c r="AA27" s="195">
        <v>0</v>
      </c>
      <c r="AB27" s="195">
        <v>0</v>
      </c>
      <c r="AC27" s="195">
        <v>1</v>
      </c>
      <c r="AD27" s="279">
        <f t="shared" si="2"/>
        <v>5</v>
      </c>
      <c r="AE27" s="279">
        <f t="shared" si="3"/>
        <v>22</v>
      </c>
      <c r="AF27" s="195">
        <v>1</v>
      </c>
      <c r="AG27" s="195">
        <v>0</v>
      </c>
      <c r="AH27" s="195">
        <v>0</v>
      </c>
      <c r="AI27" s="195">
        <v>0</v>
      </c>
      <c r="AJ27" s="195">
        <v>1</v>
      </c>
      <c r="AK27" s="195">
        <v>0</v>
      </c>
      <c r="AL27" s="195">
        <v>0</v>
      </c>
      <c r="AM27" s="195">
        <v>0</v>
      </c>
      <c r="AN27" s="195">
        <v>0</v>
      </c>
      <c r="AO27" s="195">
        <v>0</v>
      </c>
      <c r="AP27" s="195">
        <v>0</v>
      </c>
      <c r="AQ27" s="195">
        <v>0</v>
      </c>
      <c r="AR27" s="279">
        <f t="shared" si="4"/>
        <v>1</v>
      </c>
      <c r="AS27" s="279">
        <f t="shared" si="5"/>
        <v>0</v>
      </c>
      <c r="AT27" s="195">
        <v>0</v>
      </c>
      <c r="AU27" s="195">
        <v>3</v>
      </c>
      <c r="AV27" s="195">
        <v>0</v>
      </c>
      <c r="AW27" s="195">
        <v>3</v>
      </c>
      <c r="AX27" s="195">
        <v>0</v>
      </c>
      <c r="AY27" s="195">
        <v>0</v>
      </c>
      <c r="AZ27" s="195">
        <v>0</v>
      </c>
      <c r="BA27" s="195">
        <v>0</v>
      </c>
      <c r="BB27" s="195">
        <v>0</v>
      </c>
      <c r="BC27" s="195">
        <v>0</v>
      </c>
      <c r="BD27" s="195">
        <v>0</v>
      </c>
      <c r="BE27" s="195">
        <v>0</v>
      </c>
      <c r="BF27" s="279">
        <f t="shared" si="6"/>
        <v>0</v>
      </c>
      <c r="BG27" s="279">
        <f t="shared" si="7"/>
        <v>3</v>
      </c>
      <c r="BH27" s="195">
        <v>0</v>
      </c>
      <c r="BI27" s="195">
        <v>0</v>
      </c>
      <c r="BJ27" s="195">
        <v>0</v>
      </c>
      <c r="BK27" s="195">
        <v>0</v>
      </c>
      <c r="BL27" s="195">
        <v>0</v>
      </c>
      <c r="BM27" s="195">
        <v>0</v>
      </c>
      <c r="BN27" s="195">
        <v>0</v>
      </c>
      <c r="BO27" s="195">
        <v>0</v>
      </c>
      <c r="BP27" s="195">
        <v>0</v>
      </c>
      <c r="BQ27" s="195">
        <v>0</v>
      </c>
      <c r="BR27" s="195">
        <v>0</v>
      </c>
      <c r="BS27" s="195">
        <v>0</v>
      </c>
      <c r="BT27" s="279">
        <f t="shared" si="8"/>
        <v>0</v>
      </c>
      <c r="BU27" s="279">
        <f t="shared" si="9"/>
        <v>0</v>
      </c>
      <c r="BV27" s="195">
        <v>0</v>
      </c>
      <c r="BW27" s="195">
        <v>1</v>
      </c>
      <c r="BX27" s="195">
        <v>0</v>
      </c>
      <c r="BY27" s="195">
        <v>1</v>
      </c>
      <c r="BZ27" s="195">
        <v>0</v>
      </c>
      <c r="CA27" s="195">
        <v>0</v>
      </c>
      <c r="CB27" s="195">
        <v>0</v>
      </c>
      <c r="CC27" s="195">
        <v>0</v>
      </c>
      <c r="CD27" s="195">
        <v>0</v>
      </c>
      <c r="CE27" s="195">
        <v>0</v>
      </c>
      <c r="CF27" s="195">
        <v>0</v>
      </c>
      <c r="CG27" s="195">
        <v>0</v>
      </c>
      <c r="CH27" s="279">
        <f t="shared" si="10"/>
        <v>0</v>
      </c>
      <c r="CI27" s="279">
        <f t="shared" si="11"/>
        <v>1</v>
      </c>
      <c r="CJ27" s="195">
        <v>0</v>
      </c>
      <c r="CK27" s="195">
        <v>4454.3664321789329</v>
      </c>
    </row>
    <row r="28" spans="1:89" x14ac:dyDescent="0.2">
      <c r="A28" s="437"/>
      <c r="B28" s="202">
        <v>4</v>
      </c>
      <c r="C28" s="249" t="s">
        <v>139</v>
      </c>
      <c r="D28" s="92">
        <v>8</v>
      </c>
      <c r="E28" s="195">
        <v>28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279">
        <f t="shared" si="0"/>
        <v>0</v>
      </c>
      <c r="Q28" s="279">
        <f t="shared" si="1"/>
        <v>0</v>
      </c>
      <c r="R28" s="195">
        <v>1</v>
      </c>
      <c r="S28" s="195">
        <v>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5">
        <v>0</v>
      </c>
      <c r="AA28" s="195">
        <v>0</v>
      </c>
      <c r="AB28" s="195">
        <v>0</v>
      </c>
      <c r="AC28" s="195">
        <v>0</v>
      </c>
      <c r="AD28" s="279">
        <f t="shared" si="2"/>
        <v>0</v>
      </c>
      <c r="AE28" s="279">
        <f t="shared" si="3"/>
        <v>0</v>
      </c>
      <c r="AF28" s="195">
        <v>0</v>
      </c>
      <c r="AG28" s="195">
        <v>0</v>
      </c>
      <c r="AH28" s="195">
        <v>0</v>
      </c>
      <c r="AI28" s="195">
        <v>0</v>
      </c>
      <c r="AJ28" s="195">
        <v>0</v>
      </c>
      <c r="AK28" s="195">
        <v>0</v>
      </c>
      <c r="AL28" s="195">
        <v>0</v>
      </c>
      <c r="AM28" s="195">
        <v>0</v>
      </c>
      <c r="AN28" s="195">
        <v>0</v>
      </c>
      <c r="AO28" s="195">
        <v>0</v>
      </c>
      <c r="AP28" s="195">
        <v>0</v>
      </c>
      <c r="AQ28" s="195">
        <v>0</v>
      </c>
      <c r="AR28" s="279">
        <f t="shared" si="4"/>
        <v>0</v>
      </c>
      <c r="AS28" s="279">
        <f t="shared" si="5"/>
        <v>0</v>
      </c>
      <c r="AT28" s="195">
        <v>0</v>
      </c>
      <c r="AU28" s="195">
        <v>2</v>
      </c>
      <c r="AV28" s="195">
        <v>0</v>
      </c>
      <c r="AW28" s="195">
        <v>0</v>
      </c>
      <c r="AX28" s="195">
        <v>0</v>
      </c>
      <c r="AY28" s="195">
        <v>0</v>
      </c>
      <c r="AZ28" s="195">
        <v>0</v>
      </c>
      <c r="BA28" s="195">
        <v>0</v>
      </c>
      <c r="BB28" s="195">
        <v>0</v>
      </c>
      <c r="BC28" s="195">
        <v>0</v>
      </c>
      <c r="BD28" s="195">
        <v>0</v>
      </c>
      <c r="BE28" s="195">
        <v>0</v>
      </c>
      <c r="BF28" s="279">
        <f t="shared" si="6"/>
        <v>0</v>
      </c>
      <c r="BG28" s="279">
        <f t="shared" si="7"/>
        <v>0</v>
      </c>
      <c r="BH28" s="195">
        <v>0</v>
      </c>
      <c r="BI28" s="195">
        <v>0</v>
      </c>
      <c r="BJ28" s="195">
        <v>0</v>
      </c>
      <c r="BK28" s="195">
        <v>0</v>
      </c>
      <c r="BL28" s="195">
        <v>0</v>
      </c>
      <c r="BM28" s="195">
        <v>0</v>
      </c>
      <c r="BN28" s="195">
        <v>0</v>
      </c>
      <c r="BO28" s="195">
        <v>0</v>
      </c>
      <c r="BP28" s="195">
        <v>0</v>
      </c>
      <c r="BQ28" s="195">
        <v>0</v>
      </c>
      <c r="BR28" s="195">
        <v>0</v>
      </c>
      <c r="BS28" s="195">
        <v>0</v>
      </c>
      <c r="BT28" s="279">
        <f t="shared" si="8"/>
        <v>0</v>
      </c>
      <c r="BU28" s="279">
        <f t="shared" si="9"/>
        <v>0</v>
      </c>
      <c r="BV28" s="195">
        <v>0</v>
      </c>
      <c r="BW28" s="195">
        <v>0</v>
      </c>
      <c r="BX28" s="195">
        <v>0</v>
      </c>
      <c r="BY28" s="195">
        <v>0</v>
      </c>
      <c r="BZ28" s="195">
        <v>0</v>
      </c>
      <c r="CA28" s="195">
        <v>0</v>
      </c>
      <c r="CB28" s="195">
        <v>0</v>
      </c>
      <c r="CC28" s="195">
        <v>0</v>
      </c>
      <c r="CD28" s="195">
        <v>0</v>
      </c>
      <c r="CE28" s="195">
        <v>0</v>
      </c>
      <c r="CF28" s="195">
        <v>0</v>
      </c>
      <c r="CG28" s="195">
        <v>0</v>
      </c>
      <c r="CH28" s="279">
        <f t="shared" si="10"/>
        <v>0</v>
      </c>
      <c r="CI28" s="279">
        <f t="shared" si="11"/>
        <v>0</v>
      </c>
      <c r="CJ28" s="195">
        <v>0</v>
      </c>
      <c r="CK28" s="195">
        <v>1750</v>
      </c>
    </row>
    <row r="29" spans="1:89" x14ac:dyDescent="0.2">
      <c r="A29" s="437"/>
      <c r="B29" s="202">
        <v>5</v>
      </c>
      <c r="C29" s="249" t="s">
        <v>140</v>
      </c>
      <c r="D29" s="92">
        <v>41</v>
      </c>
      <c r="E29" s="195">
        <v>74</v>
      </c>
      <c r="F29" s="195">
        <v>36</v>
      </c>
      <c r="G29" s="195">
        <v>63</v>
      </c>
      <c r="H29" s="195">
        <v>1</v>
      </c>
      <c r="I29" s="195">
        <v>1</v>
      </c>
      <c r="J29" s="195">
        <v>2</v>
      </c>
      <c r="K29" s="195">
        <v>5</v>
      </c>
      <c r="L29" s="195">
        <v>1</v>
      </c>
      <c r="M29" s="195">
        <v>2</v>
      </c>
      <c r="N29" s="195">
        <v>1</v>
      </c>
      <c r="O29" s="195">
        <v>3</v>
      </c>
      <c r="P29" s="279">
        <f t="shared" si="0"/>
        <v>41</v>
      </c>
      <c r="Q29" s="279">
        <f t="shared" si="1"/>
        <v>74</v>
      </c>
      <c r="R29" s="195">
        <v>3</v>
      </c>
      <c r="S29" s="195">
        <v>7</v>
      </c>
      <c r="T29" s="195">
        <v>3</v>
      </c>
      <c r="U29" s="195">
        <v>7</v>
      </c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0</v>
      </c>
      <c r="AB29" s="195">
        <v>0</v>
      </c>
      <c r="AC29" s="195">
        <v>0</v>
      </c>
      <c r="AD29" s="279">
        <f t="shared" si="2"/>
        <v>3</v>
      </c>
      <c r="AE29" s="279">
        <f t="shared" si="3"/>
        <v>7</v>
      </c>
      <c r="AF29" s="195">
        <v>1</v>
      </c>
      <c r="AG29" s="195">
        <v>0</v>
      </c>
      <c r="AH29" s="195">
        <v>1</v>
      </c>
      <c r="AI29" s="195">
        <v>0</v>
      </c>
      <c r="AJ29" s="195">
        <v>0</v>
      </c>
      <c r="AK29" s="195">
        <v>0</v>
      </c>
      <c r="AL29" s="195">
        <v>0</v>
      </c>
      <c r="AM29" s="195">
        <v>0</v>
      </c>
      <c r="AN29" s="195">
        <v>0</v>
      </c>
      <c r="AO29" s="195">
        <v>0</v>
      </c>
      <c r="AP29" s="195">
        <v>0</v>
      </c>
      <c r="AQ29" s="195">
        <v>0</v>
      </c>
      <c r="AR29" s="279">
        <f t="shared" si="4"/>
        <v>1</v>
      </c>
      <c r="AS29" s="279">
        <f t="shared" si="5"/>
        <v>0</v>
      </c>
      <c r="AT29" s="195">
        <v>0</v>
      </c>
      <c r="AU29" s="195">
        <v>0</v>
      </c>
      <c r="AV29" s="195">
        <v>0</v>
      </c>
      <c r="AW29" s="195">
        <v>0</v>
      </c>
      <c r="AX29" s="195">
        <v>0</v>
      </c>
      <c r="AY29" s="195">
        <v>0</v>
      </c>
      <c r="AZ29" s="195">
        <v>0</v>
      </c>
      <c r="BA29" s="195">
        <v>0</v>
      </c>
      <c r="BB29" s="195">
        <v>0</v>
      </c>
      <c r="BC29" s="195">
        <v>0</v>
      </c>
      <c r="BD29" s="195">
        <v>0</v>
      </c>
      <c r="BE29" s="195">
        <v>0</v>
      </c>
      <c r="BF29" s="279">
        <f t="shared" si="6"/>
        <v>0</v>
      </c>
      <c r="BG29" s="279">
        <f t="shared" si="7"/>
        <v>0</v>
      </c>
      <c r="BH29" s="195">
        <v>0</v>
      </c>
      <c r="BI29" s="195">
        <v>1</v>
      </c>
      <c r="BJ29" s="195">
        <v>0</v>
      </c>
      <c r="BK29" s="195">
        <v>1</v>
      </c>
      <c r="BL29" s="195">
        <v>0</v>
      </c>
      <c r="BM29" s="195">
        <v>0</v>
      </c>
      <c r="BN29" s="195">
        <v>0</v>
      </c>
      <c r="BO29" s="195">
        <v>0</v>
      </c>
      <c r="BP29" s="195">
        <v>0</v>
      </c>
      <c r="BQ29" s="195">
        <v>0</v>
      </c>
      <c r="BR29" s="195">
        <v>0</v>
      </c>
      <c r="BS29" s="195">
        <v>0</v>
      </c>
      <c r="BT29" s="279">
        <f t="shared" si="8"/>
        <v>0</v>
      </c>
      <c r="BU29" s="279">
        <f t="shared" si="9"/>
        <v>1</v>
      </c>
      <c r="BV29" s="195">
        <v>0</v>
      </c>
      <c r="BW29" s="195">
        <v>0</v>
      </c>
      <c r="BX29" s="195">
        <v>0</v>
      </c>
      <c r="BY29" s="195">
        <v>0</v>
      </c>
      <c r="BZ29" s="195">
        <v>0</v>
      </c>
      <c r="CA29" s="195">
        <v>0</v>
      </c>
      <c r="CB29" s="195">
        <v>0</v>
      </c>
      <c r="CC29" s="195">
        <v>0</v>
      </c>
      <c r="CD29" s="195">
        <v>0</v>
      </c>
      <c r="CE29" s="195">
        <v>0</v>
      </c>
      <c r="CF29" s="195">
        <v>0</v>
      </c>
      <c r="CG29" s="195">
        <v>0</v>
      </c>
      <c r="CH29" s="279">
        <f t="shared" si="10"/>
        <v>0</v>
      </c>
      <c r="CI29" s="279">
        <f t="shared" si="11"/>
        <v>0</v>
      </c>
      <c r="CJ29" s="195">
        <v>0</v>
      </c>
      <c r="CK29" s="195">
        <v>5703.3512464546948</v>
      </c>
    </row>
    <row r="30" spans="1:89" x14ac:dyDescent="0.2">
      <c r="A30" s="437"/>
      <c r="B30" s="202">
        <v>6</v>
      </c>
      <c r="C30" s="249" t="s">
        <v>141</v>
      </c>
      <c r="D30" s="92">
        <v>4</v>
      </c>
      <c r="E30" s="195">
        <v>8</v>
      </c>
      <c r="F30" s="195">
        <v>3</v>
      </c>
      <c r="G30" s="195">
        <v>6</v>
      </c>
      <c r="H30" s="195">
        <v>1</v>
      </c>
      <c r="I30" s="195">
        <v>0</v>
      </c>
      <c r="J30" s="195">
        <v>0</v>
      </c>
      <c r="K30" s="195">
        <v>1</v>
      </c>
      <c r="L30" s="195">
        <v>0</v>
      </c>
      <c r="M30" s="195">
        <v>0</v>
      </c>
      <c r="N30" s="195">
        <v>0</v>
      </c>
      <c r="O30" s="195">
        <v>0</v>
      </c>
      <c r="P30" s="279">
        <f t="shared" si="0"/>
        <v>4</v>
      </c>
      <c r="Q30" s="279">
        <f t="shared" si="1"/>
        <v>7</v>
      </c>
      <c r="R30" s="195">
        <v>0</v>
      </c>
      <c r="S30" s="195">
        <v>3</v>
      </c>
      <c r="T30" s="195">
        <v>0</v>
      </c>
      <c r="U30" s="195">
        <v>2</v>
      </c>
      <c r="V30" s="195"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1</v>
      </c>
      <c r="AB30" s="195">
        <v>0</v>
      </c>
      <c r="AC30" s="195">
        <v>0</v>
      </c>
      <c r="AD30" s="279">
        <f t="shared" si="2"/>
        <v>0</v>
      </c>
      <c r="AE30" s="279">
        <f t="shared" si="3"/>
        <v>3</v>
      </c>
      <c r="AF30" s="195">
        <v>0</v>
      </c>
      <c r="AG30" s="195">
        <v>0</v>
      </c>
      <c r="AH30" s="195">
        <v>0</v>
      </c>
      <c r="AI30" s="195">
        <v>0</v>
      </c>
      <c r="AJ30" s="195">
        <v>0</v>
      </c>
      <c r="AK30" s="195">
        <v>0</v>
      </c>
      <c r="AL30" s="195">
        <v>0</v>
      </c>
      <c r="AM30" s="195">
        <v>0</v>
      </c>
      <c r="AN30" s="195">
        <v>0</v>
      </c>
      <c r="AO30" s="195">
        <v>0</v>
      </c>
      <c r="AP30" s="195">
        <v>0</v>
      </c>
      <c r="AQ30" s="195">
        <v>0</v>
      </c>
      <c r="AR30" s="279">
        <f t="shared" si="4"/>
        <v>0</v>
      </c>
      <c r="AS30" s="279">
        <f t="shared" si="5"/>
        <v>0</v>
      </c>
      <c r="AT30" s="195">
        <v>0</v>
      </c>
      <c r="AU30" s="195">
        <v>0</v>
      </c>
      <c r="AV30" s="195">
        <v>0</v>
      </c>
      <c r="AW30" s="195">
        <v>0</v>
      </c>
      <c r="AX30" s="195">
        <v>0</v>
      </c>
      <c r="AY30" s="195">
        <v>0</v>
      </c>
      <c r="AZ30" s="195">
        <v>0</v>
      </c>
      <c r="BA30" s="195">
        <v>0</v>
      </c>
      <c r="BB30" s="195">
        <v>0</v>
      </c>
      <c r="BC30" s="195">
        <v>0</v>
      </c>
      <c r="BD30" s="195">
        <v>0</v>
      </c>
      <c r="BE30" s="195">
        <v>0</v>
      </c>
      <c r="BF30" s="279">
        <f t="shared" si="6"/>
        <v>0</v>
      </c>
      <c r="BG30" s="279">
        <f t="shared" si="7"/>
        <v>0</v>
      </c>
      <c r="BH30" s="195">
        <v>0</v>
      </c>
      <c r="BI30" s="195">
        <v>0</v>
      </c>
      <c r="BJ30" s="195">
        <v>0</v>
      </c>
      <c r="BK30" s="195">
        <v>0</v>
      </c>
      <c r="BL30" s="195">
        <v>0</v>
      </c>
      <c r="BM30" s="195">
        <v>0</v>
      </c>
      <c r="BN30" s="195">
        <v>0</v>
      </c>
      <c r="BO30" s="195">
        <v>0</v>
      </c>
      <c r="BP30" s="195">
        <v>0</v>
      </c>
      <c r="BQ30" s="195">
        <v>0</v>
      </c>
      <c r="BR30" s="195">
        <v>0</v>
      </c>
      <c r="BS30" s="195">
        <v>0</v>
      </c>
      <c r="BT30" s="279">
        <f t="shared" si="8"/>
        <v>0</v>
      </c>
      <c r="BU30" s="279">
        <f t="shared" si="9"/>
        <v>0</v>
      </c>
      <c r="BV30" s="195">
        <v>0</v>
      </c>
      <c r="BW30" s="195">
        <v>0</v>
      </c>
      <c r="BX30" s="195">
        <v>0</v>
      </c>
      <c r="BY30" s="195">
        <v>0</v>
      </c>
      <c r="BZ30" s="195">
        <v>0</v>
      </c>
      <c r="CA30" s="195">
        <v>0</v>
      </c>
      <c r="CB30" s="195">
        <v>0</v>
      </c>
      <c r="CC30" s="195">
        <v>0</v>
      </c>
      <c r="CD30" s="195">
        <v>0</v>
      </c>
      <c r="CE30" s="195">
        <v>0</v>
      </c>
      <c r="CF30" s="195">
        <v>0</v>
      </c>
      <c r="CG30" s="195">
        <v>0</v>
      </c>
      <c r="CH30" s="279">
        <f t="shared" si="10"/>
        <v>0</v>
      </c>
      <c r="CI30" s="279">
        <f t="shared" si="11"/>
        <v>0</v>
      </c>
      <c r="CJ30" s="195">
        <v>0</v>
      </c>
      <c r="CK30" s="195">
        <v>800</v>
      </c>
    </row>
    <row r="31" spans="1:89" x14ac:dyDescent="0.2">
      <c r="A31" s="437"/>
      <c r="B31" s="202">
        <v>7</v>
      </c>
      <c r="C31" s="249" t="s">
        <v>142</v>
      </c>
      <c r="D31" s="92">
        <v>125</v>
      </c>
      <c r="E31" s="195">
        <v>203</v>
      </c>
      <c r="F31" s="195">
        <v>116</v>
      </c>
      <c r="G31" s="195">
        <v>166</v>
      </c>
      <c r="H31" s="195">
        <v>5</v>
      </c>
      <c r="I31" s="195">
        <v>9</v>
      </c>
      <c r="J31" s="195">
        <v>1</v>
      </c>
      <c r="K31" s="195">
        <v>6</v>
      </c>
      <c r="L31" s="195">
        <v>0</v>
      </c>
      <c r="M31" s="195">
        <v>2</v>
      </c>
      <c r="N31" s="195">
        <v>3</v>
      </c>
      <c r="O31" s="195">
        <v>21</v>
      </c>
      <c r="P31" s="279">
        <f t="shared" si="0"/>
        <v>125</v>
      </c>
      <c r="Q31" s="279">
        <f t="shared" si="1"/>
        <v>204</v>
      </c>
      <c r="R31" s="195">
        <v>18</v>
      </c>
      <c r="S31" s="195">
        <v>44</v>
      </c>
      <c r="T31" s="195">
        <v>13</v>
      </c>
      <c r="U31" s="195">
        <v>38</v>
      </c>
      <c r="V31" s="195">
        <v>1</v>
      </c>
      <c r="W31" s="195">
        <v>1</v>
      </c>
      <c r="X31" s="195">
        <v>4</v>
      </c>
      <c r="Y31" s="195">
        <v>2</v>
      </c>
      <c r="Z31" s="195">
        <v>0</v>
      </c>
      <c r="AA31" s="195">
        <v>0</v>
      </c>
      <c r="AB31" s="195">
        <v>0</v>
      </c>
      <c r="AC31" s="195">
        <v>3</v>
      </c>
      <c r="AD31" s="279">
        <f t="shared" si="2"/>
        <v>18</v>
      </c>
      <c r="AE31" s="279">
        <f t="shared" si="3"/>
        <v>44</v>
      </c>
      <c r="AF31" s="195">
        <v>1</v>
      </c>
      <c r="AG31" s="195">
        <v>4</v>
      </c>
      <c r="AH31" s="195">
        <v>1</v>
      </c>
      <c r="AI31" s="195">
        <v>4</v>
      </c>
      <c r="AJ31" s="195">
        <v>0</v>
      </c>
      <c r="AK31" s="195">
        <v>0</v>
      </c>
      <c r="AL31" s="195">
        <v>0</v>
      </c>
      <c r="AM31" s="195">
        <v>0</v>
      </c>
      <c r="AN31" s="195">
        <v>0</v>
      </c>
      <c r="AO31" s="195">
        <v>0</v>
      </c>
      <c r="AP31" s="195">
        <v>0</v>
      </c>
      <c r="AQ31" s="195">
        <v>0</v>
      </c>
      <c r="AR31" s="279">
        <f t="shared" si="4"/>
        <v>1</v>
      </c>
      <c r="AS31" s="279">
        <f t="shared" si="5"/>
        <v>4</v>
      </c>
      <c r="AT31" s="195">
        <v>1</v>
      </c>
      <c r="AU31" s="195">
        <v>2</v>
      </c>
      <c r="AV31" s="195">
        <v>1</v>
      </c>
      <c r="AW31" s="195">
        <v>2</v>
      </c>
      <c r="AX31" s="195">
        <v>0</v>
      </c>
      <c r="AY31" s="195">
        <v>0</v>
      </c>
      <c r="AZ31" s="195">
        <v>0</v>
      </c>
      <c r="BA31" s="195">
        <v>0</v>
      </c>
      <c r="BB31" s="195">
        <v>0</v>
      </c>
      <c r="BC31" s="195">
        <v>0</v>
      </c>
      <c r="BD31" s="195">
        <v>0</v>
      </c>
      <c r="BE31" s="195">
        <v>0</v>
      </c>
      <c r="BF31" s="279">
        <f t="shared" si="6"/>
        <v>1</v>
      </c>
      <c r="BG31" s="279">
        <f t="shared" si="7"/>
        <v>2</v>
      </c>
      <c r="BH31" s="195">
        <v>0</v>
      </c>
      <c r="BI31" s="195">
        <v>6</v>
      </c>
      <c r="BJ31" s="195">
        <v>0</v>
      </c>
      <c r="BK31" s="195">
        <v>5</v>
      </c>
      <c r="BL31" s="195">
        <v>0</v>
      </c>
      <c r="BM31" s="195">
        <v>1</v>
      </c>
      <c r="BN31" s="195">
        <v>0</v>
      </c>
      <c r="BO31" s="195">
        <v>0</v>
      </c>
      <c r="BP31" s="195">
        <v>0</v>
      </c>
      <c r="BQ31" s="195">
        <v>0</v>
      </c>
      <c r="BR31" s="195">
        <v>0</v>
      </c>
      <c r="BS31" s="195">
        <v>0</v>
      </c>
      <c r="BT31" s="279">
        <f t="shared" si="8"/>
        <v>0</v>
      </c>
      <c r="BU31" s="279">
        <f t="shared" si="9"/>
        <v>6</v>
      </c>
      <c r="BV31" s="195">
        <v>1</v>
      </c>
      <c r="BW31" s="195">
        <v>0</v>
      </c>
      <c r="BX31" s="195">
        <v>1</v>
      </c>
      <c r="BY31" s="195">
        <v>0</v>
      </c>
      <c r="BZ31" s="195">
        <v>0</v>
      </c>
      <c r="CA31" s="195">
        <v>0</v>
      </c>
      <c r="CB31" s="195">
        <v>0</v>
      </c>
      <c r="CC31" s="195">
        <v>0</v>
      </c>
      <c r="CD31" s="195">
        <v>0</v>
      </c>
      <c r="CE31" s="195">
        <v>0</v>
      </c>
      <c r="CF31" s="195">
        <v>0</v>
      </c>
      <c r="CG31" s="195">
        <v>0</v>
      </c>
      <c r="CH31" s="279">
        <f t="shared" si="10"/>
        <v>1</v>
      </c>
      <c r="CI31" s="279">
        <f t="shared" si="11"/>
        <v>0</v>
      </c>
      <c r="CJ31" s="195">
        <v>0</v>
      </c>
      <c r="CK31" s="195">
        <v>12103.600517129928</v>
      </c>
    </row>
    <row r="32" spans="1:89" x14ac:dyDescent="0.2">
      <c r="A32" s="437"/>
      <c r="B32" s="202">
        <v>8</v>
      </c>
      <c r="C32" s="249" t="s">
        <v>143</v>
      </c>
      <c r="D32" s="92">
        <v>10</v>
      </c>
      <c r="E32" s="195">
        <v>32</v>
      </c>
      <c r="F32" s="195">
        <v>10</v>
      </c>
      <c r="G32" s="195">
        <v>30</v>
      </c>
      <c r="H32" s="195">
        <v>0</v>
      </c>
      <c r="I32" s="195">
        <v>0</v>
      </c>
      <c r="J32" s="195">
        <v>0</v>
      </c>
      <c r="K32" s="195">
        <v>1</v>
      </c>
      <c r="L32" s="195">
        <v>0</v>
      </c>
      <c r="M32" s="195">
        <v>0</v>
      </c>
      <c r="N32" s="195">
        <v>0</v>
      </c>
      <c r="O32" s="195">
        <v>1</v>
      </c>
      <c r="P32" s="279">
        <f t="shared" si="0"/>
        <v>10</v>
      </c>
      <c r="Q32" s="279">
        <f t="shared" si="1"/>
        <v>32</v>
      </c>
      <c r="R32" s="195">
        <v>1</v>
      </c>
      <c r="S32" s="195">
        <v>4</v>
      </c>
      <c r="T32" s="195">
        <v>1</v>
      </c>
      <c r="U32" s="195">
        <v>4</v>
      </c>
      <c r="V32" s="195">
        <v>0</v>
      </c>
      <c r="W32" s="195">
        <v>0</v>
      </c>
      <c r="X32" s="195">
        <v>0</v>
      </c>
      <c r="Y32" s="195">
        <v>0</v>
      </c>
      <c r="Z32" s="195">
        <v>0</v>
      </c>
      <c r="AA32" s="195">
        <v>0</v>
      </c>
      <c r="AB32" s="195">
        <v>0</v>
      </c>
      <c r="AC32" s="195">
        <v>0</v>
      </c>
      <c r="AD32" s="279">
        <f t="shared" si="2"/>
        <v>1</v>
      </c>
      <c r="AE32" s="279">
        <f t="shared" si="3"/>
        <v>4</v>
      </c>
      <c r="AF32" s="195">
        <v>0</v>
      </c>
      <c r="AG32" s="195">
        <v>0</v>
      </c>
      <c r="AH32" s="195">
        <v>0</v>
      </c>
      <c r="AI32" s="195">
        <v>0</v>
      </c>
      <c r="AJ32" s="195">
        <v>0</v>
      </c>
      <c r="AK32" s="195">
        <v>0</v>
      </c>
      <c r="AL32" s="195">
        <v>0</v>
      </c>
      <c r="AM32" s="195">
        <v>0</v>
      </c>
      <c r="AN32" s="195">
        <v>0</v>
      </c>
      <c r="AO32" s="195">
        <v>0</v>
      </c>
      <c r="AP32" s="195">
        <v>0</v>
      </c>
      <c r="AQ32" s="195">
        <v>0</v>
      </c>
      <c r="AR32" s="279">
        <f t="shared" si="4"/>
        <v>0</v>
      </c>
      <c r="AS32" s="279">
        <f t="shared" si="5"/>
        <v>0</v>
      </c>
      <c r="AT32" s="195">
        <v>0</v>
      </c>
      <c r="AU32" s="195">
        <v>0</v>
      </c>
      <c r="AV32" s="195">
        <v>0</v>
      </c>
      <c r="AW32" s="195">
        <v>0</v>
      </c>
      <c r="AX32" s="195">
        <v>0</v>
      </c>
      <c r="AY32" s="195">
        <v>0</v>
      </c>
      <c r="AZ32" s="195">
        <v>0</v>
      </c>
      <c r="BA32" s="195">
        <v>0</v>
      </c>
      <c r="BB32" s="195">
        <v>0</v>
      </c>
      <c r="BC32" s="195">
        <v>0</v>
      </c>
      <c r="BD32" s="195">
        <v>0</v>
      </c>
      <c r="BE32" s="195">
        <v>0</v>
      </c>
      <c r="BF32" s="279">
        <f t="shared" si="6"/>
        <v>0</v>
      </c>
      <c r="BG32" s="279">
        <f t="shared" si="7"/>
        <v>0</v>
      </c>
      <c r="BH32" s="195">
        <v>0</v>
      </c>
      <c r="BI32" s="195">
        <v>0</v>
      </c>
      <c r="BJ32" s="195">
        <v>0</v>
      </c>
      <c r="BK32" s="195">
        <v>0</v>
      </c>
      <c r="BL32" s="195">
        <v>0</v>
      </c>
      <c r="BM32" s="195">
        <v>0</v>
      </c>
      <c r="BN32" s="195">
        <v>0</v>
      </c>
      <c r="BO32" s="195">
        <v>0</v>
      </c>
      <c r="BP32" s="195">
        <v>0</v>
      </c>
      <c r="BQ32" s="195">
        <v>0</v>
      </c>
      <c r="BR32" s="195">
        <v>0</v>
      </c>
      <c r="BS32" s="195">
        <v>0</v>
      </c>
      <c r="BT32" s="279">
        <f t="shared" si="8"/>
        <v>0</v>
      </c>
      <c r="BU32" s="279">
        <f t="shared" si="9"/>
        <v>0</v>
      </c>
      <c r="BV32" s="195">
        <v>0</v>
      </c>
      <c r="BW32" s="195">
        <v>0</v>
      </c>
      <c r="BX32" s="195">
        <v>0</v>
      </c>
      <c r="BY32" s="195">
        <v>0</v>
      </c>
      <c r="BZ32" s="195">
        <v>0</v>
      </c>
      <c r="CA32" s="195">
        <v>0</v>
      </c>
      <c r="CB32" s="195">
        <v>0</v>
      </c>
      <c r="CC32" s="195">
        <v>0</v>
      </c>
      <c r="CD32" s="195">
        <v>0</v>
      </c>
      <c r="CE32" s="195">
        <v>0</v>
      </c>
      <c r="CF32" s="195">
        <v>0</v>
      </c>
      <c r="CG32" s="195">
        <v>0</v>
      </c>
      <c r="CH32" s="279">
        <f t="shared" si="10"/>
        <v>0</v>
      </c>
      <c r="CI32" s="279">
        <f t="shared" si="11"/>
        <v>0</v>
      </c>
      <c r="CJ32" s="195">
        <v>0</v>
      </c>
      <c r="CK32" s="195">
        <v>3100</v>
      </c>
    </row>
    <row r="33" spans="1:89" x14ac:dyDescent="0.2">
      <c r="A33" s="437"/>
      <c r="B33" s="202">
        <v>9</v>
      </c>
      <c r="C33" s="249" t="s">
        <v>144</v>
      </c>
      <c r="D33" s="92">
        <v>31</v>
      </c>
      <c r="E33" s="195">
        <v>60</v>
      </c>
      <c r="F33" s="195">
        <v>28</v>
      </c>
      <c r="G33" s="195">
        <v>56</v>
      </c>
      <c r="H33" s="195">
        <v>2</v>
      </c>
      <c r="I33" s="195">
        <v>2</v>
      </c>
      <c r="J33" s="195">
        <v>1</v>
      </c>
      <c r="K33" s="195">
        <v>2</v>
      </c>
      <c r="L33" s="195">
        <v>0</v>
      </c>
      <c r="M33" s="195">
        <v>0</v>
      </c>
      <c r="N33" s="195">
        <v>0</v>
      </c>
      <c r="O33" s="195">
        <v>0</v>
      </c>
      <c r="P33" s="279">
        <f t="shared" si="0"/>
        <v>31</v>
      </c>
      <c r="Q33" s="279">
        <f t="shared" si="1"/>
        <v>60</v>
      </c>
      <c r="R33" s="195">
        <v>3</v>
      </c>
      <c r="S33" s="195">
        <v>6</v>
      </c>
      <c r="T33" s="195">
        <v>2</v>
      </c>
      <c r="U33" s="195">
        <v>5</v>
      </c>
      <c r="V33" s="195">
        <v>0</v>
      </c>
      <c r="W33" s="195">
        <v>0</v>
      </c>
      <c r="X33" s="195">
        <v>1</v>
      </c>
      <c r="Y33" s="195">
        <v>0</v>
      </c>
      <c r="Z33" s="195">
        <v>0</v>
      </c>
      <c r="AA33" s="195">
        <v>0</v>
      </c>
      <c r="AB33" s="195">
        <v>0</v>
      </c>
      <c r="AC33" s="195">
        <v>0</v>
      </c>
      <c r="AD33" s="279">
        <f t="shared" si="2"/>
        <v>3</v>
      </c>
      <c r="AE33" s="279">
        <f t="shared" si="3"/>
        <v>5</v>
      </c>
      <c r="AF33" s="195">
        <v>0</v>
      </c>
      <c r="AG33" s="195">
        <v>0</v>
      </c>
      <c r="AH33" s="195">
        <v>0</v>
      </c>
      <c r="AI33" s="195">
        <v>0</v>
      </c>
      <c r="AJ33" s="195">
        <v>0</v>
      </c>
      <c r="AK33" s="195">
        <v>0</v>
      </c>
      <c r="AL33" s="195">
        <v>0</v>
      </c>
      <c r="AM33" s="195">
        <v>0</v>
      </c>
      <c r="AN33" s="195">
        <v>0</v>
      </c>
      <c r="AO33" s="195">
        <v>0</v>
      </c>
      <c r="AP33" s="195">
        <v>0</v>
      </c>
      <c r="AQ33" s="195">
        <v>0</v>
      </c>
      <c r="AR33" s="279">
        <f t="shared" si="4"/>
        <v>0</v>
      </c>
      <c r="AS33" s="279">
        <f t="shared" si="5"/>
        <v>0</v>
      </c>
      <c r="AT33" s="195">
        <v>0</v>
      </c>
      <c r="AU33" s="195">
        <v>0</v>
      </c>
      <c r="AV33" s="195">
        <v>0</v>
      </c>
      <c r="AW33" s="195">
        <v>0</v>
      </c>
      <c r="AX33" s="195">
        <v>0</v>
      </c>
      <c r="AY33" s="195">
        <v>0</v>
      </c>
      <c r="AZ33" s="195">
        <v>0</v>
      </c>
      <c r="BA33" s="195">
        <v>0</v>
      </c>
      <c r="BB33" s="195">
        <v>0</v>
      </c>
      <c r="BC33" s="195">
        <v>0</v>
      </c>
      <c r="BD33" s="195">
        <v>0</v>
      </c>
      <c r="BE33" s="195">
        <v>0</v>
      </c>
      <c r="BF33" s="279">
        <f t="shared" si="6"/>
        <v>0</v>
      </c>
      <c r="BG33" s="279">
        <f t="shared" si="7"/>
        <v>0</v>
      </c>
      <c r="BH33" s="195">
        <v>1</v>
      </c>
      <c r="BI33" s="195">
        <v>1</v>
      </c>
      <c r="BJ33" s="195">
        <v>1</v>
      </c>
      <c r="BK33" s="195">
        <v>1</v>
      </c>
      <c r="BL33" s="195">
        <v>0</v>
      </c>
      <c r="BM33" s="195">
        <v>0</v>
      </c>
      <c r="BN33" s="195">
        <v>0</v>
      </c>
      <c r="BO33" s="195">
        <v>0</v>
      </c>
      <c r="BP33" s="195">
        <v>0</v>
      </c>
      <c r="BQ33" s="195">
        <v>0</v>
      </c>
      <c r="BR33" s="195">
        <v>0</v>
      </c>
      <c r="BS33" s="195">
        <v>0</v>
      </c>
      <c r="BT33" s="279">
        <f t="shared" si="8"/>
        <v>1</v>
      </c>
      <c r="BU33" s="279">
        <f t="shared" si="9"/>
        <v>1</v>
      </c>
      <c r="BV33" s="195">
        <v>0</v>
      </c>
      <c r="BW33" s="195">
        <v>0</v>
      </c>
      <c r="BX33" s="195">
        <v>0</v>
      </c>
      <c r="BY33" s="195">
        <v>0</v>
      </c>
      <c r="BZ33" s="195">
        <v>0</v>
      </c>
      <c r="CA33" s="195">
        <v>0</v>
      </c>
      <c r="CB33" s="195">
        <v>0</v>
      </c>
      <c r="CC33" s="195">
        <v>0</v>
      </c>
      <c r="CD33" s="195">
        <v>0</v>
      </c>
      <c r="CE33" s="195">
        <v>0</v>
      </c>
      <c r="CF33" s="195">
        <v>0</v>
      </c>
      <c r="CG33" s="195">
        <v>0</v>
      </c>
      <c r="CH33" s="279">
        <f t="shared" si="10"/>
        <v>0</v>
      </c>
      <c r="CI33" s="279">
        <f t="shared" si="11"/>
        <v>0</v>
      </c>
      <c r="CJ33" s="195">
        <v>0</v>
      </c>
      <c r="CK33" s="195">
        <v>3049.1666666666665</v>
      </c>
    </row>
    <row r="34" spans="1:89" x14ac:dyDescent="0.2">
      <c r="A34" s="437"/>
      <c r="B34" s="202">
        <v>10</v>
      </c>
      <c r="C34" s="249" t="s">
        <v>145</v>
      </c>
      <c r="D34" s="92">
        <v>35</v>
      </c>
      <c r="E34" s="195">
        <v>76</v>
      </c>
      <c r="F34" s="195">
        <v>33</v>
      </c>
      <c r="G34" s="195">
        <v>67</v>
      </c>
      <c r="H34" s="195">
        <v>0</v>
      </c>
      <c r="I34" s="195">
        <v>4</v>
      </c>
      <c r="J34" s="195">
        <v>1</v>
      </c>
      <c r="K34" s="195">
        <v>1</v>
      </c>
      <c r="L34" s="195">
        <v>0</v>
      </c>
      <c r="M34" s="195">
        <v>0</v>
      </c>
      <c r="N34" s="195">
        <v>1</v>
      </c>
      <c r="O34" s="195">
        <v>4</v>
      </c>
      <c r="P34" s="279">
        <f t="shared" si="0"/>
        <v>35</v>
      </c>
      <c r="Q34" s="279">
        <f t="shared" si="1"/>
        <v>76</v>
      </c>
      <c r="R34" s="195">
        <v>4</v>
      </c>
      <c r="S34" s="195">
        <v>11</v>
      </c>
      <c r="T34" s="195">
        <v>3</v>
      </c>
      <c r="U34" s="195">
        <v>11</v>
      </c>
      <c r="V34" s="195">
        <v>0</v>
      </c>
      <c r="W34" s="195">
        <v>0</v>
      </c>
      <c r="X34" s="195">
        <v>1</v>
      </c>
      <c r="Y34" s="195">
        <v>0</v>
      </c>
      <c r="Z34" s="195">
        <v>0</v>
      </c>
      <c r="AA34" s="195">
        <v>0</v>
      </c>
      <c r="AB34" s="195">
        <v>0</v>
      </c>
      <c r="AC34" s="195">
        <v>0</v>
      </c>
      <c r="AD34" s="279">
        <f t="shared" si="2"/>
        <v>4</v>
      </c>
      <c r="AE34" s="279">
        <f t="shared" si="3"/>
        <v>11</v>
      </c>
      <c r="AF34" s="195">
        <v>2</v>
      </c>
      <c r="AG34" s="195">
        <v>1</v>
      </c>
      <c r="AH34" s="195">
        <v>1</v>
      </c>
      <c r="AI34" s="195">
        <v>1</v>
      </c>
      <c r="AJ34" s="195">
        <v>0</v>
      </c>
      <c r="AK34" s="195">
        <v>0</v>
      </c>
      <c r="AL34" s="195">
        <v>0</v>
      </c>
      <c r="AM34" s="195">
        <v>0</v>
      </c>
      <c r="AN34" s="195">
        <v>0</v>
      </c>
      <c r="AO34" s="195">
        <v>0</v>
      </c>
      <c r="AP34" s="195">
        <v>1</v>
      </c>
      <c r="AQ34" s="195">
        <v>0</v>
      </c>
      <c r="AR34" s="279">
        <f t="shared" si="4"/>
        <v>2</v>
      </c>
      <c r="AS34" s="279">
        <f t="shared" si="5"/>
        <v>1</v>
      </c>
      <c r="AT34" s="195">
        <v>0</v>
      </c>
      <c r="AU34" s="195">
        <v>1</v>
      </c>
      <c r="AV34" s="195">
        <v>0</v>
      </c>
      <c r="AW34" s="195">
        <v>1</v>
      </c>
      <c r="AX34" s="195">
        <v>0</v>
      </c>
      <c r="AY34" s="195">
        <v>0</v>
      </c>
      <c r="AZ34" s="195">
        <v>0</v>
      </c>
      <c r="BA34" s="195">
        <v>0</v>
      </c>
      <c r="BB34" s="195">
        <v>0</v>
      </c>
      <c r="BC34" s="195">
        <v>0</v>
      </c>
      <c r="BD34" s="195">
        <v>0</v>
      </c>
      <c r="BE34" s="195">
        <v>0</v>
      </c>
      <c r="BF34" s="279">
        <f t="shared" si="6"/>
        <v>0</v>
      </c>
      <c r="BG34" s="279">
        <f t="shared" si="7"/>
        <v>1</v>
      </c>
      <c r="BH34" s="195">
        <v>0</v>
      </c>
      <c r="BI34" s="195">
        <v>0</v>
      </c>
      <c r="BJ34" s="195">
        <v>0</v>
      </c>
      <c r="BK34" s="195">
        <v>0</v>
      </c>
      <c r="BL34" s="195">
        <v>0</v>
      </c>
      <c r="BM34" s="195">
        <v>0</v>
      </c>
      <c r="BN34" s="195">
        <v>0</v>
      </c>
      <c r="BO34" s="195">
        <v>0</v>
      </c>
      <c r="BP34" s="195">
        <v>0</v>
      </c>
      <c r="BQ34" s="195">
        <v>0</v>
      </c>
      <c r="BR34" s="195">
        <v>0</v>
      </c>
      <c r="BS34" s="195">
        <v>0</v>
      </c>
      <c r="BT34" s="279">
        <f t="shared" si="8"/>
        <v>0</v>
      </c>
      <c r="BU34" s="279">
        <f t="shared" si="9"/>
        <v>0</v>
      </c>
      <c r="BV34" s="195">
        <v>0</v>
      </c>
      <c r="BW34" s="195">
        <v>0</v>
      </c>
      <c r="BX34" s="195">
        <v>0</v>
      </c>
      <c r="BY34" s="195">
        <v>0</v>
      </c>
      <c r="BZ34" s="195">
        <v>0</v>
      </c>
      <c r="CA34" s="195">
        <v>0</v>
      </c>
      <c r="CB34" s="195">
        <v>0</v>
      </c>
      <c r="CC34" s="195">
        <v>0</v>
      </c>
      <c r="CD34" s="195">
        <v>0</v>
      </c>
      <c r="CE34" s="195">
        <v>0</v>
      </c>
      <c r="CF34" s="195">
        <v>0</v>
      </c>
      <c r="CG34" s="195">
        <v>0</v>
      </c>
      <c r="CH34" s="279">
        <f t="shared" si="10"/>
        <v>0</v>
      </c>
      <c r="CI34" s="279">
        <f t="shared" si="11"/>
        <v>0</v>
      </c>
      <c r="CJ34" s="195">
        <v>0</v>
      </c>
      <c r="CK34" s="195">
        <v>5818.9285714285716</v>
      </c>
    </row>
    <row r="35" spans="1:89" x14ac:dyDescent="0.2">
      <c r="A35" s="437"/>
      <c r="B35" s="202">
        <v>11</v>
      </c>
      <c r="C35" s="249" t="s">
        <v>146</v>
      </c>
      <c r="D35" s="92">
        <v>45</v>
      </c>
      <c r="E35" s="195">
        <v>74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279">
        <f t="shared" si="0"/>
        <v>0</v>
      </c>
      <c r="Q35" s="279">
        <f t="shared" si="1"/>
        <v>0</v>
      </c>
      <c r="R35" s="195">
        <v>5</v>
      </c>
      <c r="S35" s="195">
        <v>15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5">
        <v>0</v>
      </c>
      <c r="Z35" s="195">
        <v>0</v>
      </c>
      <c r="AA35" s="195">
        <v>0</v>
      </c>
      <c r="AB35" s="195">
        <v>0</v>
      </c>
      <c r="AC35" s="195">
        <v>0</v>
      </c>
      <c r="AD35" s="279">
        <f t="shared" si="2"/>
        <v>0</v>
      </c>
      <c r="AE35" s="279">
        <f t="shared" si="3"/>
        <v>0</v>
      </c>
      <c r="AF35" s="195">
        <v>0</v>
      </c>
      <c r="AG35" s="195">
        <v>1</v>
      </c>
      <c r="AH35" s="195">
        <v>0</v>
      </c>
      <c r="AI35" s="195">
        <v>0</v>
      </c>
      <c r="AJ35" s="195">
        <v>0</v>
      </c>
      <c r="AK35" s="195">
        <v>0</v>
      </c>
      <c r="AL35" s="195">
        <v>0</v>
      </c>
      <c r="AM35" s="195">
        <v>0</v>
      </c>
      <c r="AN35" s="195">
        <v>0</v>
      </c>
      <c r="AO35" s="195">
        <v>0</v>
      </c>
      <c r="AP35" s="195">
        <v>0</v>
      </c>
      <c r="AQ35" s="195">
        <v>0</v>
      </c>
      <c r="AR35" s="279">
        <f t="shared" si="4"/>
        <v>0</v>
      </c>
      <c r="AS35" s="279">
        <f t="shared" si="5"/>
        <v>0</v>
      </c>
      <c r="AT35" s="195">
        <v>0</v>
      </c>
      <c r="AU35" s="195">
        <v>0</v>
      </c>
      <c r="AV35" s="195">
        <v>0</v>
      </c>
      <c r="AW35" s="195">
        <v>0</v>
      </c>
      <c r="AX35" s="195">
        <v>0</v>
      </c>
      <c r="AY35" s="195">
        <v>0</v>
      </c>
      <c r="AZ35" s="195">
        <v>0</v>
      </c>
      <c r="BA35" s="195">
        <v>0</v>
      </c>
      <c r="BB35" s="195">
        <v>0</v>
      </c>
      <c r="BC35" s="195">
        <v>0</v>
      </c>
      <c r="BD35" s="195">
        <v>0</v>
      </c>
      <c r="BE35" s="195">
        <v>0</v>
      </c>
      <c r="BF35" s="279">
        <f t="shared" si="6"/>
        <v>0</v>
      </c>
      <c r="BG35" s="279">
        <f t="shared" si="7"/>
        <v>0</v>
      </c>
      <c r="BH35" s="195">
        <v>0</v>
      </c>
      <c r="BI35" s="195">
        <v>0</v>
      </c>
      <c r="BJ35" s="195">
        <v>0</v>
      </c>
      <c r="BK35" s="195">
        <v>0</v>
      </c>
      <c r="BL35" s="195">
        <v>0</v>
      </c>
      <c r="BM35" s="195">
        <v>0</v>
      </c>
      <c r="BN35" s="195">
        <v>0</v>
      </c>
      <c r="BO35" s="195">
        <v>0</v>
      </c>
      <c r="BP35" s="195">
        <v>0</v>
      </c>
      <c r="BQ35" s="195">
        <v>0</v>
      </c>
      <c r="BR35" s="195">
        <v>0</v>
      </c>
      <c r="BS35" s="195">
        <v>0</v>
      </c>
      <c r="BT35" s="279">
        <f t="shared" si="8"/>
        <v>0</v>
      </c>
      <c r="BU35" s="279">
        <f t="shared" si="9"/>
        <v>0</v>
      </c>
      <c r="BV35" s="195">
        <v>0</v>
      </c>
      <c r="BW35" s="195">
        <v>0</v>
      </c>
      <c r="BX35" s="195">
        <v>0</v>
      </c>
      <c r="BY35" s="195">
        <v>0</v>
      </c>
      <c r="BZ35" s="195">
        <v>0</v>
      </c>
      <c r="CA35" s="195">
        <v>0</v>
      </c>
      <c r="CB35" s="195">
        <v>0</v>
      </c>
      <c r="CC35" s="195">
        <v>0</v>
      </c>
      <c r="CD35" s="195">
        <v>0</v>
      </c>
      <c r="CE35" s="195">
        <v>0</v>
      </c>
      <c r="CF35" s="195">
        <v>0</v>
      </c>
      <c r="CG35" s="195">
        <v>0</v>
      </c>
      <c r="CH35" s="279">
        <f t="shared" si="10"/>
        <v>0</v>
      </c>
      <c r="CI35" s="279">
        <f t="shared" si="11"/>
        <v>0</v>
      </c>
      <c r="CJ35" s="195">
        <v>0</v>
      </c>
      <c r="CK35" s="195">
        <v>0</v>
      </c>
    </row>
    <row r="36" spans="1:89" x14ac:dyDescent="0.2">
      <c r="A36" s="437"/>
      <c r="B36" s="202">
        <v>12</v>
      </c>
      <c r="C36" s="249" t="s">
        <v>147</v>
      </c>
      <c r="D36" s="92">
        <v>14</v>
      </c>
      <c r="E36" s="195">
        <v>26</v>
      </c>
      <c r="F36" s="195">
        <v>12</v>
      </c>
      <c r="G36" s="195">
        <v>21</v>
      </c>
      <c r="H36" s="195">
        <v>1</v>
      </c>
      <c r="I36" s="195">
        <v>2</v>
      </c>
      <c r="J36" s="195">
        <v>0</v>
      </c>
      <c r="K36" s="195">
        <v>0</v>
      </c>
      <c r="L36" s="195">
        <v>0</v>
      </c>
      <c r="M36" s="195">
        <v>2</v>
      </c>
      <c r="N36" s="195">
        <v>1</v>
      </c>
      <c r="O36" s="195">
        <v>1</v>
      </c>
      <c r="P36" s="279">
        <f t="shared" si="0"/>
        <v>14</v>
      </c>
      <c r="Q36" s="279">
        <f t="shared" si="1"/>
        <v>26</v>
      </c>
      <c r="R36" s="195">
        <v>0</v>
      </c>
      <c r="S36" s="195">
        <v>3</v>
      </c>
      <c r="T36" s="195">
        <v>0</v>
      </c>
      <c r="U36" s="195">
        <v>3</v>
      </c>
      <c r="V36" s="195">
        <v>0</v>
      </c>
      <c r="W36" s="195">
        <v>0</v>
      </c>
      <c r="X36" s="195">
        <v>0</v>
      </c>
      <c r="Y36" s="195">
        <v>0</v>
      </c>
      <c r="Z36" s="195">
        <v>0</v>
      </c>
      <c r="AA36" s="195">
        <v>0</v>
      </c>
      <c r="AB36" s="195">
        <v>0</v>
      </c>
      <c r="AC36" s="195">
        <v>0</v>
      </c>
      <c r="AD36" s="279">
        <f t="shared" si="2"/>
        <v>0</v>
      </c>
      <c r="AE36" s="279">
        <f t="shared" si="3"/>
        <v>3</v>
      </c>
      <c r="AF36" s="195">
        <v>0</v>
      </c>
      <c r="AG36" s="195">
        <v>0</v>
      </c>
      <c r="AH36" s="195">
        <v>0</v>
      </c>
      <c r="AI36" s="195">
        <v>0</v>
      </c>
      <c r="AJ36" s="195">
        <v>0</v>
      </c>
      <c r="AK36" s="195">
        <v>0</v>
      </c>
      <c r="AL36" s="195">
        <v>0</v>
      </c>
      <c r="AM36" s="195">
        <v>0</v>
      </c>
      <c r="AN36" s="195">
        <v>0</v>
      </c>
      <c r="AO36" s="195">
        <v>0</v>
      </c>
      <c r="AP36" s="195">
        <v>0</v>
      </c>
      <c r="AQ36" s="195">
        <v>0</v>
      </c>
      <c r="AR36" s="279">
        <f t="shared" si="4"/>
        <v>0</v>
      </c>
      <c r="AS36" s="279">
        <f t="shared" si="5"/>
        <v>0</v>
      </c>
      <c r="AT36" s="195">
        <v>0</v>
      </c>
      <c r="AU36" s="195">
        <v>2</v>
      </c>
      <c r="AV36" s="195">
        <v>0</v>
      </c>
      <c r="AW36" s="195">
        <v>0</v>
      </c>
      <c r="AX36" s="195">
        <v>0</v>
      </c>
      <c r="AY36" s="195">
        <v>0</v>
      </c>
      <c r="AZ36" s="195">
        <v>0</v>
      </c>
      <c r="BA36" s="195">
        <v>0</v>
      </c>
      <c r="BB36" s="195">
        <v>0</v>
      </c>
      <c r="BC36" s="195">
        <v>0</v>
      </c>
      <c r="BD36" s="195">
        <v>0</v>
      </c>
      <c r="BE36" s="195">
        <v>1</v>
      </c>
      <c r="BF36" s="279">
        <f t="shared" si="6"/>
        <v>0</v>
      </c>
      <c r="BG36" s="279">
        <f t="shared" si="7"/>
        <v>1</v>
      </c>
      <c r="BH36" s="195">
        <v>0</v>
      </c>
      <c r="BI36" s="195">
        <v>0</v>
      </c>
      <c r="BJ36" s="195">
        <v>0</v>
      </c>
      <c r="BK36" s="195">
        <v>0</v>
      </c>
      <c r="BL36" s="195">
        <v>0</v>
      </c>
      <c r="BM36" s="195">
        <v>0</v>
      </c>
      <c r="BN36" s="195">
        <v>0</v>
      </c>
      <c r="BO36" s="195">
        <v>0</v>
      </c>
      <c r="BP36" s="195">
        <v>0</v>
      </c>
      <c r="BQ36" s="195">
        <v>0</v>
      </c>
      <c r="BR36" s="195">
        <v>0</v>
      </c>
      <c r="BS36" s="195">
        <v>0</v>
      </c>
      <c r="BT36" s="279">
        <f t="shared" si="8"/>
        <v>0</v>
      </c>
      <c r="BU36" s="279">
        <f t="shared" si="9"/>
        <v>0</v>
      </c>
      <c r="BV36" s="195">
        <v>0</v>
      </c>
      <c r="BW36" s="195">
        <v>0</v>
      </c>
      <c r="BX36" s="195">
        <v>0</v>
      </c>
      <c r="BY36" s="195">
        <v>0</v>
      </c>
      <c r="BZ36" s="195">
        <v>0</v>
      </c>
      <c r="CA36" s="195">
        <v>0</v>
      </c>
      <c r="CB36" s="195">
        <v>0</v>
      </c>
      <c r="CC36" s="195">
        <v>0</v>
      </c>
      <c r="CD36" s="195">
        <v>0</v>
      </c>
      <c r="CE36" s="195">
        <v>0</v>
      </c>
      <c r="CF36" s="195">
        <v>0</v>
      </c>
      <c r="CG36" s="195">
        <v>0</v>
      </c>
      <c r="CH36" s="279">
        <f t="shared" si="10"/>
        <v>0</v>
      </c>
      <c r="CI36" s="279">
        <f t="shared" si="11"/>
        <v>0</v>
      </c>
      <c r="CJ36" s="195">
        <v>0</v>
      </c>
      <c r="CK36" s="195">
        <v>2116.666666666667</v>
      </c>
    </row>
    <row r="37" spans="1:89" x14ac:dyDescent="0.2">
      <c r="A37" s="437"/>
      <c r="B37" s="202">
        <v>13</v>
      </c>
      <c r="C37" s="249" t="s">
        <v>148</v>
      </c>
      <c r="D37" s="92">
        <v>46</v>
      </c>
      <c r="E37" s="195">
        <v>75</v>
      </c>
      <c r="F37" s="195">
        <v>43</v>
      </c>
      <c r="G37" s="195">
        <v>67</v>
      </c>
      <c r="H37" s="195">
        <v>1</v>
      </c>
      <c r="I37" s="195">
        <v>5</v>
      </c>
      <c r="J37" s="195">
        <v>2</v>
      </c>
      <c r="K37" s="195">
        <v>2</v>
      </c>
      <c r="L37" s="195">
        <v>0</v>
      </c>
      <c r="M37" s="195">
        <v>1</v>
      </c>
      <c r="N37" s="195">
        <v>0</v>
      </c>
      <c r="O37" s="195">
        <v>0</v>
      </c>
      <c r="P37" s="279">
        <f t="shared" si="0"/>
        <v>46</v>
      </c>
      <c r="Q37" s="279">
        <f t="shared" si="1"/>
        <v>75</v>
      </c>
      <c r="R37" s="195">
        <v>5</v>
      </c>
      <c r="S37" s="195">
        <v>12</v>
      </c>
      <c r="T37" s="195">
        <v>5</v>
      </c>
      <c r="U37" s="195">
        <v>9</v>
      </c>
      <c r="V37" s="195">
        <v>0</v>
      </c>
      <c r="W37" s="195">
        <v>1</v>
      </c>
      <c r="X37" s="195">
        <v>0</v>
      </c>
      <c r="Y37" s="195">
        <v>1</v>
      </c>
      <c r="Z37" s="195">
        <v>0</v>
      </c>
      <c r="AA37" s="195">
        <v>1</v>
      </c>
      <c r="AB37" s="195">
        <v>0</v>
      </c>
      <c r="AC37" s="195">
        <v>0</v>
      </c>
      <c r="AD37" s="279">
        <f t="shared" si="2"/>
        <v>5</v>
      </c>
      <c r="AE37" s="279">
        <f t="shared" si="3"/>
        <v>12</v>
      </c>
      <c r="AF37" s="195">
        <v>0</v>
      </c>
      <c r="AG37" s="195">
        <v>0</v>
      </c>
      <c r="AH37" s="195">
        <v>0</v>
      </c>
      <c r="AI37" s="195">
        <v>0</v>
      </c>
      <c r="AJ37" s="195">
        <v>0</v>
      </c>
      <c r="AK37" s="195">
        <v>0</v>
      </c>
      <c r="AL37" s="195">
        <v>0</v>
      </c>
      <c r="AM37" s="195">
        <v>0</v>
      </c>
      <c r="AN37" s="195">
        <v>0</v>
      </c>
      <c r="AO37" s="195">
        <v>0</v>
      </c>
      <c r="AP37" s="195">
        <v>0</v>
      </c>
      <c r="AQ37" s="195">
        <v>0</v>
      </c>
      <c r="AR37" s="279">
        <f t="shared" si="4"/>
        <v>0</v>
      </c>
      <c r="AS37" s="279">
        <f t="shared" si="5"/>
        <v>0</v>
      </c>
      <c r="AT37" s="195">
        <v>0</v>
      </c>
      <c r="AU37" s="195">
        <v>0</v>
      </c>
      <c r="AV37" s="195">
        <v>0</v>
      </c>
      <c r="AW37" s="195">
        <v>0</v>
      </c>
      <c r="AX37" s="195">
        <v>0</v>
      </c>
      <c r="AY37" s="195">
        <v>0</v>
      </c>
      <c r="AZ37" s="195">
        <v>0</v>
      </c>
      <c r="BA37" s="195">
        <v>0</v>
      </c>
      <c r="BB37" s="195">
        <v>0</v>
      </c>
      <c r="BC37" s="195">
        <v>0</v>
      </c>
      <c r="BD37" s="195">
        <v>0</v>
      </c>
      <c r="BE37" s="195">
        <v>0</v>
      </c>
      <c r="BF37" s="279">
        <f t="shared" si="6"/>
        <v>0</v>
      </c>
      <c r="BG37" s="279">
        <f t="shared" si="7"/>
        <v>0</v>
      </c>
      <c r="BH37" s="195">
        <v>0</v>
      </c>
      <c r="BI37" s="195">
        <v>0</v>
      </c>
      <c r="BJ37" s="195">
        <v>0</v>
      </c>
      <c r="BK37" s="195">
        <v>0</v>
      </c>
      <c r="BL37" s="195">
        <v>0</v>
      </c>
      <c r="BM37" s="195">
        <v>0</v>
      </c>
      <c r="BN37" s="195">
        <v>0</v>
      </c>
      <c r="BO37" s="195">
        <v>0</v>
      </c>
      <c r="BP37" s="195">
        <v>0</v>
      </c>
      <c r="BQ37" s="195">
        <v>0</v>
      </c>
      <c r="BR37" s="195">
        <v>0</v>
      </c>
      <c r="BS37" s="195">
        <v>0</v>
      </c>
      <c r="BT37" s="279">
        <f t="shared" si="8"/>
        <v>0</v>
      </c>
      <c r="BU37" s="279">
        <f t="shared" si="9"/>
        <v>0</v>
      </c>
      <c r="BV37" s="195">
        <v>0</v>
      </c>
      <c r="BW37" s="195">
        <v>0</v>
      </c>
      <c r="BX37" s="195">
        <v>0</v>
      </c>
      <c r="BY37" s="195">
        <v>0</v>
      </c>
      <c r="BZ37" s="195">
        <v>0</v>
      </c>
      <c r="CA37" s="195">
        <v>0</v>
      </c>
      <c r="CB37" s="195">
        <v>0</v>
      </c>
      <c r="CC37" s="195">
        <v>0</v>
      </c>
      <c r="CD37" s="195">
        <v>0</v>
      </c>
      <c r="CE37" s="195">
        <v>0</v>
      </c>
      <c r="CF37" s="195">
        <v>0</v>
      </c>
      <c r="CG37" s="195">
        <v>0</v>
      </c>
      <c r="CH37" s="279">
        <f t="shared" si="10"/>
        <v>0</v>
      </c>
      <c r="CI37" s="279">
        <f t="shared" si="11"/>
        <v>0</v>
      </c>
      <c r="CJ37" s="195">
        <v>0</v>
      </c>
      <c r="CK37" s="195">
        <v>5420.4166666666661</v>
      </c>
    </row>
    <row r="38" spans="1:89" x14ac:dyDescent="0.2">
      <c r="A38" s="437"/>
      <c r="B38" s="202">
        <v>14</v>
      </c>
      <c r="C38" s="249" t="s">
        <v>149</v>
      </c>
      <c r="D38" s="92">
        <v>3</v>
      </c>
      <c r="E38" s="195">
        <v>15</v>
      </c>
      <c r="F38" s="195">
        <v>2</v>
      </c>
      <c r="G38" s="195">
        <v>12</v>
      </c>
      <c r="H38" s="195">
        <v>0</v>
      </c>
      <c r="I38" s="195">
        <v>0</v>
      </c>
      <c r="J38" s="195">
        <v>1</v>
      </c>
      <c r="K38" s="195">
        <v>0</v>
      </c>
      <c r="L38" s="195">
        <v>0</v>
      </c>
      <c r="M38" s="195">
        <v>0</v>
      </c>
      <c r="N38" s="195">
        <v>0</v>
      </c>
      <c r="O38" s="195">
        <v>3</v>
      </c>
      <c r="P38" s="279">
        <f t="shared" si="0"/>
        <v>3</v>
      </c>
      <c r="Q38" s="279">
        <f t="shared" si="1"/>
        <v>15</v>
      </c>
      <c r="R38" s="195">
        <v>0</v>
      </c>
      <c r="S38" s="195">
        <v>5</v>
      </c>
      <c r="T38" s="195">
        <v>0</v>
      </c>
      <c r="U38" s="195">
        <v>4</v>
      </c>
      <c r="V38" s="195">
        <v>0</v>
      </c>
      <c r="W38" s="195">
        <v>0</v>
      </c>
      <c r="X38" s="195">
        <v>0</v>
      </c>
      <c r="Y38" s="195">
        <v>0</v>
      </c>
      <c r="Z38" s="195">
        <v>0</v>
      </c>
      <c r="AA38" s="195">
        <v>0</v>
      </c>
      <c r="AB38" s="195">
        <v>0</v>
      </c>
      <c r="AC38" s="195">
        <v>1</v>
      </c>
      <c r="AD38" s="279">
        <f t="shared" si="2"/>
        <v>0</v>
      </c>
      <c r="AE38" s="279">
        <f t="shared" si="3"/>
        <v>5</v>
      </c>
      <c r="AF38" s="195">
        <v>0</v>
      </c>
      <c r="AG38" s="195">
        <v>0</v>
      </c>
      <c r="AH38" s="195">
        <v>0</v>
      </c>
      <c r="AI38" s="195">
        <v>0</v>
      </c>
      <c r="AJ38" s="195">
        <v>0</v>
      </c>
      <c r="AK38" s="195">
        <v>0</v>
      </c>
      <c r="AL38" s="195">
        <v>0</v>
      </c>
      <c r="AM38" s="195">
        <v>0</v>
      </c>
      <c r="AN38" s="195">
        <v>0</v>
      </c>
      <c r="AO38" s="195">
        <v>0</v>
      </c>
      <c r="AP38" s="195">
        <v>0</v>
      </c>
      <c r="AQ38" s="195">
        <v>0</v>
      </c>
      <c r="AR38" s="279">
        <f t="shared" si="4"/>
        <v>0</v>
      </c>
      <c r="AS38" s="279">
        <f t="shared" si="5"/>
        <v>0</v>
      </c>
      <c r="AT38" s="195">
        <v>0</v>
      </c>
      <c r="AU38" s="195">
        <v>0</v>
      </c>
      <c r="AV38" s="195">
        <v>0</v>
      </c>
      <c r="AW38" s="195">
        <v>0</v>
      </c>
      <c r="AX38" s="195">
        <v>0</v>
      </c>
      <c r="AY38" s="195">
        <v>0</v>
      </c>
      <c r="AZ38" s="195">
        <v>0</v>
      </c>
      <c r="BA38" s="195">
        <v>0</v>
      </c>
      <c r="BB38" s="195">
        <v>0</v>
      </c>
      <c r="BC38" s="195">
        <v>0</v>
      </c>
      <c r="BD38" s="195">
        <v>0</v>
      </c>
      <c r="BE38" s="195">
        <v>0</v>
      </c>
      <c r="BF38" s="279">
        <f t="shared" si="6"/>
        <v>0</v>
      </c>
      <c r="BG38" s="279">
        <f t="shared" si="7"/>
        <v>0</v>
      </c>
      <c r="BH38" s="195">
        <v>0</v>
      </c>
      <c r="BI38" s="195">
        <v>1</v>
      </c>
      <c r="BJ38" s="195">
        <v>0</v>
      </c>
      <c r="BK38" s="195">
        <v>1</v>
      </c>
      <c r="BL38" s="195">
        <v>0</v>
      </c>
      <c r="BM38" s="195">
        <v>0</v>
      </c>
      <c r="BN38" s="195">
        <v>0</v>
      </c>
      <c r="BO38" s="195">
        <v>0</v>
      </c>
      <c r="BP38" s="195">
        <v>0</v>
      </c>
      <c r="BQ38" s="195">
        <v>0</v>
      </c>
      <c r="BR38" s="195">
        <v>0</v>
      </c>
      <c r="BS38" s="195">
        <v>0</v>
      </c>
      <c r="BT38" s="279">
        <f t="shared" si="8"/>
        <v>0</v>
      </c>
      <c r="BU38" s="279">
        <f t="shared" si="9"/>
        <v>1</v>
      </c>
      <c r="BV38" s="195">
        <v>0</v>
      </c>
      <c r="BW38" s="195">
        <v>0</v>
      </c>
      <c r="BX38" s="195">
        <v>0</v>
      </c>
      <c r="BY38" s="195">
        <v>0</v>
      </c>
      <c r="BZ38" s="195">
        <v>0</v>
      </c>
      <c r="CA38" s="195">
        <v>0</v>
      </c>
      <c r="CB38" s="195">
        <v>0</v>
      </c>
      <c r="CC38" s="195">
        <v>0</v>
      </c>
      <c r="CD38" s="195">
        <v>0</v>
      </c>
      <c r="CE38" s="195">
        <v>0</v>
      </c>
      <c r="CF38" s="195">
        <v>0</v>
      </c>
      <c r="CG38" s="195">
        <v>0</v>
      </c>
      <c r="CH38" s="279">
        <f t="shared" si="10"/>
        <v>0</v>
      </c>
      <c r="CI38" s="279">
        <f t="shared" si="11"/>
        <v>0</v>
      </c>
      <c r="CJ38" s="195">
        <v>0</v>
      </c>
      <c r="CK38" s="195">
        <v>900</v>
      </c>
    </row>
    <row r="39" spans="1:89" x14ac:dyDescent="0.2">
      <c r="A39" s="437"/>
      <c r="B39" s="202">
        <v>15</v>
      </c>
      <c r="C39" s="249" t="s">
        <v>150</v>
      </c>
      <c r="D39" s="92">
        <v>0</v>
      </c>
      <c r="E39" s="195">
        <v>3</v>
      </c>
      <c r="F39" s="195">
        <v>0</v>
      </c>
      <c r="G39" s="195">
        <v>3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95">
        <v>0</v>
      </c>
      <c r="P39" s="279">
        <f t="shared" si="0"/>
        <v>0</v>
      </c>
      <c r="Q39" s="279">
        <f t="shared" si="1"/>
        <v>3</v>
      </c>
      <c r="R39" s="195">
        <v>1</v>
      </c>
      <c r="S39" s="195">
        <v>0</v>
      </c>
      <c r="T39" s="195">
        <v>1</v>
      </c>
      <c r="U39" s="195">
        <v>0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0</v>
      </c>
      <c r="AB39" s="195">
        <v>0</v>
      </c>
      <c r="AC39" s="195">
        <v>0</v>
      </c>
      <c r="AD39" s="279">
        <f t="shared" si="2"/>
        <v>1</v>
      </c>
      <c r="AE39" s="279">
        <f t="shared" si="3"/>
        <v>0</v>
      </c>
      <c r="AF39" s="195">
        <v>0</v>
      </c>
      <c r="AG39" s="195">
        <v>0</v>
      </c>
      <c r="AH39" s="195">
        <v>0</v>
      </c>
      <c r="AI39" s="195">
        <v>0</v>
      </c>
      <c r="AJ39" s="195">
        <v>0</v>
      </c>
      <c r="AK39" s="195">
        <v>0</v>
      </c>
      <c r="AL39" s="195">
        <v>0</v>
      </c>
      <c r="AM39" s="195">
        <v>0</v>
      </c>
      <c r="AN39" s="195">
        <v>0</v>
      </c>
      <c r="AO39" s="195">
        <v>0</v>
      </c>
      <c r="AP39" s="195">
        <v>0</v>
      </c>
      <c r="AQ39" s="195">
        <v>0</v>
      </c>
      <c r="AR39" s="279">
        <f t="shared" si="4"/>
        <v>0</v>
      </c>
      <c r="AS39" s="279">
        <f t="shared" si="5"/>
        <v>0</v>
      </c>
      <c r="AT39" s="195">
        <v>1</v>
      </c>
      <c r="AU39" s="195">
        <v>0</v>
      </c>
      <c r="AV39" s="195">
        <v>1</v>
      </c>
      <c r="AW39" s="195">
        <v>0</v>
      </c>
      <c r="AX39" s="195">
        <v>0</v>
      </c>
      <c r="AY39" s="195">
        <v>0</v>
      </c>
      <c r="AZ39" s="195">
        <v>0</v>
      </c>
      <c r="BA39" s="195">
        <v>0</v>
      </c>
      <c r="BB39" s="195">
        <v>0</v>
      </c>
      <c r="BC39" s="195">
        <v>0</v>
      </c>
      <c r="BD39" s="195">
        <v>0</v>
      </c>
      <c r="BE39" s="195">
        <v>0</v>
      </c>
      <c r="BF39" s="279">
        <f t="shared" si="6"/>
        <v>1</v>
      </c>
      <c r="BG39" s="279">
        <f t="shared" si="7"/>
        <v>0</v>
      </c>
      <c r="BH39" s="195">
        <v>0</v>
      </c>
      <c r="BI39" s="195">
        <v>0</v>
      </c>
      <c r="BJ39" s="195">
        <v>0</v>
      </c>
      <c r="BK39" s="195">
        <v>0</v>
      </c>
      <c r="BL39" s="195">
        <v>0</v>
      </c>
      <c r="BM39" s="195">
        <v>0</v>
      </c>
      <c r="BN39" s="195">
        <v>0</v>
      </c>
      <c r="BO39" s="195">
        <v>0</v>
      </c>
      <c r="BP39" s="195">
        <v>0</v>
      </c>
      <c r="BQ39" s="195">
        <v>0</v>
      </c>
      <c r="BR39" s="195">
        <v>0</v>
      </c>
      <c r="BS39" s="195">
        <v>0</v>
      </c>
      <c r="BT39" s="279">
        <f t="shared" si="8"/>
        <v>0</v>
      </c>
      <c r="BU39" s="279">
        <f t="shared" si="9"/>
        <v>0</v>
      </c>
      <c r="BV39" s="195">
        <v>0</v>
      </c>
      <c r="BW39" s="195">
        <v>0</v>
      </c>
      <c r="BX39" s="195">
        <v>0</v>
      </c>
      <c r="BY39" s="195">
        <v>0</v>
      </c>
      <c r="BZ39" s="195">
        <v>0</v>
      </c>
      <c r="CA39" s="195">
        <v>0</v>
      </c>
      <c r="CB39" s="195">
        <v>0</v>
      </c>
      <c r="CC39" s="195">
        <v>0</v>
      </c>
      <c r="CD39" s="195">
        <v>0</v>
      </c>
      <c r="CE39" s="195">
        <v>0</v>
      </c>
      <c r="CF39" s="195">
        <v>0</v>
      </c>
      <c r="CG39" s="195">
        <v>0</v>
      </c>
      <c r="CH39" s="279">
        <f t="shared" si="10"/>
        <v>0</v>
      </c>
      <c r="CI39" s="279">
        <f t="shared" si="11"/>
        <v>0</v>
      </c>
      <c r="CJ39" s="195">
        <v>0</v>
      </c>
      <c r="CK39" s="195">
        <v>300</v>
      </c>
    </row>
    <row r="40" spans="1:89" x14ac:dyDescent="0.2">
      <c r="A40" s="437"/>
      <c r="B40" s="202">
        <v>16</v>
      </c>
      <c r="C40" s="249" t="s">
        <v>151</v>
      </c>
      <c r="D40" s="92">
        <v>38</v>
      </c>
      <c r="E40" s="195">
        <v>78</v>
      </c>
      <c r="F40" s="195">
        <v>36</v>
      </c>
      <c r="G40" s="195">
        <v>69</v>
      </c>
      <c r="H40" s="195">
        <v>1</v>
      </c>
      <c r="I40" s="195">
        <v>4</v>
      </c>
      <c r="J40" s="195">
        <v>0</v>
      </c>
      <c r="K40" s="195">
        <v>5</v>
      </c>
      <c r="L40" s="195">
        <v>1</v>
      </c>
      <c r="M40" s="195">
        <v>0</v>
      </c>
      <c r="N40" s="195">
        <v>0</v>
      </c>
      <c r="O40" s="195">
        <v>0</v>
      </c>
      <c r="P40" s="279">
        <f t="shared" si="0"/>
        <v>38</v>
      </c>
      <c r="Q40" s="279">
        <f t="shared" si="1"/>
        <v>78</v>
      </c>
      <c r="R40" s="195">
        <v>3</v>
      </c>
      <c r="S40" s="195">
        <v>10</v>
      </c>
      <c r="T40" s="195">
        <v>3</v>
      </c>
      <c r="U40" s="195">
        <v>8</v>
      </c>
      <c r="V40" s="195">
        <v>0</v>
      </c>
      <c r="W40" s="195">
        <v>1</v>
      </c>
      <c r="X40" s="195">
        <v>0</v>
      </c>
      <c r="Y40" s="195">
        <v>0</v>
      </c>
      <c r="Z40" s="195">
        <v>0</v>
      </c>
      <c r="AA40" s="195">
        <v>1</v>
      </c>
      <c r="AB40" s="195">
        <v>0</v>
      </c>
      <c r="AC40" s="195">
        <v>0</v>
      </c>
      <c r="AD40" s="279">
        <f t="shared" si="2"/>
        <v>3</v>
      </c>
      <c r="AE40" s="279">
        <f t="shared" si="3"/>
        <v>10</v>
      </c>
      <c r="AF40" s="195">
        <v>0</v>
      </c>
      <c r="AG40" s="195">
        <v>0</v>
      </c>
      <c r="AH40" s="195">
        <v>0</v>
      </c>
      <c r="AI40" s="195">
        <v>0</v>
      </c>
      <c r="AJ40" s="195">
        <v>0</v>
      </c>
      <c r="AK40" s="195">
        <v>0</v>
      </c>
      <c r="AL40" s="195">
        <v>0</v>
      </c>
      <c r="AM40" s="195">
        <v>0</v>
      </c>
      <c r="AN40" s="195">
        <v>0</v>
      </c>
      <c r="AO40" s="195">
        <v>0</v>
      </c>
      <c r="AP40" s="195">
        <v>0</v>
      </c>
      <c r="AQ40" s="195">
        <v>0</v>
      </c>
      <c r="AR40" s="279">
        <f t="shared" si="4"/>
        <v>0</v>
      </c>
      <c r="AS40" s="279">
        <f t="shared" si="5"/>
        <v>0</v>
      </c>
      <c r="AT40" s="195">
        <v>0</v>
      </c>
      <c r="AU40" s="195">
        <v>0</v>
      </c>
      <c r="AV40" s="195">
        <v>0</v>
      </c>
      <c r="AW40" s="195">
        <v>0</v>
      </c>
      <c r="AX40" s="195">
        <v>0</v>
      </c>
      <c r="AY40" s="195">
        <v>0</v>
      </c>
      <c r="AZ40" s="195">
        <v>0</v>
      </c>
      <c r="BA40" s="195">
        <v>0</v>
      </c>
      <c r="BB40" s="195">
        <v>0</v>
      </c>
      <c r="BC40" s="195">
        <v>0</v>
      </c>
      <c r="BD40" s="195">
        <v>0</v>
      </c>
      <c r="BE40" s="195">
        <v>0</v>
      </c>
      <c r="BF40" s="279">
        <f t="shared" si="6"/>
        <v>0</v>
      </c>
      <c r="BG40" s="279">
        <f t="shared" si="7"/>
        <v>0</v>
      </c>
      <c r="BH40" s="195">
        <v>0</v>
      </c>
      <c r="BI40" s="195">
        <v>0</v>
      </c>
      <c r="BJ40" s="195">
        <v>0</v>
      </c>
      <c r="BK40" s="195">
        <v>0</v>
      </c>
      <c r="BL40" s="195">
        <v>0</v>
      </c>
      <c r="BM40" s="195">
        <v>0</v>
      </c>
      <c r="BN40" s="195">
        <v>0</v>
      </c>
      <c r="BO40" s="195">
        <v>0</v>
      </c>
      <c r="BP40" s="195">
        <v>0</v>
      </c>
      <c r="BQ40" s="195">
        <v>0</v>
      </c>
      <c r="BR40" s="195">
        <v>0</v>
      </c>
      <c r="BS40" s="195">
        <v>0</v>
      </c>
      <c r="BT40" s="279">
        <f t="shared" si="8"/>
        <v>0</v>
      </c>
      <c r="BU40" s="279">
        <f t="shared" si="9"/>
        <v>0</v>
      </c>
      <c r="BV40" s="195">
        <v>0</v>
      </c>
      <c r="BW40" s="195">
        <v>0</v>
      </c>
      <c r="BX40" s="195">
        <v>0</v>
      </c>
      <c r="BY40" s="195">
        <v>0</v>
      </c>
      <c r="BZ40" s="195">
        <v>0</v>
      </c>
      <c r="CA40" s="195">
        <v>0</v>
      </c>
      <c r="CB40" s="195">
        <v>0</v>
      </c>
      <c r="CC40" s="195">
        <v>0</v>
      </c>
      <c r="CD40" s="195">
        <v>0</v>
      </c>
      <c r="CE40" s="195">
        <v>0</v>
      </c>
      <c r="CF40" s="195">
        <v>0</v>
      </c>
      <c r="CG40" s="195">
        <v>0</v>
      </c>
      <c r="CH40" s="279">
        <f t="shared" si="10"/>
        <v>0</v>
      </c>
      <c r="CI40" s="279">
        <f t="shared" si="11"/>
        <v>0</v>
      </c>
      <c r="CJ40" s="195">
        <v>0</v>
      </c>
      <c r="CK40" s="195">
        <v>6386.7783882783879</v>
      </c>
    </row>
    <row r="41" spans="1:89" x14ac:dyDescent="0.2">
      <c r="A41" s="437"/>
      <c r="B41" s="202">
        <v>17</v>
      </c>
      <c r="C41" s="249" t="s">
        <v>152</v>
      </c>
      <c r="D41" s="92">
        <v>57</v>
      </c>
      <c r="E41" s="195">
        <v>91</v>
      </c>
      <c r="F41" s="195">
        <v>56</v>
      </c>
      <c r="G41" s="195">
        <v>87</v>
      </c>
      <c r="H41" s="195">
        <v>1</v>
      </c>
      <c r="I41" s="195">
        <v>3</v>
      </c>
      <c r="J41" s="195">
        <v>0</v>
      </c>
      <c r="K41" s="195">
        <v>0</v>
      </c>
      <c r="L41" s="195">
        <v>0</v>
      </c>
      <c r="M41" s="195">
        <v>1</v>
      </c>
      <c r="N41" s="195">
        <v>0</v>
      </c>
      <c r="O41" s="195">
        <v>0</v>
      </c>
      <c r="P41" s="279">
        <f t="shared" si="0"/>
        <v>57</v>
      </c>
      <c r="Q41" s="279">
        <f t="shared" si="1"/>
        <v>91</v>
      </c>
      <c r="R41" s="195">
        <v>9</v>
      </c>
      <c r="S41" s="195">
        <v>18</v>
      </c>
      <c r="T41" s="195">
        <v>9</v>
      </c>
      <c r="U41" s="195">
        <v>18</v>
      </c>
      <c r="V41" s="195">
        <v>0</v>
      </c>
      <c r="W41" s="195">
        <v>0</v>
      </c>
      <c r="X41" s="195">
        <v>0</v>
      </c>
      <c r="Y41" s="195">
        <v>0</v>
      </c>
      <c r="Z41" s="195">
        <v>0</v>
      </c>
      <c r="AA41" s="195">
        <v>0</v>
      </c>
      <c r="AB41" s="195">
        <v>0</v>
      </c>
      <c r="AC41" s="195">
        <v>0</v>
      </c>
      <c r="AD41" s="279">
        <f t="shared" si="2"/>
        <v>9</v>
      </c>
      <c r="AE41" s="279">
        <f t="shared" si="3"/>
        <v>18</v>
      </c>
      <c r="AF41" s="195">
        <v>0</v>
      </c>
      <c r="AG41" s="195">
        <v>3</v>
      </c>
      <c r="AH41" s="195">
        <v>0</v>
      </c>
      <c r="AI41" s="195">
        <v>3</v>
      </c>
      <c r="AJ41" s="195">
        <v>0</v>
      </c>
      <c r="AK41" s="195">
        <v>0</v>
      </c>
      <c r="AL41" s="195">
        <v>0</v>
      </c>
      <c r="AM41" s="195">
        <v>0</v>
      </c>
      <c r="AN41" s="195">
        <v>0</v>
      </c>
      <c r="AO41" s="195">
        <v>0</v>
      </c>
      <c r="AP41" s="195">
        <v>0</v>
      </c>
      <c r="AQ41" s="195">
        <v>0</v>
      </c>
      <c r="AR41" s="279">
        <f t="shared" si="4"/>
        <v>0</v>
      </c>
      <c r="AS41" s="279">
        <f t="shared" si="5"/>
        <v>3</v>
      </c>
      <c r="AT41" s="195">
        <v>0</v>
      </c>
      <c r="AU41" s="195">
        <v>1</v>
      </c>
      <c r="AV41" s="195">
        <v>0</v>
      </c>
      <c r="AW41" s="195">
        <v>1</v>
      </c>
      <c r="AX41" s="195">
        <v>0</v>
      </c>
      <c r="AY41" s="195">
        <v>0</v>
      </c>
      <c r="AZ41" s="195">
        <v>0</v>
      </c>
      <c r="BA41" s="195">
        <v>0</v>
      </c>
      <c r="BB41" s="195">
        <v>0</v>
      </c>
      <c r="BC41" s="195">
        <v>0</v>
      </c>
      <c r="BD41" s="195">
        <v>0</v>
      </c>
      <c r="BE41" s="195">
        <v>0</v>
      </c>
      <c r="BF41" s="279">
        <f t="shared" si="6"/>
        <v>0</v>
      </c>
      <c r="BG41" s="279">
        <f t="shared" si="7"/>
        <v>1</v>
      </c>
      <c r="BH41" s="195">
        <v>0</v>
      </c>
      <c r="BI41" s="195">
        <v>0</v>
      </c>
      <c r="BJ41" s="195">
        <v>0</v>
      </c>
      <c r="BK41" s="195">
        <v>0</v>
      </c>
      <c r="BL41" s="195">
        <v>0</v>
      </c>
      <c r="BM41" s="195">
        <v>0</v>
      </c>
      <c r="BN41" s="195">
        <v>0</v>
      </c>
      <c r="BO41" s="195">
        <v>0</v>
      </c>
      <c r="BP41" s="195">
        <v>0</v>
      </c>
      <c r="BQ41" s="195">
        <v>0</v>
      </c>
      <c r="BR41" s="195">
        <v>0</v>
      </c>
      <c r="BS41" s="195">
        <v>0</v>
      </c>
      <c r="BT41" s="279">
        <f t="shared" si="8"/>
        <v>0</v>
      </c>
      <c r="BU41" s="279">
        <f t="shared" si="9"/>
        <v>0</v>
      </c>
      <c r="BV41" s="195">
        <v>0</v>
      </c>
      <c r="BW41" s="195">
        <v>0</v>
      </c>
      <c r="BX41" s="195">
        <v>0</v>
      </c>
      <c r="BY41" s="195">
        <v>0</v>
      </c>
      <c r="BZ41" s="195">
        <v>0</v>
      </c>
      <c r="CA41" s="195">
        <v>0</v>
      </c>
      <c r="CB41" s="195">
        <v>0</v>
      </c>
      <c r="CC41" s="195">
        <v>0</v>
      </c>
      <c r="CD41" s="195">
        <v>0</v>
      </c>
      <c r="CE41" s="195">
        <v>0</v>
      </c>
      <c r="CF41" s="195">
        <v>0</v>
      </c>
      <c r="CG41" s="195">
        <v>0</v>
      </c>
      <c r="CH41" s="279">
        <f t="shared" si="10"/>
        <v>0</v>
      </c>
      <c r="CI41" s="279">
        <f t="shared" si="11"/>
        <v>0</v>
      </c>
      <c r="CJ41" s="195">
        <v>0</v>
      </c>
      <c r="CK41" s="195">
        <v>8297.3015873015866</v>
      </c>
    </row>
    <row r="42" spans="1:89" x14ac:dyDescent="0.2">
      <c r="A42" s="437"/>
      <c r="B42" s="202">
        <v>18</v>
      </c>
      <c r="C42" s="249" t="s">
        <v>153</v>
      </c>
      <c r="D42" s="92">
        <v>13</v>
      </c>
      <c r="E42" s="195">
        <v>43</v>
      </c>
      <c r="F42" s="195">
        <v>13</v>
      </c>
      <c r="G42" s="195">
        <v>43</v>
      </c>
      <c r="H42" s="195">
        <v>2</v>
      </c>
      <c r="I42" s="195">
        <v>2</v>
      </c>
      <c r="J42" s="195">
        <v>0</v>
      </c>
      <c r="K42" s="195">
        <v>2</v>
      </c>
      <c r="L42" s="195">
        <v>0</v>
      </c>
      <c r="M42" s="195">
        <v>0</v>
      </c>
      <c r="N42" s="195">
        <v>0</v>
      </c>
      <c r="O42" s="195">
        <v>1</v>
      </c>
      <c r="P42" s="279">
        <f t="shared" si="0"/>
        <v>15</v>
      </c>
      <c r="Q42" s="279">
        <f t="shared" si="1"/>
        <v>48</v>
      </c>
      <c r="R42" s="195">
        <v>3</v>
      </c>
      <c r="S42" s="195">
        <v>9</v>
      </c>
      <c r="T42" s="195">
        <v>3</v>
      </c>
      <c r="U42" s="195">
        <v>9</v>
      </c>
      <c r="V42" s="195">
        <v>0</v>
      </c>
      <c r="W42" s="195">
        <v>0</v>
      </c>
      <c r="X42" s="195">
        <v>0</v>
      </c>
      <c r="Y42" s="195">
        <v>0</v>
      </c>
      <c r="Z42" s="195">
        <v>0</v>
      </c>
      <c r="AA42" s="195">
        <v>0</v>
      </c>
      <c r="AB42" s="195">
        <v>0</v>
      </c>
      <c r="AC42" s="195">
        <v>0</v>
      </c>
      <c r="AD42" s="279">
        <f t="shared" si="2"/>
        <v>3</v>
      </c>
      <c r="AE42" s="279">
        <f t="shared" si="3"/>
        <v>9</v>
      </c>
      <c r="AF42" s="195">
        <v>0</v>
      </c>
      <c r="AG42" s="195">
        <v>0</v>
      </c>
      <c r="AH42" s="195">
        <v>0</v>
      </c>
      <c r="AI42" s="195">
        <v>0</v>
      </c>
      <c r="AJ42" s="195">
        <v>0</v>
      </c>
      <c r="AK42" s="195">
        <v>0</v>
      </c>
      <c r="AL42" s="195">
        <v>0</v>
      </c>
      <c r="AM42" s="195">
        <v>0</v>
      </c>
      <c r="AN42" s="195">
        <v>0</v>
      </c>
      <c r="AO42" s="195">
        <v>0</v>
      </c>
      <c r="AP42" s="195">
        <v>0</v>
      </c>
      <c r="AQ42" s="195">
        <v>0</v>
      </c>
      <c r="AR42" s="279">
        <f t="shared" si="4"/>
        <v>0</v>
      </c>
      <c r="AS42" s="279">
        <f t="shared" si="5"/>
        <v>0</v>
      </c>
      <c r="AT42" s="195">
        <v>0</v>
      </c>
      <c r="AU42" s="195">
        <v>0</v>
      </c>
      <c r="AV42" s="195">
        <v>0</v>
      </c>
      <c r="AW42" s="195">
        <v>0</v>
      </c>
      <c r="AX42" s="195">
        <v>0</v>
      </c>
      <c r="AY42" s="195">
        <v>0</v>
      </c>
      <c r="AZ42" s="195">
        <v>0</v>
      </c>
      <c r="BA42" s="195">
        <v>0</v>
      </c>
      <c r="BB42" s="195">
        <v>0</v>
      </c>
      <c r="BC42" s="195">
        <v>0</v>
      </c>
      <c r="BD42" s="195">
        <v>0</v>
      </c>
      <c r="BE42" s="195">
        <v>0</v>
      </c>
      <c r="BF42" s="279">
        <f t="shared" si="6"/>
        <v>0</v>
      </c>
      <c r="BG42" s="279">
        <f t="shared" si="7"/>
        <v>0</v>
      </c>
      <c r="BH42" s="195">
        <v>0</v>
      </c>
      <c r="BI42" s="195">
        <v>0</v>
      </c>
      <c r="BJ42" s="195">
        <v>0</v>
      </c>
      <c r="BK42" s="195">
        <v>0</v>
      </c>
      <c r="BL42" s="195">
        <v>0</v>
      </c>
      <c r="BM42" s="195">
        <v>0</v>
      </c>
      <c r="BN42" s="195">
        <v>0</v>
      </c>
      <c r="BO42" s="195">
        <v>0</v>
      </c>
      <c r="BP42" s="195">
        <v>0</v>
      </c>
      <c r="BQ42" s="195">
        <v>0</v>
      </c>
      <c r="BR42" s="195">
        <v>0</v>
      </c>
      <c r="BS42" s="195">
        <v>0</v>
      </c>
      <c r="BT42" s="279">
        <f t="shared" si="8"/>
        <v>0</v>
      </c>
      <c r="BU42" s="279">
        <f t="shared" si="9"/>
        <v>0</v>
      </c>
      <c r="BV42" s="195">
        <v>0</v>
      </c>
      <c r="BW42" s="195">
        <v>0</v>
      </c>
      <c r="BX42" s="195">
        <v>0</v>
      </c>
      <c r="BY42" s="195">
        <v>0</v>
      </c>
      <c r="BZ42" s="195">
        <v>0</v>
      </c>
      <c r="CA42" s="195">
        <v>0</v>
      </c>
      <c r="CB42" s="195">
        <v>0</v>
      </c>
      <c r="CC42" s="195">
        <v>0</v>
      </c>
      <c r="CD42" s="195">
        <v>0</v>
      </c>
      <c r="CE42" s="195">
        <v>0</v>
      </c>
      <c r="CF42" s="195">
        <v>0</v>
      </c>
      <c r="CG42" s="195">
        <v>0</v>
      </c>
      <c r="CH42" s="279">
        <f t="shared" si="10"/>
        <v>0</v>
      </c>
      <c r="CI42" s="279">
        <f t="shared" si="11"/>
        <v>0</v>
      </c>
      <c r="CJ42" s="195"/>
      <c r="CK42" s="195"/>
    </row>
    <row r="43" spans="1:89" x14ac:dyDescent="0.2">
      <c r="A43" s="438"/>
      <c r="B43" s="202">
        <v>19</v>
      </c>
      <c r="C43" s="249" t="s">
        <v>154</v>
      </c>
      <c r="D43" s="92">
        <v>5</v>
      </c>
      <c r="E43" s="195">
        <v>23</v>
      </c>
      <c r="F43" s="195">
        <v>5</v>
      </c>
      <c r="G43" s="195">
        <v>23</v>
      </c>
      <c r="H43" s="195">
        <v>0</v>
      </c>
      <c r="I43" s="195">
        <v>0</v>
      </c>
      <c r="J43" s="195">
        <v>0</v>
      </c>
      <c r="K43" s="195">
        <v>1</v>
      </c>
      <c r="L43" s="195">
        <v>0</v>
      </c>
      <c r="M43" s="195">
        <v>0</v>
      </c>
      <c r="N43" s="195">
        <v>0</v>
      </c>
      <c r="O43" s="195">
        <v>1</v>
      </c>
      <c r="P43" s="279">
        <f t="shared" si="0"/>
        <v>5</v>
      </c>
      <c r="Q43" s="279">
        <f t="shared" si="1"/>
        <v>25</v>
      </c>
      <c r="R43" s="195">
        <v>0</v>
      </c>
      <c r="S43" s="195">
        <v>7</v>
      </c>
      <c r="T43" s="195">
        <v>0</v>
      </c>
      <c r="U43" s="195">
        <v>7</v>
      </c>
      <c r="V43" s="195">
        <v>0</v>
      </c>
      <c r="W43" s="195">
        <v>0</v>
      </c>
      <c r="X43" s="195">
        <v>0</v>
      </c>
      <c r="Y43" s="195">
        <v>0</v>
      </c>
      <c r="Z43" s="195">
        <v>0</v>
      </c>
      <c r="AA43" s="195">
        <v>0</v>
      </c>
      <c r="AB43" s="195">
        <v>0</v>
      </c>
      <c r="AC43" s="195">
        <v>0</v>
      </c>
      <c r="AD43" s="279">
        <f t="shared" si="2"/>
        <v>0</v>
      </c>
      <c r="AE43" s="279">
        <f t="shared" si="3"/>
        <v>7</v>
      </c>
      <c r="AF43" s="195">
        <v>0</v>
      </c>
      <c r="AG43" s="195">
        <v>0</v>
      </c>
      <c r="AH43" s="195">
        <v>0</v>
      </c>
      <c r="AI43" s="195">
        <v>0</v>
      </c>
      <c r="AJ43" s="195">
        <v>0</v>
      </c>
      <c r="AK43" s="195">
        <v>0</v>
      </c>
      <c r="AL43" s="195">
        <v>0</v>
      </c>
      <c r="AM43" s="195">
        <v>0</v>
      </c>
      <c r="AN43" s="195">
        <v>0</v>
      </c>
      <c r="AO43" s="195">
        <v>0</v>
      </c>
      <c r="AP43" s="195">
        <v>0</v>
      </c>
      <c r="AQ43" s="195">
        <v>0</v>
      </c>
      <c r="AR43" s="279">
        <f t="shared" si="4"/>
        <v>0</v>
      </c>
      <c r="AS43" s="279">
        <f t="shared" si="5"/>
        <v>0</v>
      </c>
      <c r="AT43" s="195">
        <v>0</v>
      </c>
      <c r="AU43" s="195">
        <v>1</v>
      </c>
      <c r="AV43" s="195">
        <v>0</v>
      </c>
      <c r="AW43" s="195">
        <v>2</v>
      </c>
      <c r="AX43" s="195">
        <v>0</v>
      </c>
      <c r="AY43" s="195">
        <v>0</v>
      </c>
      <c r="AZ43" s="195">
        <v>0</v>
      </c>
      <c r="BA43" s="195">
        <v>0</v>
      </c>
      <c r="BB43" s="195">
        <v>0</v>
      </c>
      <c r="BC43" s="195">
        <v>0</v>
      </c>
      <c r="BD43" s="195">
        <v>0</v>
      </c>
      <c r="BE43" s="195">
        <v>0</v>
      </c>
      <c r="BF43" s="279">
        <f t="shared" si="6"/>
        <v>0</v>
      </c>
      <c r="BG43" s="279">
        <f t="shared" si="7"/>
        <v>2</v>
      </c>
      <c r="BH43" s="195">
        <v>0</v>
      </c>
      <c r="BI43" s="195">
        <v>0</v>
      </c>
      <c r="BJ43" s="195">
        <v>0</v>
      </c>
      <c r="BK43" s="195">
        <v>0</v>
      </c>
      <c r="BL43" s="195">
        <v>0</v>
      </c>
      <c r="BM43" s="195">
        <v>0</v>
      </c>
      <c r="BN43" s="195">
        <v>0</v>
      </c>
      <c r="BO43" s="195">
        <v>0</v>
      </c>
      <c r="BP43" s="195">
        <v>0</v>
      </c>
      <c r="BQ43" s="195">
        <v>0</v>
      </c>
      <c r="BR43" s="195">
        <v>0</v>
      </c>
      <c r="BS43" s="195">
        <v>0</v>
      </c>
      <c r="BT43" s="279">
        <f t="shared" si="8"/>
        <v>0</v>
      </c>
      <c r="BU43" s="279">
        <f t="shared" si="9"/>
        <v>0</v>
      </c>
      <c r="BV43" s="195">
        <v>0</v>
      </c>
      <c r="BW43" s="195">
        <v>0</v>
      </c>
      <c r="BX43" s="195">
        <v>0</v>
      </c>
      <c r="BY43" s="195">
        <v>0</v>
      </c>
      <c r="BZ43" s="195">
        <v>0</v>
      </c>
      <c r="CA43" s="195">
        <v>0</v>
      </c>
      <c r="CB43" s="195">
        <v>0</v>
      </c>
      <c r="CC43" s="195">
        <v>0</v>
      </c>
      <c r="CD43" s="195">
        <v>0</v>
      </c>
      <c r="CE43" s="195">
        <v>0</v>
      </c>
      <c r="CF43" s="195">
        <v>0</v>
      </c>
      <c r="CG43" s="195">
        <v>0</v>
      </c>
      <c r="CH43" s="279">
        <f t="shared" si="10"/>
        <v>0</v>
      </c>
      <c r="CI43" s="279">
        <f t="shared" si="11"/>
        <v>0</v>
      </c>
      <c r="CJ43" s="195"/>
      <c r="CK43" s="195">
        <v>100</v>
      </c>
    </row>
    <row r="44" spans="1:89" x14ac:dyDescent="0.2">
      <c r="A44" s="147"/>
      <c r="B44" s="148"/>
      <c r="C44" s="147" t="s">
        <v>194</v>
      </c>
      <c r="D44" s="215">
        <f>SUM(D25:D43)</f>
        <v>594</v>
      </c>
      <c r="E44" s="215">
        <f t="shared" ref="E44:BP44" si="14">SUM(E25:E43)</f>
        <v>1138</v>
      </c>
      <c r="F44" s="215">
        <f t="shared" si="14"/>
        <v>502</v>
      </c>
      <c r="G44" s="215">
        <f t="shared" si="14"/>
        <v>915</v>
      </c>
      <c r="H44" s="215">
        <f t="shared" si="14"/>
        <v>18</v>
      </c>
      <c r="I44" s="215">
        <f t="shared" si="14"/>
        <v>42</v>
      </c>
      <c r="J44" s="215">
        <f t="shared" si="14"/>
        <v>10</v>
      </c>
      <c r="K44" s="215">
        <f t="shared" si="14"/>
        <v>32</v>
      </c>
      <c r="L44" s="215">
        <f t="shared" si="14"/>
        <v>2</v>
      </c>
      <c r="M44" s="215">
        <f t="shared" si="14"/>
        <v>10</v>
      </c>
      <c r="N44" s="215">
        <f t="shared" si="14"/>
        <v>11</v>
      </c>
      <c r="O44" s="215">
        <f t="shared" si="14"/>
        <v>44</v>
      </c>
      <c r="P44" s="215">
        <f t="shared" si="14"/>
        <v>543</v>
      </c>
      <c r="Q44" s="215">
        <f t="shared" si="14"/>
        <v>1043</v>
      </c>
      <c r="R44" s="215">
        <f t="shared" si="14"/>
        <v>76</v>
      </c>
      <c r="S44" s="215">
        <f t="shared" si="14"/>
        <v>201</v>
      </c>
      <c r="T44" s="215">
        <f t="shared" si="14"/>
        <v>61</v>
      </c>
      <c r="U44" s="215">
        <f t="shared" si="14"/>
        <v>161</v>
      </c>
      <c r="V44" s="215">
        <f t="shared" si="14"/>
        <v>2</v>
      </c>
      <c r="W44" s="215">
        <f t="shared" si="14"/>
        <v>6</v>
      </c>
      <c r="X44" s="215">
        <f t="shared" si="14"/>
        <v>6</v>
      </c>
      <c r="Y44" s="215">
        <f t="shared" si="14"/>
        <v>5</v>
      </c>
      <c r="Z44" s="215">
        <f t="shared" si="14"/>
        <v>0</v>
      </c>
      <c r="AA44" s="215">
        <f t="shared" si="14"/>
        <v>3</v>
      </c>
      <c r="AB44" s="215">
        <f t="shared" si="14"/>
        <v>1</v>
      </c>
      <c r="AC44" s="215">
        <f t="shared" si="14"/>
        <v>6</v>
      </c>
      <c r="AD44" s="215">
        <f t="shared" si="14"/>
        <v>70</v>
      </c>
      <c r="AE44" s="215">
        <f t="shared" si="14"/>
        <v>181</v>
      </c>
      <c r="AF44" s="215">
        <f t="shared" si="14"/>
        <v>5</v>
      </c>
      <c r="AG44" s="215">
        <f t="shared" si="14"/>
        <v>9</v>
      </c>
      <c r="AH44" s="215">
        <f t="shared" si="14"/>
        <v>3</v>
      </c>
      <c r="AI44" s="215">
        <f t="shared" si="14"/>
        <v>8</v>
      </c>
      <c r="AJ44" s="215">
        <f t="shared" si="14"/>
        <v>1</v>
      </c>
      <c r="AK44" s="215">
        <f t="shared" si="14"/>
        <v>0</v>
      </c>
      <c r="AL44" s="215">
        <f t="shared" si="14"/>
        <v>0</v>
      </c>
      <c r="AM44" s="215">
        <f t="shared" si="14"/>
        <v>0</v>
      </c>
      <c r="AN44" s="215">
        <f t="shared" si="14"/>
        <v>0</v>
      </c>
      <c r="AO44" s="215">
        <f t="shared" si="14"/>
        <v>0</v>
      </c>
      <c r="AP44" s="215">
        <f t="shared" si="14"/>
        <v>1</v>
      </c>
      <c r="AQ44" s="215">
        <f t="shared" si="14"/>
        <v>0</v>
      </c>
      <c r="AR44" s="215">
        <f t="shared" si="14"/>
        <v>5</v>
      </c>
      <c r="AS44" s="215">
        <f t="shared" si="14"/>
        <v>8</v>
      </c>
      <c r="AT44" s="215">
        <f t="shared" si="14"/>
        <v>2</v>
      </c>
      <c r="AU44" s="215">
        <f t="shared" si="14"/>
        <v>12</v>
      </c>
      <c r="AV44" s="215">
        <f t="shared" si="14"/>
        <v>2</v>
      </c>
      <c r="AW44" s="215">
        <f t="shared" si="14"/>
        <v>9</v>
      </c>
      <c r="AX44" s="215">
        <f t="shared" si="14"/>
        <v>0</v>
      </c>
      <c r="AY44" s="215">
        <f t="shared" si="14"/>
        <v>0</v>
      </c>
      <c r="AZ44" s="215">
        <f t="shared" si="14"/>
        <v>0</v>
      </c>
      <c r="BA44" s="215">
        <f t="shared" si="14"/>
        <v>0</v>
      </c>
      <c r="BB44" s="215">
        <f t="shared" si="14"/>
        <v>0</v>
      </c>
      <c r="BC44" s="215">
        <f t="shared" si="14"/>
        <v>0</v>
      </c>
      <c r="BD44" s="215">
        <f t="shared" si="14"/>
        <v>0</v>
      </c>
      <c r="BE44" s="215">
        <f t="shared" si="14"/>
        <v>1</v>
      </c>
      <c r="BF44" s="215">
        <f t="shared" si="14"/>
        <v>2</v>
      </c>
      <c r="BG44" s="215">
        <f t="shared" si="14"/>
        <v>10</v>
      </c>
      <c r="BH44" s="215">
        <f t="shared" si="14"/>
        <v>1</v>
      </c>
      <c r="BI44" s="215">
        <f t="shared" si="14"/>
        <v>9</v>
      </c>
      <c r="BJ44" s="215">
        <f t="shared" si="14"/>
        <v>1</v>
      </c>
      <c r="BK44" s="215">
        <f t="shared" si="14"/>
        <v>8</v>
      </c>
      <c r="BL44" s="215">
        <f t="shared" si="14"/>
        <v>0</v>
      </c>
      <c r="BM44" s="215">
        <f t="shared" si="14"/>
        <v>1</v>
      </c>
      <c r="BN44" s="215">
        <f t="shared" si="14"/>
        <v>0</v>
      </c>
      <c r="BO44" s="215">
        <f t="shared" si="14"/>
        <v>0</v>
      </c>
      <c r="BP44" s="215">
        <f t="shared" si="14"/>
        <v>0</v>
      </c>
      <c r="BQ44" s="215">
        <f t="shared" ref="BQ44:CK44" si="15">SUM(BQ25:BQ43)</f>
        <v>0</v>
      </c>
      <c r="BR44" s="215">
        <f t="shared" si="15"/>
        <v>0</v>
      </c>
      <c r="BS44" s="215">
        <f t="shared" si="15"/>
        <v>0</v>
      </c>
      <c r="BT44" s="215">
        <f t="shared" si="15"/>
        <v>1</v>
      </c>
      <c r="BU44" s="215">
        <f t="shared" si="15"/>
        <v>9</v>
      </c>
      <c r="BV44" s="215">
        <f t="shared" si="15"/>
        <v>1</v>
      </c>
      <c r="BW44" s="215">
        <f t="shared" si="15"/>
        <v>1</v>
      </c>
      <c r="BX44" s="215">
        <f t="shared" si="15"/>
        <v>1</v>
      </c>
      <c r="BY44" s="215">
        <f t="shared" si="15"/>
        <v>1</v>
      </c>
      <c r="BZ44" s="215">
        <f t="shared" si="15"/>
        <v>0</v>
      </c>
      <c r="CA44" s="215">
        <f t="shared" si="15"/>
        <v>0</v>
      </c>
      <c r="CB44" s="215">
        <f t="shared" si="15"/>
        <v>0</v>
      </c>
      <c r="CC44" s="215">
        <f t="shared" si="15"/>
        <v>0</v>
      </c>
      <c r="CD44" s="215">
        <f t="shared" si="15"/>
        <v>0</v>
      </c>
      <c r="CE44" s="215">
        <f t="shared" si="15"/>
        <v>0</v>
      </c>
      <c r="CF44" s="215">
        <f t="shared" si="15"/>
        <v>0</v>
      </c>
      <c r="CG44" s="215">
        <f t="shared" si="15"/>
        <v>0</v>
      </c>
      <c r="CH44" s="215">
        <f t="shared" si="15"/>
        <v>1</v>
      </c>
      <c r="CI44" s="215">
        <f t="shared" si="15"/>
        <v>1</v>
      </c>
      <c r="CJ44" s="215">
        <f t="shared" si="15"/>
        <v>0</v>
      </c>
      <c r="CK44" s="215">
        <f t="shared" si="15"/>
        <v>68823.475440666254</v>
      </c>
    </row>
    <row r="45" spans="1:89" x14ac:dyDescent="0.2">
      <c r="A45" s="433" t="s">
        <v>201</v>
      </c>
      <c r="B45" s="202">
        <v>1</v>
      </c>
      <c r="C45" s="249" t="s">
        <v>155</v>
      </c>
      <c r="D45" s="197">
        <v>13</v>
      </c>
      <c r="E45" s="195">
        <v>16</v>
      </c>
      <c r="F45" s="195">
        <v>13</v>
      </c>
      <c r="G45" s="195">
        <v>16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195">
        <v>0</v>
      </c>
      <c r="N45" s="195">
        <v>0</v>
      </c>
      <c r="O45" s="195">
        <v>0</v>
      </c>
      <c r="P45" s="279">
        <f t="shared" si="0"/>
        <v>13</v>
      </c>
      <c r="Q45" s="279">
        <f t="shared" si="1"/>
        <v>16</v>
      </c>
      <c r="R45" s="195">
        <v>6</v>
      </c>
      <c r="S45" s="195">
        <v>7</v>
      </c>
      <c r="T45" s="195">
        <v>6</v>
      </c>
      <c r="U45" s="195">
        <v>7</v>
      </c>
      <c r="V45" s="195">
        <v>0</v>
      </c>
      <c r="W45" s="195">
        <v>0</v>
      </c>
      <c r="X45" s="195">
        <v>0</v>
      </c>
      <c r="Y45" s="195">
        <v>0</v>
      </c>
      <c r="Z45" s="195">
        <v>0</v>
      </c>
      <c r="AA45" s="195">
        <v>0</v>
      </c>
      <c r="AB45" s="195">
        <v>0</v>
      </c>
      <c r="AC45" s="195">
        <v>0</v>
      </c>
      <c r="AD45" s="279">
        <f t="shared" si="2"/>
        <v>6</v>
      </c>
      <c r="AE45" s="279">
        <f t="shared" si="3"/>
        <v>7</v>
      </c>
      <c r="AF45" s="195">
        <v>0</v>
      </c>
      <c r="AG45" s="195">
        <v>1</v>
      </c>
      <c r="AH45" s="195">
        <v>0</v>
      </c>
      <c r="AI45" s="195">
        <v>1</v>
      </c>
      <c r="AJ45" s="195">
        <v>0</v>
      </c>
      <c r="AK45" s="195">
        <v>0</v>
      </c>
      <c r="AL45" s="195">
        <v>0</v>
      </c>
      <c r="AM45" s="195">
        <v>0</v>
      </c>
      <c r="AN45" s="195">
        <v>0</v>
      </c>
      <c r="AO45" s="195">
        <v>0</v>
      </c>
      <c r="AP45" s="195">
        <v>0</v>
      </c>
      <c r="AQ45" s="195">
        <v>0</v>
      </c>
      <c r="AR45" s="279">
        <f t="shared" si="4"/>
        <v>0</v>
      </c>
      <c r="AS45" s="279">
        <f t="shared" si="5"/>
        <v>1</v>
      </c>
      <c r="AT45" s="195">
        <v>0</v>
      </c>
      <c r="AU45" s="195">
        <v>0</v>
      </c>
      <c r="AV45" s="195">
        <v>0</v>
      </c>
      <c r="AW45" s="195">
        <v>0</v>
      </c>
      <c r="AX45" s="195">
        <v>0</v>
      </c>
      <c r="AY45" s="195">
        <v>0</v>
      </c>
      <c r="AZ45" s="195">
        <v>0</v>
      </c>
      <c r="BA45" s="195">
        <v>0</v>
      </c>
      <c r="BB45" s="195">
        <v>0</v>
      </c>
      <c r="BC45" s="195">
        <v>0</v>
      </c>
      <c r="BD45" s="195">
        <v>0</v>
      </c>
      <c r="BE45" s="195">
        <v>0</v>
      </c>
      <c r="BF45" s="279">
        <f t="shared" si="6"/>
        <v>0</v>
      </c>
      <c r="BG45" s="279">
        <f t="shared" si="7"/>
        <v>0</v>
      </c>
      <c r="BH45" s="195">
        <v>0</v>
      </c>
      <c r="BI45" s="195">
        <v>0</v>
      </c>
      <c r="BJ45" s="195">
        <v>0</v>
      </c>
      <c r="BK45" s="195">
        <v>0</v>
      </c>
      <c r="BL45" s="195">
        <v>0</v>
      </c>
      <c r="BM45" s="195">
        <v>0</v>
      </c>
      <c r="BN45" s="195">
        <v>0</v>
      </c>
      <c r="BO45" s="195">
        <v>0</v>
      </c>
      <c r="BP45" s="195">
        <v>0</v>
      </c>
      <c r="BQ45" s="195">
        <v>0</v>
      </c>
      <c r="BR45" s="195">
        <v>0</v>
      </c>
      <c r="BS45" s="195">
        <v>0</v>
      </c>
      <c r="BT45" s="279">
        <f t="shared" si="8"/>
        <v>0</v>
      </c>
      <c r="BU45" s="279">
        <f t="shared" si="9"/>
        <v>0</v>
      </c>
      <c r="BV45" s="195">
        <v>0</v>
      </c>
      <c r="BW45" s="195">
        <v>0</v>
      </c>
      <c r="BX45" s="195">
        <v>0</v>
      </c>
      <c r="BY45" s="195">
        <v>0</v>
      </c>
      <c r="BZ45" s="195">
        <v>0</v>
      </c>
      <c r="CA45" s="195">
        <v>0</v>
      </c>
      <c r="CB45" s="195">
        <v>0</v>
      </c>
      <c r="CC45" s="195">
        <v>0</v>
      </c>
      <c r="CD45" s="195">
        <v>0</v>
      </c>
      <c r="CE45" s="195">
        <v>0</v>
      </c>
      <c r="CF45" s="195">
        <v>0</v>
      </c>
      <c r="CG45" s="195">
        <v>0</v>
      </c>
      <c r="CH45" s="279">
        <f t="shared" si="10"/>
        <v>0</v>
      </c>
      <c r="CI45" s="279">
        <f t="shared" si="11"/>
        <v>0</v>
      </c>
      <c r="CJ45" s="195">
        <v>0</v>
      </c>
      <c r="CK45" s="195">
        <v>0</v>
      </c>
    </row>
    <row r="46" spans="1:89" x14ac:dyDescent="0.2">
      <c r="A46" s="434"/>
      <c r="B46" s="202">
        <v>2</v>
      </c>
      <c r="C46" s="249" t="s">
        <v>156</v>
      </c>
      <c r="D46" s="197">
        <v>6</v>
      </c>
      <c r="E46" s="195">
        <v>19</v>
      </c>
      <c r="F46" s="195">
        <v>6</v>
      </c>
      <c r="G46" s="195">
        <v>17</v>
      </c>
      <c r="H46" s="195">
        <v>0</v>
      </c>
      <c r="I46" s="195">
        <v>0</v>
      </c>
      <c r="J46" s="195">
        <v>0</v>
      </c>
      <c r="K46" s="195">
        <v>2</v>
      </c>
      <c r="L46" s="195">
        <v>0</v>
      </c>
      <c r="M46" s="195">
        <v>0</v>
      </c>
      <c r="N46" s="195">
        <v>0</v>
      </c>
      <c r="O46" s="195">
        <v>0</v>
      </c>
      <c r="P46" s="279">
        <f t="shared" si="0"/>
        <v>6</v>
      </c>
      <c r="Q46" s="279">
        <f t="shared" si="1"/>
        <v>19</v>
      </c>
      <c r="R46" s="195">
        <v>1</v>
      </c>
      <c r="S46" s="195">
        <v>5</v>
      </c>
      <c r="T46" s="195">
        <v>1</v>
      </c>
      <c r="U46" s="195">
        <v>5</v>
      </c>
      <c r="V46" s="195">
        <v>0</v>
      </c>
      <c r="W46" s="195">
        <v>0</v>
      </c>
      <c r="X46" s="195">
        <v>0</v>
      </c>
      <c r="Y46" s="195">
        <v>0</v>
      </c>
      <c r="Z46" s="195">
        <v>0</v>
      </c>
      <c r="AA46" s="195">
        <v>0</v>
      </c>
      <c r="AB46" s="195">
        <v>0</v>
      </c>
      <c r="AC46" s="195">
        <v>0</v>
      </c>
      <c r="AD46" s="279">
        <f t="shared" si="2"/>
        <v>1</v>
      </c>
      <c r="AE46" s="279">
        <f t="shared" si="3"/>
        <v>5</v>
      </c>
      <c r="AF46" s="195">
        <v>0</v>
      </c>
      <c r="AG46" s="195">
        <v>0</v>
      </c>
      <c r="AH46" s="195">
        <v>0</v>
      </c>
      <c r="AI46" s="195">
        <v>0</v>
      </c>
      <c r="AJ46" s="195">
        <v>0</v>
      </c>
      <c r="AK46" s="195">
        <v>0</v>
      </c>
      <c r="AL46" s="195">
        <v>0</v>
      </c>
      <c r="AM46" s="195">
        <v>0</v>
      </c>
      <c r="AN46" s="195">
        <v>0</v>
      </c>
      <c r="AO46" s="195">
        <v>0</v>
      </c>
      <c r="AP46" s="195">
        <v>0</v>
      </c>
      <c r="AQ46" s="195">
        <v>0</v>
      </c>
      <c r="AR46" s="279">
        <f t="shared" si="4"/>
        <v>0</v>
      </c>
      <c r="AS46" s="279">
        <f t="shared" si="5"/>
        <v>0</v>
      </c>
      <c r="AT46" s="195">
        <v>0</v>
      </c>
      <c r="AU46" s="195">
        <v>0</v>
      </c>
      <c r="AV46" s="195">
        <v>0</v>
      </c>
      <c r="AW46" s="195">
        <v>0</v>
      </c>
      <c r="AX46" s="195">
        <v>0</v>
      </c>
      <c r="AY46" s="195">
        <v>0</v>
      </c>
      <c r="AZ46" s="195">
        <v>0</v>
      </c>
      <c r="BA46" s="195">
        <v>0</v>
      </c>
      <c r="BB46" s="195">
        <v>0</v>
      </c>
      <c r="BC46" s="195">
        <v>0</v>
      </c>
      <c r="BD46" s="195">
        <v>0</v>
      </c>
      <c r="BE46" s="195">
        <v>0</v>
      </c>
      <c r="BF46" s="279">
        <f t="shared" si="6"/>
        <v>0</v>
      </c>
      <c r="BG46" s="279">
        <f t="shared" si="7"/>
        <v>0</v>
      </c>
      <c r="BH46" s="195">
        <v>0</v>
      </c>
      <c r="BI46" s="195">
        <v>0</v>
      </c>
      <c r="BJ46" s="195">
        <v>0</v>
      </c>
      <c r="BK46" s="195">
        <v>0</v>
      </c>
      <c r="BL46" s="195">
        <v>0</v>
      </c>
      <c r="BM46" s="195">
        <v>0</v>
      </c>
      <c r="BN46" s="195">
        <v>0</v>
      </c>
      <c r="BO46" s="195">
        <v>0</v>
      </c>
      <c r="BP46" s="195">
        <v>0</v>
      </c>
      <c r="BQ46" s="195">
        <v>0</v>
      </c>
      <c r="BR46" s="195">
        <v>0</v>
      </c>
      <c r="BS46" s="195">
        <v>0</v>
      </c>
      <c r="BT46" s="279">
        <f t="shared" si="8"/>
        <v>0</v>
      </c>
      <c r="BU46" s="279">
        <f t="shared" si="9"/>
        <v>0</v>
      </c>
      <c r="BV46" s="195">
        <v>0</v>
      </c>
      <c r="BW46" s="195">
        <v>0</v>
      </c>
      <c r="BX46" s="195">
        <v>0</v>
      </c>
      <c r="BY46" s="195">
        <v>0</v>
      </c>
      <c r="BZ46" s="195">
        <v>0</v>
      </c>
      <c r="CA46" s="195">
        <v>0</v>
      </c>
      <c r="CB46" s="195">
        <v>0</v>
      </c>
      <c r="CC46" s="195">
        <v>0</v>
      </c>
      <c r="CD46" s="195">
        <v>0</v>
      </c>
      <c r="CE46" s="195">
        <v>0</v>
      </c>
      <c r="CF46" s="195">
        <v>0</v>
      </c>
      <c r="CG46" s="195">
        <v>0</v>
      </c>
      <c r="CH46" s="279">
        <f t="shared" si="10"/>
        <v>0</v>
      </c>
      <c r="CI46" s="279">
        <f t="shared" si="11"/>
        <v>0</v>
      </c>
      <c r="CJ46" s="195"/>
      <c r="CK46" s="195"/>
    </row>
    <row r="47" spans="1:89" x14ac:dyDescent="0.2">
      <c r="A47" s="434"/>
      <c r="B47" s="202">
        <v>3</v>
      </c>
      <c r="C47" s="249" t="s">
        <v>157</v>
      </c>
      <c r="D47" s="197">
        <v>9</v>
      </c>
      <c r="E47" s="195">
        <v>30</v>
      </c>
      <c r="F47" s="195">
        <v>9</v>
      </c>
      <c r="G47" s="195">
        <v>23</v>
      </c>
      <c r="H47" s="195">
        <v>0</v>
      </c>
      <c r="I47" s="195">
        <v>5</v>
      </c>
      <c r="J47" s="195">
        <v>0</v>
      </c>
      <c r="K47" s="195">
        <v>2</v>
      </c>
      <c r="L47" s="195">
        <v>0</v>
      </c>
      <c r="M47" s="195">
        <v>0</v>
      </c>
      <c r="N47" s="195">
        <v>0</v>
      </c>
      <c r="O47" s="195">
        <v>0</v>
      </c>
      <c r="P47" s="279">
        <f t="shared" si="0"/>
        <v>9</v>
      </c>
      <c r="Q47" s="279">
        <f t="shared" si="1"/>
        <v>30</v>
      </c>
      <c r="R47" s="195">
        <v>1</v>
      </c>
      <c r="S47" s="195">
        <v>6</v>
      </c>
      <c r="T47" s="195">
        <v>1</v>
      </c>
      <c r="U47" s="195">
        <v>6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0</v>
      </c>
      <c r="AB47" s="195">
        <v>0</v>
      </c>
      <c r="AC47" s="195">
        <v>0</v>
      </c>
      <c r="AD47" s="279">
        <f t="shared" si="2"/>
        <v>1</v>
      </c>
      <c r="AE47" s="279">
        <f t="shared" si="3"/>
        <v>6</v>
      </c>
      <c r="AF47" s="195">
        <v>0</v>
      </c>
      <c r="AG47" s="195">
        <v>0</v>
      </c>
      <c r="AH47" s="195">
        <v>0</v>
      </c>
      <c r="AI47" s="195">
        <v>0</v>
      </c>
      <c r="AJ47" s="195">
        <v>0</v>
      </c>
      <c r="AK47" s="195">
        <v>0</v>
      </c>
      <c r="AL47" s="195">
        <v>0</v>
      </c>
      <c r="AM47" s="195">
        <v>0</v>
      </c>
      <c r="AN47" s="195">
        <v>0</v>
      </c>
      <c r="AO47" s="195">
        <v>0</v>
      </c>
      <c r="AP47" s="195">
        <v>0</v>
      </c>
      <c r="AQ47" s="195">
        <v>0</v>
      </c>
      <c r="AR47" s="279">
        <f t="shared" si="4"/>
        <v>0</v>
      </c>
      <c r="AS47" s="279">
        <f t="shared" si="5"/>
        <v>0</v>
      </c>
      <c r="AT47" s="195">
        <v>0</v>
      </c>
      <c r="AU47" s="195">
        <v>1</v>
      </c>
      <c r="AV47" s="195">
        <v>0</v>
      </c>
      <c r="AW47" s="195">
        <v>1</v>
      </c>
      <c r="AX47" s="195">
        <v>0</v>
      </c>
      <c r="AY47" s="195">
        <v>0</v>
      </c>
      <c r="AZ47" s="195">
        <v>0</v>
      </c>
      <c r="BA47" s="195">
        <v>0</v>
      </c>
      <c r="BB47" s="195">
        <v>0</v>
      </c>
      <c r="BC47" s="195">
        <v>0</v>
      </c>
      <c r="BD47" s="195">
        <v>0</v>
      </c>
      <c r="BE47" s="195">
        <v>0</v>
      </c>
      <c r="BF47" s="279">
        <f t="shared" si="6"/>
        <v>0</v>
      </c>
      <c r="BG47" s="279">
        <f t="shared" si="7"/>
        <v>1</v>
      </c>
      <c r="BH47" s="195">
        <v>0</v>
      </c>
      <c r="BI47" s="195">
        <v>0</v>
      </c>
      <c r="BJ47" s="195">
        <v>0</v>
      </c>
      <c r="BK47" s="195">
        <v>0</v>
      </c>
      <c r="BL47" s="195">
        <v>0</v>
      </c>
      <c r="BM47" s="195">
        <v>0</v>
      </c>
      <c r="BN47" s="195">
        <v>0</v>
      </c>
      <c r="BO47" s="195">
        <v>0</v>
      </c>
      <c r="BP47" s="195">
        <v>0</v>
      </c>
      <c r="BQ47" s="195">
        <v>0</v>
      </c>
      <c r="BR47" s="195">
        <v>0</v>
      </c>
      <c r="BS47" s="195">
        <v>0</v>
      </c>
      <c r="BT47" s="279">
        <f t="shared" si="8"/>
        <v>0</v>
      </c>
      <c r="BU47" s="279">
        <f t="shared" si="9"/>
        <v>0</v>
      </c>
      <c r="BV47" s="195">
        <v>0</v>
      </c>
      <c r="BW47" s="195">
        <v>0</v>
      </c>
      <c r="BX47" s="195">
        <v>0</v>
      </c>
      <c r="BY47" s="195">
        <v>0</v>
      </c>
      <c r="BZ47" s="195">
        <v>0</v>
      </c>
      <c r="CA47" s="195">
        <v>0</v>
      </c>
      <c r="CB47" s="195">
        <v>0</v>
      </c>
      <c r="CC47" s="195">
        <v>0</v>
      </c>
      <c r="CD47" s="195">
        <v>0</v>
      </c>
      <c r="CE47" s="195">
        <v>0</v>
      </c>
      <c r="CF47" s="195">
        <v>0</v>
      </c>
      <c r="CG47" s="195">
        <v>0</v>
      </c>
      <c r="CH47" s="279">
        <f t="shared" si="10"/>
        <v>0</v>
      </c>
      <c r="CI47" s="279">
        <f t="shared" si="11"/>
        <v>0</v>
      </c>
      <c r="CJ47" s="195"/>
      <c r="CK47" s="195"/>
    </row>
    <row r="48" spans="1:89" x14ac:dyDescent="0.2">
      <c r="A48" s="434"/>
      <c r="B48" s="202">
        <v>4</v>
      </c>
      <c r="C48" s="249" t="s">
        <v>158</v>
      </c>
      <c r="D48" s="197">
        <v>10</v>
      </c>
      <c r="E48" s="195">
        <v>27</v>
      </c>
      <c r="F48" s="195">
        <v>10</v>
      </c>
      <c r="G48" s="195">
        <v>26</v>
      </c>
      <c r="H48" s="195">
        <v>0</v>
      </c>
      <c r="I48" s="195">
        <v>0</v>
      </c>
      <c r="J48" s="195">
        <v>0</v>
      </c>
      <c r="K48" s="195">
        <v>1</v>
      </c>
      <c r="L48" s="195">
        <v>0</v>
      </c>
      <c r="M48" s="195">
        <v>0</v>
      </c>
      <c r="N48" s="195">
        <v>0</v>
      </c>
      <c r="O48" s="195">
        <v>0</v>
      </c>
      <c r="P48" s="279">
        <f t="shared" si="0"/>
        <v>10</v>
      </c>
      <c r="Q48" s="279">
        <f t="shared" si="1"/>
        <v>27</v>
      </c>
      <c r="R48" s="195">
        <v>2</v>
      </c>
      <c r="S48" s="195">
        <v>16</v>
      </c>
      <c r="T48" s="195">
        <v>2</v>
      </c>
      <c r="U48" s="195">
        <v>14</v>
      </c>
      <c r="V48" s="195">
        <v>0</v>
      </c>
      <c r="W48" s="195">
        <v>0</v>
      </c>
      <c r="X48" s="195">
        <v>0</v>
      </c>
      <c r="Y48" s="195">
        <v>2</v>
      </c>
      <c r="Z48" s="195">
        <v>0</v>
      </c>
      <c r="AA48" s="195">
        <v>0</v>
      </c>
      <c r="AB48" s="195">
        <v>0</v>
      </c>
      <c r="AC48" s="195">
        <v>0</v>
      </c>
      <c r="AD48" s="279">
        <f t="shared" si="2"/>
        <v>2</v>
      </c>
      <c r="AE48" s="279">
        <f t="shared" si="3"/>
        <v>16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279">
        <f t="shared" si="4"/>
        <v>0</v>
      </c>
      <c r="AS48" s="279">
        <f t="shared" si="5"/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279">
        <f t="shared" si="6"/>
        <v>0</v>
      </c>
      <c r="BG48" s="279">
        <f t="shared" si="7"/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279">
        <f t="shared" si="8"/>
        <v>0</v>
      </c>
      <c r="BU48" s="279">
        <f t="shared" si="9"/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>
        <v>0</v>
      </c>
      <c r="CE48" s="195">
        <v>0</v>
      </c>
      <c r="CF48" s="195">
        <v>0</v>
      </c>
      <c r="CG48" s="195">
        <v>0</v>
      </c>
      <c r="CH48" s="279">
        <f t="shared" si="10"/>
        <v>0</v>
      </c>
      <c r="CI48" s="279">
        <f t="shared" si="11"/>
        <v>0</v>
      </c>
      <c r="CJ48" s="195">
        <v>0</v>
      </c>
      <c r="CK48" s="195">
        <v>0</v>
      </c>
    </row>
    <row r="49" spans="1:89" x14ac:dyDescent="0.2">
      <c r="A49" s="434"/>
      <c r="B49" s="202">
        <v>5</v>
      </c>
      <c r="C49" s="249" t="s">
        <v>159</v>
      </c>
      <c r="D49" s="197">
        <v>50</v>
      </c>
      <c r="E49" s="195">
        <v>100</v>
      </c>
      <c r="F49" s="195">
        <v>40</v>
      </c>
      <c r="G49" s="195">
        <v>75</v>
      </c>
      <c r="H49" s="195">
        <v>5</v>
      </c>
      <c r="I49" s="195">
        <v>12</v>
      </c>
      <c r="J49" s="195">
        <v>4</v>
      </c>
      <c r="K49" s="195">
        <v>9</v>
      </c>
      <c r="L49" s="195">
        <v>0</v>
      </c>
      <c r="M49" s="195">
        <v>4</v>
      </c>
      <c r="N49" s="195">
        <v>1</v>
      </c>
      <c r="O49" s="195">
        <v>0</v>
      </c>
      <c r="P49" s="279">
        <f t="shared" si="0"/>
        <v>50</v>
      </c>
      <c r="Q49" s="279">
        <f t="shared" si="1"/>
        <v>100</v>
      </c>
      <c r="R49" s="195">
        <v>4</v>
      </c>
      <c r="S49" s="195">
        <v>13</v>
      </c>
      <c r="T49" s="195">
        <v>3</v>
      </c>
      <c r="U49" s="195">
        <v>10</v>
      </c>
      <c r="V49" s="195">
        <v>0</v>
      </c>
      <c r="W49" s="195">
        <v>1</v>
      </c>
      <c r="X49" s="195">
        <v>1</v>
      </c>
      <c r="Y49" s="195">
        <v>1</v>
      </c>
      <c r="Z49" s="195">
        <v>0</v>
      </c>
      <c r="AA49" s="195">
        <v>0</v>
      </c>
      <c r="AB49" s="195">
        <v>0</v>
      </c>
      <c r="AC49" s="195">
        <v>1</v>
      </c>
      <c r="AD49" s="279">
        <f t="shared" si="2"/>
        <v>4</v>
      </c>
      <c r="AE49" s="279">
        <f t="shared" si="3"/>
        <v>13</v>
      </c>
      <c r="AF49" s="195">
        <v>1</v>
      </c>
      <c r="AG49" s="195">
        <v>1</v>
      </c>
      <c r="AH49" s="195">
        <v>1</v>
      </c>
      <c r="AI49" s="195">
        <v>1</v>
      </c>
      <c r="AJ49" s="195">
        <v>0</v>
      </c>
      <c r="AK49" s="195">
        <v>0</v>
      </c>
      <c r="AL49" s="195">
        <v>0</v>
      </c>
      <c r="AM49" s="195">
        <v>0</v>
      </c>
      <c r="AN49" s="195">
        <v>0</v>
      </c>
      <c r="AO49" s="195">
        <v>0</v>
      </c>
      <c r="AP49" s="195">
        <v>0</v>
      </c>
      <c r="AQ49" s="195">
        <v>0</v>
      </c>
      <c r="AR49" s="279">
        <f t="shared" si="4"/>
        <v>1</v>
      </c>
      <c r="AS49" s="279">
        <f t="shared" si="5"/>
        <v>1</v>
      </c>
      <c r="AT49" s="195">
        <v>0</v>
      </c>
      <c r="AU49" s="195">
        <v>2</v>
      </c>
      <c r="AV49" s="195">
        <v>0</v>
      </c>
      <c r="AW49" s="195">
        <v>1</v>
      </c>
      <c r="AX49" s="195">
        <v>0</v>
      </c>
      <c r="AY49" s="195">
        <v>1</v>
      </c>
      <c r="AZ49" s="195">
        <v>0</v>
      </c>
      <c r="BA49" s="195">
        <v>0</v>
      </c>
      <c r="BB49" s="195">
        <v>0</v>
      </c>
      <c r="BC49" s="195">
        <v>0</v>
      </c>
      <c r="BD49" s="195">
        <v>0</v>
      </c>
      <c r="BE49" s="195">
        <v>0</v>
      </c>
      <c r="BF49" s="279">
        <f t="shared" si="6"/>
        <v>0</v>
      </c>
      <c r="BG49" s="279">
        <f t="shared" si="7"/>
        <v>2</v>
      </c>
      <c r="BH49" s="195">
        <v>0</v>
      </c>
      <c r="BI49" s="195">
        <v>0</v>
      </c>
      <c r="BJ49" s="195">
        <v>0</v>
      </c>
      <c r="BK49" s="195">
        <v>0</v>
      </c>
      <c r="BL49" s="195">
        <v>0</v>
      </c>
      <c r="BM49" s="195">
        <v>0</v>
      </c>
      <c r="BN49" s="195">
        <v>0</v>
      </c>
      <c r="BO49" s="195">
        <v>0</v>
      </c>
      <c r="BP49" s="195">
        <v>0</v>
      </c>
      <c r="BQ49" s="195">
        <v>0</v>
      </c>
      <c r="BR49" s="195">
        <v>0</v>
      </c>
      <c r="BS49" s="195">
        <v>0</v>
      </c>
      <c r="BT49" s="279">
        <f t="shared" si="8"/>
        <v>0</v>
      </c>
      <c r="BU49" s="279">
        <f t="shared" si="9"/>
        <v>0</v>
      </c>
      <c r="BV49" s="195">
        <v>0</v>
      </c>
      <c r="BW49" s="195">
        <v>0</v>
      </c>
      <c r="BX49" s="195">
        <v>0</v>
      </c>
      <c r="BY49" s="195">
        <v>0</v>
      </c>
      <c r="BZ49" s="195">
        <v>0</v>
      </c>
      <c r="CA49" s="195">
        <v>0</v>
      </c>
      <c r="CB49" s="195">
        <v>0</v>
      </c>
      <c r="CC49" s="195">
        <v>0</v>
      </c>
      <c r="CD49" s="195">
        <v>0</v>
      </c>
      <c r="CE49" s="195">
        <v>0</v>
      </c>
      <c r="CF49" s="195">
        <v>0</v>
      </c>
      <c r="CG49" s="195">
        <v>0</v>
      </c>
      <c r="CH49" s="279">
        <f t="shared" si="10"/>
        <v>0</v>
      </c>
      <c r="CI49" s="279">
        <f t="shared" si="11"/>
        <v>0</v>
      </c>
      <c r="CJ49" s="195">
        <v>0</v>
      </c>
      <c r="CK49" s="195">
        <v>0</v>
      </c>
    </row>
    <row r="50" spans="1:89" x14ac:dyDescent="0.2">
      <c r="A50" s="434"/>
      <c r="B50" s="202">
        <v>6</v>
      </c>
      <c r="C50" s="249" t="s">
        <v>160</v>
      </c>
      <c r="D50" s="197">
        <v>25</v>
      </c>
      <c r="E50" s="195">
        <v>48</v>
      </c>
      <c r="F50" s="195">
        <v>21</v>
      </c>
      <c r="G50" s="195">
        <v>47</v>
      </c>
      <c r="H50" s="195">
        <v>2</v>
      </c>
      <c r="I50" s="195">
        <v>1</v>
      </c>
      <c r="J50" s="195">
        <v>2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279">
        <f t="shared" si="0"/>
        <v>25</v>
      </c>
      <c r="Q50" s="279">
        <f t="shared" si="1"/>
        <v>48</v>
      </c>
      <c r="R50" s="195">
        <v>2</v>
      </c>
      <c r="S50" s="195">
        <v>5</v>
      </c>
      <c r="T50" s="195">
        <v>2</v>
      </c>
      <c r="U50" s="195">
        <v>5</v>
      </c>
      <c r="V50" s="195">
        <v>0</v>
      </c>
      <c r="W50" s="195">
        <v>0</v>
      </c>
      <c r="X50" s="195">
        <v>0</v>
      </c>
      <c r="Y50" s="195">
        <v>0</v>
      </c>
      <c r="Z50" s="195">
        <v>0</v>
      </c>
      <c r="AA50" s="195">
        <v>0</v>
      </c>
      <c r="AB50" s="195">
        <v>0</v>
      </c>
      <c r="AC50" s="195">
        <v>0</v>
      </c>
      <c r="AD50" s="279">
        <f t="shared" si="2"/>
        <v>2</v>
      </c>
      <c r="AE50" s="279">
        <f t="shared" si="3"/>
        <v>5</v>
      </c>
      <c r="AF50" s="195">
        <v>0</v>
      </c>
      <c r="AG50" s="195">
        <v>0</v>
      </c>
      <c r="AH50" s="195">
        <v>0</v>
      </c>
      <c r="AI50" s="195">
        <v>0</v>
      </c>
      <c r="AJ50" s="195">
        <v>0</v>
      </c>
      <c r="AK50" s="195">
        <v>0</v>
      </c>
      <c r="AL50" s="195">
        <v>0</v>
      </c>
      <c r="AM50" s="195">
        <v>0</v>
      </c>
      <c r="AN50" s="195">
        <v>0</v>
      </c>
      <c r="AO50" s="195">
        <v>0</v>
      </c>
      <c r="AP50" s="195">
        <v>0</v>
      </c>
      <c r="AQ50" s="195">
        <v>0</v>
      </c>
      <c r="AR50" s="279">
        <f t="shared" si="4"/>
        <v>0</v>
      </c>
      <c r="AS50" s="279">
        <f t="shared" si="5"/>
        <v>0</v>
      </c>
      <c r="AT50" s="195">
        <v>1</v>
      </c>
      <c r="AU50" s="195">
        <v>0</v>
      </c>
      <c r="AV50" s="195">
        <v>1</v>
      </c>
      <c r="AW50" s="195">
        <v>0</v>
      </c>
      <c r="AX50" s="195">
        <v>0</v>
      </c>
      <c r="AY50" s="195">
        <v>0</v>
      </c>
      <c r="AZ50" s="195">
        <v>0</v>
      </c>
      <c r="BA50" s="195">
        <v>0</v>
      </c>
      <c r="BB50" s="195">
        <v>0</v>
      </c>
      <c r="BC50" s="195">
        <v>0</v>
      </c>
      <c r="BD50" s="195">
        <v>0</v>
      </c>
      <c r="BE50" s="195">
        <v>0</v>
      </c>
      <c r="BF50" s="279">
        <f t="shared" si="6"/>
        <v>1</v>
      </c>
      <c r="BG50" s="279">
        <f t="shared" si="7"/>
        <v>0</v>
      </c>
      <c r="BH50" s="195">
        <v>0</v>
      </c>
      <c r="BI50" s="195">
        <v>0</v>
      </c>
      <c r="BJ50" s="195">
        <v>0</v>
      </c>
      <c r="BK50" s="195">
        <v>0</v>
      </c>
      <c r="BL50" s="195">
        <v>0</v>
      </c>
      <c r="BM50" s="195">
        <v>0</v>
      </c>
      <c r="BN50" s="195">
        <v>0</v>
      </c>
      <c r="BO50" s="195">
        <v>0</v>
      </c>
      <c r="BP50" s="195">
        <v>0</v>
      </c>
      <c r="BQ50" s="195">
        <v>0</v>
      </c>
      <c r="BR50" s="195">
        <v>0</v>
      </c>
      <c r="BS50" s="195">
        <v>0</v>
      </c>
      <c r="BT50" s="279">
        <f t="shared" si="8"/>
        <v>0</v>
      </c>
      <c r="BU50" s="279">
        <f t="shared" si="9"/>
        <v>0</v>
      </c>
      <c r="BV50" s="195">
        <v>0</v>
      </c>
      <c r="BW50" s="195">
        <v>0</v>
      </c>
      <c r="BX50" s="195">
        <v>0</v>
      </c>
      <c r="BY50" s="195">
        <v>0</v>
      </c>
      <c r="BZ50" s="195">
        <v>0</v>
      </c>
      <c r="CA50" s="195">
        <v>0</v>
      </c>
      <c r="CB50" s="195">
        <v>0</v>
      </c>
      <c r="CC50" s="195">
        <v>0</v>
      </c>
      <c r="CD50" s="195">
        <v>0</v>
      </c>
      <c r="CE50" s="195">
        <v>0</v>
      </c>
      <c r="CF50" s="195">
        <v>0</v>
      </c>
      <c r="CG50" s="195">
        <v>0</v>
      </c>
      <c r="CH50" s="279">
        <f t="shared" si="10"/>
        <v>0</v>
      </c>
      <c r="CI50" s="279">
        <f t="shared" si="11"/>
        <v>0</v>
      </c>
      <c r="CJ50" s="195"/>
      <c r="CK50" s="195"/>
    </row>
    <row r="51" spans="1:89" x14ac:dyDescent="0.2">
      <c r="A51" s="434"/>
      <c r="B51" s="202">
        <v>7</v>
      </c>
      <c r="C51" s="249" t="s">
        <v>161</v>
      </c>
      <c r="D51" s="197">
        <v>5</v>
      </c>
      <c r="E51" s="195">
        <v>12</v>
      </c>
      <c r="F51" s="195">
        <v>5</v>
      </c>
      <c r="G51" s="195">
        <v>11</v>
      </c>
      <c r="H51" s="195">
        <v>0</v>
      </c>
      <c r="I51" s="195">
        <v>1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279">
        <f t="shared" si="0"/>
        <v>5</v>
      </c>
      <c r="Q51" s="279">
        <f t="shared" si="1"/>
        <v>12</v>
      </c>
      <c r="R51" s="195">
        <v>1</v>
      </c>
      <c r="S51" s="195">
        <v>0</v>
      </c>
      <c r="T51" s="195">
        <v>1</v>
      </c>
      <c r="U51" s="195">
        <v>0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5">
        <v>0</v>
      </c>
      <c r="AC51" s="195">
        <v>0</v>
      </c>
      <c r="AD51" s="279">
        <f t="shared" si="2"/>
        <v>1</v>
      </c>
      <c r="AE51" s="279">
        <f t="shared" si="3"/>
        <v>0</v>
      </c>
      <c r="AF51" s="195">
        <v>0</v>
      </c>
      <c r="AG51" s="195">
        <v>1</v>
      </c>
      <c r="AH51" s="195">
        <v>0</v>
      </c>
      <c r="AI51" s="195">
        <v>1</v>
      </c>
      <c r="AJ51" s="195">
        <v>0</v>
      </c>
      <c r="AK51" s="195">
        <v>0</v>
      </c>
      <c r="AL51" s="195">
        <v>0</v>
      </c>
      <c r="AM51" s="195">
        <v>0</v>
      </c>
      <c r="AN51" s="195">
        <v>0</v>
      </c>
      <c r="AO51" s="195">
        <v>0</v>
      </c>
      <c r="AP51" s="195">
        <v>0</v>
      </c>
      <c r="AQ51" s="195">
        <v>0</v>
      </c>
      <c r="AR51" s="279">
        <f t="shared" si="4"/>
        <v>0</v>
      </c>
      <c r="AS51" s="279">
        <f t="shared" si="5"/>
        <v>1</v>
      </c>
      <c r="AT51" s="195">
        <v>0</v>
      </c>
      <c r="AU51" s="195">
        <v>0</v>
      </c>
      <c r="AV51" s="195">
        <v>0</v>
      </c>
      <c r="AW51" s="195">
        <v>0</v>
      </c>
      <c r="AX51" s="195">
        <v>0</v>
      </c>
      <c r="AY51" s="195">
        <v>0</v>
      </c>
      <c r="AZ51" s="195">
        <v>0</v>
      </c>
      <c r="BA51" s="195">
        <v>0</v>
      </c>
      <c r="BB51" s="195">
        <v>0</v>
      </c>
      <c r="BC51" s="195">
        <v>0</v>
      </c>
      <c r="BD51" s="195">
        <v>0</v>
      </c>
      <c r="BE51" s="195">
        <v>0</v>
      </c>
      <c r="BF51" s="279">
        <f t="shared" si="6"/>
        <v>0</v>
      </c>
      <c r="BG51" s="279">
        <f t="shared" si="7"/>
        <v>0</v>
      </c>
      <c r="BH51" s="195">
        <v>0</v>
      </c>
      <c r="BI51" s="195">
        <v>0</v>
      </c>
      <c r="BJ51" s="195">
        <v>0</v>
      </c>
      <c r="BK51" s="195">
        <v>0</v>
      </c>
      <c r="BL51" s="195">
        <v>0</v>
      </c>
      <c r="BM51" s="195">
        <v>0</v>
      </c>
      <c r="BN51" s="195">
        <v>0</v>
      </c>
      <c r="BO51" s="195">
        <v>0</v>
      </c>
      <c r="BP51" s="195">
        <v>0</v>
      </c>
      <c r="BQ51" s="195">
        <v>0</v>
      </c>
      <c r="BR51" s="195">
        <v>0</v>
      </c>
      <c r="BS51" s="195">
        <v>0</v>
      </c>
      <c r="BT51" s="279">
        <f t="shared" si="8"/>
        <v>0</v>
      </c>
      <c r="BU51" s="279">
        <f t="shared" si="9"/>
        <v>0</v>
      </c>
      <c r="BV51" s="195">
        <v>0</v>
      </c>
      <c r="BW51" s="195">
        <v>0</v>
      </c>
      <c r="BX51" s="195">
        <v>0</v>
      </c>
      <c r="BY51" s="195">
        <v>0</v>
      </c>
      <c r="BZ51" s="195">
        <v>0</v>
      </c>
      <c r="CA51" s="195">
        <v>0</v>
      </c>
      <c r="CB51" s="195">
        <v>0</v>
      </c>
      <c r="CC51" s="195">
        <v>0</v>
      </c>
      <c r="CD51" s="195">
        <v>0</v>
      </c>
      <c r="CE51" s="195">
        <v>0</v>
      </c>
      <c r="CF51" s="195">
        <v>0</v>
      </c>
      <c r="CG51" s="195">
        <v>0</v>
      </c>
      <c r="CH51" s="279">
        <f t="shared" si="10"/>
        <v>0</v>
      </c>
      <c r="CI51" s="279">
        <f t="shared" si="11"/>
        <v>0</v>
      </c>
      <c r="CJ51" s="195"/>
      <c r="CK51" s="195"/>
    </row>
    <row r="52" spans="1:89" x14ac:dyDescent="0.2">
      <c r="A52" s="434"/>
      <c r="B52" s="202">
        <v>8</v>
      </c>
      <c r="C52" s="249" t="s">
        <v>162</v>
      </c>
      <c r="D52" s="197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279">
        <f t="shared" si="0"/>
        <v>0</v>
      </c>
      <c r="Q52" s="279">
        <f t="shared" si="1"/>
        <v>0</v>
      </c>
      <c r="R52" s="195">
        <v>0</v>
      </c>
      <c r="S52" s="195">
        <v>0</v>
      </c>
      <c r="T52" s="195">
        <v>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0</v>
      </c>
      <c r="AB52" s="195">
        <v>0</v>
      </c>
      <c r="AC52" s="195">
        <v>0</v>
      </c>
      <c r="AD52" s="279">
        <f t="shared" si="2"/>
        <v>0</v>
      </c>
      <c r="AE52" s="279">
        <f t="shared" si="3"/>
        <v>0</v>
      </c>
      <c r="AF52" s="195">
        <v>0</v>
      </c>
      <c r="AG52" s="195">
        <v>0</v>
      </c>
      <c r="AH52" s="195">
        <v>0</v>
      </c>
      <c r="AI52" s="195">
        <v>0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279">
        <f t="shared" si="4"/>
        <v>0</v>
      </c>
      <c r="AS52" s="279">
        <f t="shared" si="5"/>
        <v>0</v>
      </c>
      <c r="AT52" s="195">
        <v>0</v>
      </c>
      <c r="AU52" s="195">
        <v>0</v>
      </c>
      <c r="AV52" s="195">
        <v>0</v>
      </c>
      <c r="AW52" s="195">
        <v>0</v>
      </c>
      <c r="AX52" s="195">
        <v>0</v>
      </c>
      <c r="AY52" s="195">
        <v>0</v>
      </c>
      <c r="AZ52" s="195">
        <v>0</v>
      </c>
      <c r="BA52" s="195">
        <v>0</v>
      </c>
      <c r="BB52" s="195">
        <v>0</v>
      </c>
      <c r="BC52" s="195">
        <v>0</v>
      </c>
      <c r="BD52" s="195">
        <v>0</v>
      </c>
      <c r="BE52" s="195">
        <v>0</v>
      </c>
      <c r="BF52" s="279">
        <f t="shared" si="6"/>
        <v>0</v>
      </c>
      <c r="BG52" s="279">
        <f t="shared" si="7"/>
        <v>0</v>
      </c>
      <c r="BH52" s="195">
        <v>0</v>
      </c>
      <c r="BI52" s="195">
        <v>0</v>
      </c>
      <c r="BJ52" s="195">
        <v>0</v>
      </c>
      <c r="BK52" s="195">
        <v>0</v>
      </c>
      <c r="BL52" s="195">
        <v>0</v>
      </c>
      <c r="BM52" s="195">
        <v>0</v>
      </c>
      <c r="BN52" s="195">
        <v>0</v>
      </c>
      <c r="BO52" s="195">
        <v>0</v>
      </c>
      <c r="BP52" s="195">
        <v>0</v>
      </c>
      <c r="BQ52" s="195">
        <v>0</v>
      </c>
      <c r="BR52" s="195">
        <v>0</v>
      </c>
      <c r="BS52" s="195">
        <v>0</v>
      </c>
      <c r="BT52" s="279">
        <f t="shared" si="8"/>
        <v>0</v>
      </c>
      <c r="BU52" s="279">
        <f t="shared" si="9"/>
        <v>0</v>
      </c>
      <c r="BV52" s="195">
        <v>0</v>
      </c>
      <c r="BW52" s="195">
        <v>0</v>
      </c>
      <c r="BX52" s="195">
        <v>0</v>
      </c>
      <c r="BY52" s="195">
        <v>0</v>
      </c>
      <c r="BZ52" s="195">
        <v>0</v>
      </c>
      <c r="CA52" s="195">
        <v>0</v>
      </c>
      <c r="CB52" s="195">
        <v>0</v>
      </c>
      <c r="CC52" s="195">
        <v>0</v>
      </c>
      <c r="CD52" s="195">
        <v>0</v>
      </c>
      <c r="CE52" s="195">
        <v>0</v>
      </c>
      <c r="CF52" s="195">
        <v>0</v>
      </c>
      <c r="CG52" s="195">
        <v>0</v>
      </c>
      <c r="CH52" s="279">
        <f t="shared" si="10"/>
        <v>0</v>
      </c>
      <c r="CI52" s="279">
        <f t="shared" si="11"/>
        <v>0</v>
      </c>
      <c r="CJ52" s="195"/>
      <c r="CK52" s="195"/>
    </row>
    <row r="53" spans="1:89" x14ac:dyDescent="0.2">
      <c r="A53" s="434"/>
      <c r="B53" s="202">
        <v>9</v>
      </c>
      <c r="C53" s="249" t="s">
        <v>163</v>
      </c>
      <c r="D53" s="197">
        <v>0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279">
        <f t="shared" si="0"/>
        <v>0</v>
      </c>
      <c r="Q53" s="279">
        <f t="shared" si="1"/>
        <v>0</v>
      </c>
      <c r="R53" s="195">
        <v>0</v>
      </c>
      <c r="S53" s="195">
        <v>0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0</v>
      </c>
      <c r="AB53" s="195">
        <v>0</v>
      </c>
      <c r="AC53" s="195">
        <v>0</v>
      </c>
      <c r="AD53" s="279">
        <f t="shared" si="2"/>
        <v>0</v>
      </c>
      <c r="AE53" s="279">
        <f t="shared" si="3"/>
        <v>0</v>
      </c>
      <c r="AF53" s="195">
        <v>0</v>
      </c>
      <c r="AG53" s="195">
        <v>0</v>
      </c>
      <c r="AH53" s="195">
        <v>0</v>
      </c>
      <c r="AI53" s="195">
        <v>0</v>
      </c>
      <c r="AJ53" s="195">
        <v>0</v>
      </c>
      <c r="AK53" s="195">
        <v>0</v>
      </c>
      <c r="AL53" s="195">
        <v>0</v>
      </c>
      <c r="AM53" s="195">
        <v>0</v>
      </c>
      <c r="AN53" s="195">
        <v>0</v>
      </c>
      <c r="AO53" s="195">
        <v>0</v>
      </c>
      <c r="AP53" s="195">
        <v>0</v>
      </c>
      <c r="AQ53" s="195">
        <v>0</v>
      </c>
      <c r="AR53" s="279">
        <f t="shared" si="4"/>
        <v>0</v>
      </c>
      <c r="AS53" s="279">
        <f t="shared" si="5"/>
        <v>0</v>
      </c>
      <c r="AT53" s="195">
        <v>0</v>
      </c>
      <c r="AU53" s="195">
        <v>0</v>
      </c>
      <c r="AV53" s="195">
        <v>0</v>
      </c>
      <c r="AW53" s="195">
        <v>0</v>
      </c>
      <c r="AX53" s="195">
        <v>0</v>
      </c>
      <c r="AY53" s="195">
        <v>0</v>
      </c>
      <c r="AZ53" s="195">
        <v>0</v>
      </c>
      <c r="BA53" s="195">
        <v>0</v>
      </c>
      <c r="BB53" s="195">
        <v>0</v>
      </c>
      <c r="BC53" s="195">
        <v>0</v>
      </c>
      <c r="BD53" s="195">
        <v>0</v>
      </c>
      <c r="BE53" s="195">
        <v>0</v>
      </c>
      <c r="BF53" s="279">
        <f t="shared" si="6"/>
        <v>0</v>
      </c>
      <c r="BG53" s="279">
        <f t="shared" si="7"/>
        <v>0</v>
      </c>
      <c r="BH53" s="195">
        <v>0</v>
      </c>
      <c r="BI53" s="195">
        <v>0</v>
      </c>
      <c r="BJ53" s="195">
        <v>0</v>
      </c>
      <c r="BK53" s="195">
        <v>0</v>
      </c>
      <c r="BL53" s="195">
        <v>0</v>
      </c>
      <c r="BM53" s="195">
        <v>0</v>
      </c>
      <c r="BN53" s="195">
        <v>0</v>
      </c>
      <c r="BO53" s="195">
        <v>0</v>
      </c>
      <c r="BP53" s="195">
        <v>0</v>
      </c>
      <c r="BQ53" s="195">
        <v>0</v>
      </c>
      <c r="BR53" s="195">
        <v>0</v>
      </c>
      <c r="BS53" s="195">
        <v>0</v>
      </c>
      <c r="BT53" s="279">
        <f t="shared" si="8"/>
        <v>0</v>
      </c>
      <c r="BU53" s="279">
        <f t="shared" si="9"/>
        <v>0</v>
      </c>
      <c r="BV53" s="195">
        <v>0</v>
      </c>
      <c r="BW53" s="195">
        <v>0</v>
      </c>
      <c r="BX53" s="195">
        <v>0</v>
      </c>
      <c r="BY53" s="195">
        <v>0</v>
      </c>
      <c r="BZ53" s="195">
        <v>0</v>
      </c>
      <c r="CA53" s="195">
        <v>0</v>
      </c>
      <c r="CB53" s="195">
        <v>0</v>
      </c>
      <c r="CC53" s="195">
        <v>0</v>
      </c>
      <c r="CD53" s="195">
        <v>0</v>
      </c>
      <c r="CE53" s="195">
        <v>0</v>
      </c>
      <c r="CF53" s="195">
        <v>0</v>
      </c>
      <c r="CG53" s="195">
        <v>0</v>
      </c>
      <c r="CH53" s="279">
        <f t="shared" si="10"/>
        <v>0</v>
      </c>
      <c r="CI53" s="279">
        <f t="shared" si="11"/>
        <v>0</v>
      </c>
      <c r="CJ53" s="195"/>
      <c r="CK53" s="195"/>
    </row>
    <row r="54" spans="1:89" x14ac:dyDescent="0.2">
      <c r="A54" s="434"/>
      <c r="B54" s="202">
        <v>10</v>
      </c>
      <c r="C54" s="249" t="s">
        <v>164</v>
      </c>
      <c r="D54" s="197">
        <v>3</v>
      </c>
      <c r="E54" s="195">
        <v>7</v>
      </c>
      <c r="F54" s="195">
        <v>2</v>
      </c>
      <c r="G54" s="195">
        <v>7</v>
      </c>
      <c r="H54" s="195">
        <v>1</v>
      </c>
      <c r="I54" s="195">
        <v>0</v>
      </c>
      <c r="J54" s="195">
        <v>0</v>
      </c>
      <c r="K54" s="195">
        <v>0</v>
      </c>
      <c r="L54" s="195">
        <v>0</v>
      </c>
      <c r="M54" s="195">
        <v>0</v>
      </c>
      <c r="N54" s="195">
        <v>0</v>
      </c>
      <c r="O54" s="195">
        <v>0</v>
      </c>
      <c r="P54" s="279">
        <f t="shared" si="0"/>
        <v>3</v>
      </c>
      <c r="Q54" s="279">
        <f t="shared" si="1"/>
        <v>7</v>
      </c>
      <c r="R54" s="195">
        <v>0</v>
      </c>
      <c r="S54" s="195">
        <v>0</v>
      </c>
      <c r="T54" s="195">
        <v>0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0</v>
      </c>
      <c r="AB54" s="195">
        <v>0</v>
      </c>
      <c r="AC54" s="195">
        <v>0</v>
      </c>
      <c r="AD54" s="279">
        <f t="shared" si="2"/>
        <v>0</v>
      </c>
      <c r="AE54" s="279">
        <f t="shared" si="3"/>
        <v>0</v>
      </c>
      <c r="AF54" s="195">
        <v>0</v>
      </c>
      <c r="AG54" s="195">
        <v>0</v>
      </c>
      <c r="AH54" s="195">
        <v>0</v>
      </c>
      <c r="AI54" s="195">
        <v>0</v>
      </c>
      <c r="AJ54" s="195">
        <v>0</v>
      </c>
      <c r="AK54" s="195">
        <v>0</v>
      </c>
      <c r="AL54" s="195">
        <v>0</v>
      </c>
      <c r="AM54" s="195">
        <v>0</v>
      </c>
      <c r="AN54" s="195">
        <v>0</v>
      </c>
      <c r="AO54" s="195">
        <v>0</v>
      </c>
      <c r="AP54" s="195">
        <v>0</v>
      </c>
      <c r="AQ54" s="195">
        <v>0</v>
      </c>
      <c r="AR54" s="279">
        <f t="shared" si="4"/>
        <v>0</v>
      </c>
      <c r="AS54" s="279">
        <f t="shared" si="5"/>
        <v>0</v>
      </c>
      <c r="AT54" s="195">
        <v>0</v>
      </c>
      <c r="AU54" s="195">
        <v>0</v>
      </c>
      <c r="AV54" s="195">
        <v>0</v>
      </c>
      <c r="AW54" s="195">
        <v>0</v>
      </c>
      <c r="AX54" s="195">
        <v>0</v>
      </c>
      <c r="AY54" s="195">
        <v>0</v>
      </c>
      <c r="AZ54" s="195">
        <v>0</v>
      </c>
      <c r="BA54" s="195">
        <v>0</v>
      </c>
      <c r="BB54" s="195">
        <v>0</v>
      </c>
      <c r="BC54" s="195">
        <v>0</v>
      </c>
      <c r="BD54" s="195">
        <v>0</v>
      </c>
      <c r="BE54" s="195">
        <v>0</v>
      </c>
      <c r="BF54" s="279">
        <f t="shared" si="6"/>
        <v>0</v>
      </c>
      <c r="BG54" s="279">
        <f t="shared" si="7"/>
        <v>0</v>
      </c>
      <c r="BH54" s="195">
        <v>0</v>
      </c>
      <c r="BI54" s="195">
        <v>0</v>
      </c>
      <c r="BJ54" s="195">
        <v>0</v>
      </c>
      <c r="BK54" s="195">
        <v>0</v>
      </c>
      <c r="BL54" s="195">
        <v>0</v>
      </c>
      <c r="BM54" s="195">
        <v>0</v>
      </c>
      <c r="BN54" s="195">
        <v>0</v>
      </c>
      <c r="BO54" s="195">
        <v>0</v>
      </c>
      <c r="BP54" s="195">
        <v>0</v>
      </c>
      <c r="BQ54" s="195">
        <v>0</v>
      </c>
      <c r="BR54" s="195">
        <v>0</v>
      </c>
      <c r="BS54" s="195">
        <v>0</v>
      </c>
      <c r="BT54" s="279">
        <f t="shared" si="8"/>
        <v>0</v>
      </c>
      <c r="BU54" s="279">
        <f t="shared" si="9"/>
        <v>0</v>
      </c>
      <c r="BV54" s="195">
        <v>0</v>
      </c>
      <c r="BW54" s="195">
        <v>0</v>
      </c>
      <c r="BX54" s="195">
        <v>0</v>
      </c>
      <c r="BY54" s="195">
        <v>0</v>
      </c>
      <c r="BZ54" s="195">
        <v>0</v>
      </c>
      <c r="CA54" s="195">
        <v>0</v>
      </c>
      <c r="CB54" s="195">
        <v>0</v>
      </c>
      <c r="CC54" s="195">
        <v>0</v>
      </c>
      <c r="CD54" s="195">
        <v>0</v>
      </c>
      <c r="CE54" s="195">
        <v>0</v>
      </c>
      <c r="CF54" s="195">
        <v>0</v>
      </c>
      <c r="CG54" s="195">
        <v>0</v>
      </c>
      <c r="CH54" s="279">
        <f t="shared" si="10"/>
        <v>0</v>
      </c>
      <c r="CI54" s="279">
        <f t="shared" si="11"/>
        <v>0</v>
      </c>
      <c r="CJ54" s="195"/>
      <c r="CK54" s="195"/>
    </row>
    <row r="55" spans="1:89" x14ac:dyDescent="0.2">
      <c r="A55" s="434"/>
      <c r="B55" s="202">
        <v>11</v>
      </c>
      <c r="C55" s="249" t="s">
        <v>242</v>
      </c>
      <c r="D55" s="197">
        <v>20</v>
      </c>
      <c r="E55" s="195">
        <v>37</v>
      </c>
      <c r="F55" s="195">
        <v>20</v>
      </c>
      <c r="G55" s="195">
        <v>33</v>
      </c>
      <c r="H55" s="195">
        <v>0</v>
      </c>
      <c r="I55" s="195">
        <v>2</v>
      </c>
      <c r="J55" s="195">
        <v>0</v>
      </c>
      <c r="K55" s="195">
        <v>1</v>
      </c>
      <c r="L55" s="195">
        <v>0</v>
      </c>
      <c r="M55" s="195">
        <v>0</v>
      </c>
      <c r="N55" s="195">
        <v>0</v>
      </c>
      <c r="O55" s="195">
        <v>1</v>
      </c>
      <c r="P55" s="279">
        <f t="shared" si="0"/>
        <v>20</v>
      </c>
      <c r="Q55" s="279">
        <f t="shared" si="1"/>
        <v>37</v>
      </c>
      <c r="R55" s="195">
        <v>0</v>
      </c>
      <c r="S55" s="195">
        <v>8</v>
      </c>
      <c r="T55" s="195">
        <v>0</v>
      </c>
      <c r="U55" s="195">
        <v>6</v>
      </c>
      <c r="V55" s="195">
        <v>0</v>
      </c>
      <c r="W55" s="195">
        <v>1</v>
      </c>
      <c r="X55" s="195">
        <v>0</v>
      </c>
      <c r="Y55" s="195">
        <v>1</v>
      </c>
      <c r="Z55" s="195">
        <v>0</v>
      </c>
      <c r="AA55" s="195">
        <v>0</v>
      </c>
      <c r="AB55" s="195">
        <v>0</v>
      </c>
      <c r="AC55" s="195">
        <v>0</v>
      </c>
      <c r="AD55" s="279">
        <f t="shared" si="2"/>
        <v>0</v>
      </c>
      <c r="AE55" s="279">
        <f t="shared" si="3"/>
        <v>8</v>
      </c>
      <c r="AF55" s="195">
        <v>0</v>
      </c>
      <c r="AG55" s="195">
        <v>1</v>
      </c>
      <c r="AH55" s="195">
        <v>0</v>
      </c>
      <c r="AI55" s="195">
        <v>1</v>
      </c>
      <c r="AJ55" s="195">
        <v>0</v>
      </c>
      <c r="AK55" s="195">
        <v>0</v>
      </c>
      <c r="AL55" s="195">
        <v>0</v>
      </c>
      <c r="AM55" s="195">
        <v>0</v>
      </c>
      <c r="AN55" s="195">
        <v>0</v>
      </c>
      <c r="AO55" s="195">
        <v>0</v>
      </c>
      <c r="AP55" s="195">
        <v>0</v>
      </c>
      <c r="AQ55" s="195">
        <v>0</v>
      </c>
      <c r="AR55" s="279">
        <f t="shared" si="4"/>
        <v>0</v>
      </c>
      <c r="AS55" s="279">
        <f t="shared" si="5"/>
        <v>1</v>
      </c>
      <c r="AT55" s="195">
        <v>0</v>
      </c>
      <c r="AU55" s="195">
        <v>2</v>
      </c>
      <c r="AV55" s="195">
        <v>0</v>
      </c>
      <c r="AW55" s="195">
        <v>2</v>
      </c>
      <c r="AX55" s="195">
        <v>0</v>
      </c>
      <c r="AY55" s="195">
        <v>0</v>
      </c>
      <c r="AZ55" s="195">
        <v>0</v>
      </c>
      <c r="BA55" s="195">
        <v>0</v>
      </c>
      <c r="BB55" s="195">
        <v>0</v>
      </c>
      <c r="BC55" s="195">
        <v>0</v>
      </c>
      <c r="BD55" s="195">
        <v>0</v>
      </c>
      <c r="BE55" s="195">
        <v>0</v>
      </c>
      <c r="BF55" s="279">
        <f t="shared" si="6"/>
        <v>0</v>
      </c>
      <c r="BG55" s="279">
        <f t="shared" si="7"/>
        <v>2</v>
      </c>
      <c r="BH55" s="195">
        <v>0</v>
      </c>
      <c r="BI55" s="195">
        <v>0</v>
      </c>
      <c r="BJ55" s="195">
        <v>0</v>
      </c>
      <c r="BK55" s="195">
        <v>0</v>
      </c>
      <c r="BL55" s="195">
        <v>0</v>
      </c>
      <c r="BM55" s="195">
        <v>0</v>
      </c>
      <c r="BN55" s="195">
        <v>0</v>
      </c>
      <c r="BO55" s="195">
        <v>0</v>
      </c>
      <c r="BP55" s="195">
        <v>0</v>
      </c>
      <c r="BQ55" s="195">
        <v>0</v>
      </c>
      <c r="BR55" s="195">
        <v>0</v>
      </c>
      <c r="BS55" s="195">
        <v>0</v>
      </c>
      <c r="BT55" s="279">
        <f t="shared" si="8"/>
        <v>0</v>
      </c>
      <c r="BU55" s="279">
        <f t="shared" si="9"/>
        <v>0</v>
      </c>
      <c r="BV55" s="195">
        <v>0</v>
      </c>
      <c r="BW55" s="195">
        <v>0</v>
      </c>
      <c r="BX55" s="195">
        <v>0</v>
      </c>
      <c r="BY55" s="195">
        <v>0</v>
      </c>
      <c r="BZ55" s="195">
        <v>0</v>
      </c>
      <c r="CA55" s="195">
        <v>0</v>
      </c>
      <c r="CB55" s="195">
        <v>0</v>
      </c>
      <c r="CC55" s="195">
        <v>0</v>
      </c>
      <c r="CD55" s="195">
        <v>0</v>
      </c>
      <c r="CE55" s="195">
        <v>0</v>
      </c>
      <c r="CF55" s="195">
        <v>0</v>
      </c>
      <c r="CG55" s="195">
        <v>0</v>
      </c>
      <c r="CH55" s="279">
        <f t="shared" si="10"/>
        <v>0</v>
      </c>
      <c r="CI55" s="279">
        <f t="shared" si="11"/>
        <v>0</v>
      </c>
      <c r="CJ55" s="195"/>
      <c r="CK55" s="195"/>
    </row>
    <row r="56" spans="1:89" x14ac:dyDescent="0.2">
      <c r="A56" s="434"/>
      <c r="B56" s="202">
        <v>12</v>
      </c>
      <c r="C56" s="249" t="s">
        <v>239</v>
      </c>
      <c r="D56" s="197">
        <v>17</v>
      </c>
      <c r="E56" s="195">
        <v>38</v>
      </c>
      <c r="F56" s="195">
        <v>15</v>
      </c>
      <c r="G56" s="195">
        <v>32</v>
      </c>
      <c r="H56" s="195">
        <v>2</v>
      </c>
      <c r="I56" s="195">
        <v>4</v>
      </c>
      <c r="J56" s="195">
        <v>0</v>
      </c>
      <c r="K56" s="195">
        <v>1</v>
      </c>
      <c r="L56" s="195">
        <v>0</v>
      </c>
      <c r="M56" s="195">
        <v>1</v>
      </c>
      <c r="N56" s="195">
        <v>0</v>
      </c>
      <c r="O56" s="195">
        <v>0</v>
      </c>
      <c r="P56" s="279">
        <f t="shared" si="0"/>
        <v>17</v>
      </c>
      <c r="Q56" s="279">
        <f t="shared" si="1"/>
        <v>38</v>
      </c>
      <c r="R56" s="195">
        <v>2</v>
      </c>
      <c r="S56" s="195">
        <v>10</v>
      </c>
      <c r="T56" s="195">
        <v>2</v>
      </c>
      <c r="U56" s="195">
        <v>5</v>
      </c>
      <c r="V56" s="195">
        <v>0</v>
      </c>
      <c r="W56" s="195">
        <v>1</v>
      </c>
      <c r="X56" s="195">
        <v>0</v>
      </c>
      <c r="Y56" s="195">
        <v>1</v>
      </c>
      <c r="Z56" s="195">
        <v>0</v>
      </c>
      <c r="AA56" s="195">
        <v>2</v>
      </c>
      <c r="AB56" s="195">
        <v>0</v>
      </c>
      <c r="AC56" s="195">
        <v>1</v>
      </c>
      <c r="AD56" s="279">
        <f t="shared" si="2"/>
        <v>2</v>
      </c>
      <c r="AE56" s="279">
        <f t="shared" si="3"/>
        <v>10</v>
      </c>
      <c r="AF56" s="195">
        <v>0</v>
      </c>
      <c r="AG56" s="195">
        <v>0</v>
      </c>
      <c r="AH56" s="195">
        <v>0</v>
      </c>
      <c r="AI56" s="195">
        <v>0</v>
      </c>
      <c r="AJ56" s="195">
        <v>0</v>
      </c>
      <c r="AK56" s="195">
        <v>0</v>
      </c>
      <c r="AL56" s="195">
        <v>0</v>
      </c>
      <c r="AM56" s="195">
        <v>0</v>
      </c>
      <c r="AN56" s="195">
        <v>0</v>
      </c>
      <c r="AO56" s="195">
        <v>0</v>
      </c>
      <c r="AP56" s="195">
        <v>0</v>
      </c>
      <c r="AQ56" s="195">
        <v>0</v>
      </c>
      <c r="AR56" s="279">
        <f t="shared" si="4"/>
        <v>0</v>
      </c>
      <c r="AS56" s="279">
        <f t="shared" si="5"/>
        <v>0</v>
      </c>
      <c r="AT56" s="195">
        <v>0</v>
      </c>
      <c r="AU56" s="195">
        <v>2</v>
      </c>
      <c r="AV56" s="195">
        <v>0</v>
      </c>
      <c r="AW56" s="195">
        <v>2</v>
      </c>
      <c r="AX56" s="195">
        <v>0</v>
      </c>
      <c r="AY56" s="195">
        <v>0</v>
      </c>
      <c r="AZ56" s="195">
        <v>0</v>
      </c>
      <c r="BA56" s="195">
        <v>0</v>
      </c>
      <c r="BB56" s="195">
        <v>0</v>
      </c>
      <c r="BC56" s="195">
        <v>0</v>
      </c>
      <c r="BD56" s="195">
        <v>0</v>
      </c>
      <c r="BE56" s="195">
        <v>0</v>
      </c>
      <c r="BF56" s="279">
        <f t="shared" si="6"/>
        <v>0</v>
      </c>
      <c r="BG56" s="279">
        <f t="shared" si="7"/>
        <v>2</v>
      </c>
      <c r="BH56" s="195">
        <v>0</v>
      </c>
      <c r="BI56" s="195">
        <v>0</v>
      </c>
      <c r="BJ56" s="195">
        <v>0</v>
      </c>
      <c r="BK56" s="195">
        <v>0</v>
      </c>
      <c r="BL56" s="195">
        <v>0</v>
      </c>
      <c r="BM56" s="195">
        <v>0</v>
      </c>
      <c r="BN56" s="195">
        <v>0</v>
      </c>
      <c r="BO56" s="195">
        <v>0</v>
      </c>
      <c r="BP56" s="195">
        <v>0</v>
      </c>
      <c r="BQ56" s="195">
        <v>0</v>
      </c>
      <c r="BR56" s="195">
        <v>0</v>
      </c>
      <c r="BS56" s="195">
        <v>0</v>
      </c>
      <c r="BT56" s="279">
        <f t="shared" si="8"/>
        <v>0</v>
      </c>
      <c r="BU56" s="279">
        <f t="shared" si="9"/>
        <v>0</v>
      </c>
      <c r="BV56" s="195">
        <v>0</v>
      </c>
      <c r="BW56" s="195">
        <v>0</v>
      </c>
      <c r="BX56" s="195">
        <v>0</v>
      </c>
      <c r="BY56" s="195">
        <v>0</v>
      </c>
      <c r="BZ56" s="195">
        <v>0</v>
      </c>
      <c r="CA56" s="195">
        <v>0</v>
      </c>
      <c r="CB56" s="195">
        <v>0</v>
      </c>
      <c r="CC56" s="195">
        <v>0</v>
      </c>
      <c r="CD56" s="195">
        <v>0</v>
      </c>
      <c r="CE56" s="195">
        <v>0</v>
      </c>
      <c r="CF56" s="195">
        <v>0</v>
      </c>
      <c r="CG56" s="195">
        <v>0</v>
      </c>
      <c r="CH56" s="279">
        <f t="shared" si="10"/>
        <v>0</v>
      </c>
      <c r="CI56" s="279">
        <f t="shared" si="11"/>
        <v>0</v>
      </c>
      <c r="CJ56" s="195">
        <v>0</v>
      </c>
      <c r="CK56" s="195">
        <v>0</v>
      </c>
    </row>
    <row r="57" spans="1:89" x14ac:dyDescent="0.2">
      <c r="A57" s="434"/>
      <c r="B57" s="202">
        <v>13</v>
      </c>
      <c r="C57" s="249" t="s">
        <v>165</v>
      </c>
      <c r="D57" s="197">
        <v>15</v>
      </c>
      <c r="E57" s="195">
        <v>28</v>
      </c>
      <c r="F57" s="195">
        <v>14</v>
      </c>
      <c r="G57" s="195">
        <v>23</v>
      </c>
      <c r="H57" s="195">
        <v>0</v>
      </c>
      <c r="I57" s="195">
        <v>2</v>
      </c>
      <c r="J57" s="195">
        <v>1</v>
      </c>
      <c r="K57" s="195">
        <v>2</v>
      </c>
      <c r="L57" s="195">
        <v>0</v>
      </c>
      <c r="M57" s="195">
        <v>0</v>
      </c>
      <c r="N57" s="195">
        <v>0</v>
      </c>
      <c r="O57" s="195">
        <v>1</v>
      </c>
      <c r="P57" s="279">
        <f t="shared" si="0"/>
        <v>15</v>
      </c>
      <c r="Q57" s="279">
        <f t="shared" si="1"/>
        <v>28</v>
      </c>
      <c r="R57" s="195">
        <v>2</v>
      </c>
      <c r="S57" s="195">
        <v>9</v>
      </c>
      <c r="T57" s="195">
        <v>2</v>
      </c>
      <c r="U57" s="195">
        <v>9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0</v>
      </c>
      <c r="AB57" s="195">
        <v>0</v>
      </c>
      <c r="AC57" s="195">
        <v>0</v>
      </c>
      <c r="AD57" s="279">
        <f t="shared" si="2"/>
        <v>2</v>
      </c>
      <c r="AE57" s="279">
        <f t="shared" si="3"/>
        <v>9</v>
      </c>
      <c r="AF57" s="195">
        <v>0</v>
      </c>
      <c r="AG57" s="195">
        <v>0</v>
      </c>
      <c r="AH57" s="195">
        <v>0</v>
      </c>
      <c r="AI57" s="195">
        <v>0</v>
      </c>
      <c r="AJ57" s="195">
        <v>0</v>
      </c>
      <c r="AK57" s="195">
        <v>0</v>
      </c>
      <c r="AL57" s="195">
        <v>0</v>
      </c>
      <c r="AM57" s="195">
        <v>0</v>
      </c>
      <c r="AN57" s="195">
        <v>0</v>
      </c>
      <c r="AO57" s="195">
        <v>0</v>
      </c>
      <c r="AP57" s="195">
        <v>0</v>
      </c>
      <c r="AQ57" s="195">
        <v>0</v>
      </c>
      <c r="AR57" s="279">
        <f t="shared" si="4"/>
        <v>0</v>
      </c>
      <c r="AS57" s="279">
        <f t="shared" si="5"/>
        <v>0</v>
      </c>
      <c r="AT57" s="195">
        <v>0</v>
      </c>
      <c r="AU57" s="195">
        <v>0</v>
      </c>
      <c r="AV57" s="195">
        <v>0</v>
      </c>
      <c r="AW57" s="195">
        <v>0</v>
      </c>
      <c r="AX57" s="195">
        <v>0</v>
      </c>
      <c r="AY57" s="195">
        <v>0</v>
      </c>
      <c r="AZ57" s="195">
        <v>0</v>
      </c>
      <c r="BA57" s="195">
        <v>0</v>
      </c>
      <c r="BB57" s="195">
        <v>0</v>
      </c>
      <c r="BC57" s="195">
        <v>0</v>
      </c>
      <c r="BD57" s="195">
        <v>0</v>
      </c>
      <c r="BE57" s="195">
        <v>0</v>
      </c>
      <c r="BF57" s="279">
        <f t="shared" si="6"/>
        <v>0</v>
      </c>
      <c r="BG57" s="279">
        <f t="shared" si="7"/>
        <v>0</v>
      </c>
      <c r="BH57" s="195">
        <v>0</v>
      </c>
      <c r="BI57" s="195">
        <v>0</v>
      </c>
      <c r="BJ57" s="195">
        <v>0</v>
      </c>
      <c r="BK57" s="195">
        <v>0</v>
      </c>
      <c r="BL57" s="195">
        <v>0</v>
      </c>
      <c r="BM57" s="195">
        <v>0</v>
      </c>
      <c r="BN57" s="195">
        <v>0</v>
      </c>
      <c r="BO57" s="195">
        <v>0</v>
      </c>
      <c r="BP57" s="195">
        <v>0</v>
      </c>
      <c r="BQ57" s="195">
        <v>0</v>
      </c>
      <c r="BR57" s="195">
        <v>0</v>
      </c>
      <c r="BS57" s="195">
        <v>0</v>
      </c>
      <c r="BT57" s="279">
        <f t="shared" si="8"/>
        <v>0</v>
      </c>
      <c r="BU57" s="279">
        <f t="shared" si="9"/>
        <v>0</v>
      </c>
      <c r="BV57" s="195">
        <v>0</v>
      </c>
      <c r="BW57" s="195">
        <v>0</v>
      </c>
      <c r="BX57" s="195">
        <v>0</v>
      </c>
      <c r="BY57" s="195">
        <v>0</v>
      </c>
      <c r="BZ57" s="195">
        <v>0</v>
      </c>
      <c r="CA57" s="195">
        <v>0</v>
      </c>
      <c r="CB57" s="195">
        <v>0</v>
      </c>
      <c r="CC57" s="195">
        <v>0</v>
      </c>
      <c r="CD57" s="195">
        <v>0</v>
      </c>
      <c r="CE57" s="195">
        <v>0</v>
      </c>
      <c r="CF57" s="195">
        <v>0</v>
      </c>
      <c r="CG57" s="195">
        <v>0</v>
      </c>
      <c r="CH57" s="279">
        <f t="shared" si="10"/>
        <v>0</v>
      </c>
      <c r="CI57" s="279">
        <f t="shared" si="11"/>
        <v>0</v>
      </c>
      <c r="CJ57" s="195">
        <v>0</v>
      </c>
      <c r="CK57" s="195">
        <v>0</v>
      </c>
    </row>
    <row r="58" spans="1:89" x14ac:dyDescent="0.2">
      <c r="A58" s="434"/>
      <c r="B58" s="202">
        <v>14</v>
      </c>
      <c r="C58" s="249" t="s">
        <v>166</v>
      </c>
      <c r="D58" s="197">
        <v>5</v>
      </c>
      <c r="E58" s="195">
        <v>10</v>
      </c>
      <c r="F58" s="195">
        <v>5</v>
      </c>
      <c r="G58" s="195">
        <v>9</v>
      </c>
      <c r="H58" s="195">
        <v>0</v>
      </c>
      <c r="I58" s="195">
        <v>0</v>
      </c>
      <c r="J58" s="195">
        <v>0</v>
      </c>
      <c r="K58" s="195">
        <v>1</v>
      </c>
      <c r="L58" s="195">
        <v>0</v>
      </c>
      <c r="M58" s="195">
        <v>0</v>
      </c>
      <c r="N58" s="195">
        <v>0</v>
      </c>
      <c r="O58" s="195">
        <v>0</v>
      </c>
      <c r="P58" s="279">
        <f t="shared" si="0"/>
        <v>5</v>
      </c>
      <c r="Q58" s="279">
        <f t="shared" si="1"/>
        <v>10</v>
      </c>
      <c r="R58" s="195">
        <v>0</v>
      </c>
      <c r="S58" s="195">
        <v>1</v>
      </c>
      <c r="T58" s="195">
        <v>0</v>
      </c>
      <c r="U58" s="195">
        <v>1</v>
      </c>
      <c r="V58" s="195">
        <v>0</v>
      </c>
      <c r="W58" s="195">
        <v>0</v>
      </c>
      <c r="X58" s="195">
        <v>0</v>
      </c>
      <c r="Y58" s="195">
        <v>0</v>
      </c>
      <c r="Z58" s="195">
        <v>0</v>
      </c>
      <c r="AA58" s="195">
        <v>0</v>
      </c>
      <c r="AB58" s="195">
        <v>0</v>
      </c>
      <c r="AC58" s="195">
        <v>0</v>
      </c>
      <c r="AD58" s="279">
        <f t="shared" si="2"/>
        <v>0</v>
      </c>
      <c r="AE58" s="279">
        <f t="shared" si="3"/>
        <v>1</v>
      </c>
      <c r="AF58" s="195">
        <v>1</v>
      </c>
      <c r="AG58" s="195">
        <v>0</v>
      </c>
      <c r="AH58" s="195">
        <v>1</v>
      </c>
      <c r="AI58" s="195">
        <v>0</v>
      </c>
      <c r="AJ58" s="195">
        <v>0</v>
      </c>
      <c r="AK58" s="195">
        <v>0</v>
      </c>
      <c r="AL58" s="195">
        <v>0</v>
      </c>
      <c r="AM58" s="195">
        <v>0</v>
      </c>
      <c r="AN58" s="195">
        <v>0</v>
      </c>
      <c r="AO58" s="195">
        <v>0</v>
      </c>
      <c r="AP58" s="195">
        <v>0</v>
      </c>
      <c r="AQ58" s="195">
        <v>0</v>
      </c>
      <c r="AR58" s="279">
        <f t="shared" si="4"/>
        <v>1</v>
      </c>
      <c r="AS58" s="279">
        <f t="shared" si="5"/>
        <v>0</v>
      </c>
      <c r="AT58" s="195">
        <v>0</v>
      </c>
      <c r="AU58" s="195">
        <v>0</v>
      </c>
      <c r="AV58" s="195">
        <v>0</v>
      </c>
      <c r="AW58" s="195">
        <v>0</v>
      </c>
      <c r="AX58" s="195">
        <v>0</v>
      </c>
      <c r="AY58" s="195">
        <v>0</v>
      </c>
      <c r="AZ58" s="195">
        <v>0</v>
      </c>
      <c r="BA58" s="195">
        <v>0</v>
      </c>
      <c r="BB58" s="195">
        <v>0</v>
      </c>
      <c r="BC58" s="195">
        <v>0</v>
      </c>
      <c r="BD58" s="195">
        <v>0</v>
      </c>
      <c r="BE58" s="195">
        <v>0</v>
      </c>
      <c r="BF58" s="279">
        <f t="shared" si="6"/>
        <v>0</v>
      </c>
      <c r="BG58" s="279">
        <f t="shared" si="7"/>
        <v>0</v>
      </c>
      <c r="BH58" s="195">
        <v>0</v>
      </c>
      <c r="BI58" s="195">
        <v>0</v>
      </c>
      <c r="BJ58" s="195">
        <v>0</v>
      </c>
      <c r="BK58" s="195">
        <v>0</v>
      </c>
      <c r="BL58" s="195">
        <v>0</v>
      </c>
      <c r="BM58" s="195">
        <v>0</v>
      </c>
      <c r="BN58" s="195">
        <v>0</v>
      </c>
      <c r="BO58" s="195">
        <v>0</v>
      </c>
      <c r="BP58" s="195">
        <v>0</v>
      </c>
      <c r="BQ58" s="195">
        <v>0</v>
      </c>
      <c r="BR58" s="195">
        <v>0</v>
      </c>
      <c r="BS58" s="195">
        <v>0</v>
      </c>
      <c r="BT58" s="279">
        <f t="shared" si="8"/>
        <v>0</v>
      </c>
      <c r="BU58" s="279">
        <f t="shared" si="9"/>
        <v>0</v>
      </c>
      <c r="BV58" s="195">
        <v>0</v>
      </c>
      <c r="BW58" s="195">
        <v>0</v>
      </c>
      <c r="BX58" s="195">
        <v>0</v>
      </c>
      <c r="BY58" s="195">
        <v>0</v>
      </c>
      <c r="BZ58" s="195">
        <v>0</v>
      </c>
      <c r="CA58" s="195">
        <v>0</v>
      </c>
      <c r="CB58" s="195">
        <v>0</v>
      </c>
      <c r="CC58" s="195">
        <v>0</v>
      </c>
      <c r="CD58" s="195">
        <v>0</v>
      </c>
      <c r="CE58" s="195">
        <v>0</v>
      </c>
      <c r="CF58" s="195">
        <v>0</v>
      </c>
      <c r="CG58" s="195">
        <v>0</v>
      </c>
      <c r="CH58" s="279">
        <f t="shared" si="10"/>
        <v>0</v>
      </c>
      <c r="CI58" s="279">
        <f t="shared" si="11"/>
        <v>0</v>
      </c>
      <c r="CJ58" s="195"/>
      <c r="CK58" s="195"/>
    </row>
    <row r="59" spans="1:89" x14ac:dyDescent="0.2">
      <c r="A59" s="434"/>
      <c r="B59" s="202">
        <v>15</v>
      </c>
      <c r="C59" s="249" t="s">
        <v>167</v>
      </c>
      <c r="D59" s="197">
        <v>77</v>
      </c>
      <c r="E59" s="195">
        <v>117</v>
      </c>
      <c r="F59" s="195">
        <v>72</v>
      </c>
      <c r="G59" s="195">
        <v>101</v>
      </c>
      <c r="H59" s="195">
        <v>2</v>
      </c>
      <c r="I59" s="195">
        <v>6</v>
      </c>
      <c r="J59" s="195">
        <v>3</v>
      </c>
      <c r="K59" s="195">
        <v>3</v>
      </c>
      <c r="L59" s="195">
        <v>0</v>
      </c>
      <c r="M59" s="195">
        <v>2</v>
      </c>
      <c r="N59" s="195">
        <v>0</v>
      </c>
      <c r="O59" s="195">
        <v>5</v>
      </c>
      <c r="P59" s="279">
        <f t="shared" si="0"/>
        <v>77</v>
      </c>
      <c r="Q59" s="279">
        <f t="shared" si="1"/>
        <v>117</v>
      </c>
      <c r="R59" s="195">
        <v>9</v>
      </c>
      <c r="S59" s="195">
        <v>22</v>
      </c>
      <c r="T59" s="195">
        <v>9</v>
      </c>
      <c r="U59" s="195">
        <v>20</v>
      </c>
      <c r="V59" s="195">
        <v>0</v>
      </c>
      <c r="W59" s="195">
        <v>0</v>
      </c>
      <c r="X59" s="195">
        <v>0</v>
      </c>
      <c r="Y59" s="195">
        <v>2</v>
      </c>
      <c r="Z59" s="195">
        <v>0</v>
      </c>
      <c r="AA59" s="195">
        <v>0</v>
      </c>
      <c r="AB59" s="195">
        <v>0</v>
      </c>
      <c r="AC59" s="195">
        <v>0</v>
      </c>
      <c r="AD59" s="279">
        <f t="shared" si="2"/>
        <v>9</v>
      </c>
      <c r="AE59" s="279">
        <f t="shared" si="3"/>
        <v>22</v>
      </c>
      <c r="AF59" s="195">
        <v>0</v>
      </c>
      <c r="AG59" s="195">
        <v>0</v>
      </c>
      <c r="AH59" s="195">
        <v>0</v>
      </c>
      <c r="AI59" s="195">
        <v>0</v>
      </c>
      <c r="AJ59" s="195">
        <v>0</v>
      </c>
      <c r="AK59" s="195">
        <v>0</v>
      </c>
      <c r="AL59" s="195">
        <v>0</v>
      </c>
      <c r="AM59" s="195">
        <v>0</v>
      </c>
      <c r="AN59" s="195">
        <v>0</v>
      </c>
      <c r="AO59" s="195">
        <v>0</v>
      </c>
      <c r="AP59" s="195">
        <v>0</v>
      </c>
      <c r="AQ59" s="195">
        <v>0</v>
      </c>
      <c r="AR59" s="279">
        <f t="shared" si="4"/>
        <v>0</v>
      </c>
      <c r="AS59" s="279">
        <f t="shared" si="5"/>
        <v>0</v>
      </c>
      <c r="AT59" s="195">
        <v>0</v>
      </c>
      <c r="AU59" s="195">
        <v>1</v>
      </c>
      <c r="AV59" s="195">
        <v>0</v>
      </c>
      <c r="AW59" s="195">
        <v>1</v>
      </c>
      <c r="AX59" s="195">
        <v>0</v>
      </c>
      <c r="AY59" s="195">
        <v>0</v>
      </c>
      <c r="AZ59" s="195">
        <v>0</v>
      </c>
      <c r="BA59" s="195">
        <v>0</v>
      </c>
      <c r="BB59" s="195">
        <v>0</v>
      </c>
      <c r="BC59" s="195">
        <v>0</v>
      </c>
      <c r="BD59" s="195">
        <v>0</v>
      </c>
      <c r="BE59" s="195">
        <v>0</v>
      </c>
      <c r="BF59" s="279">
        <f t="shared" si="6"/>
        <v>0</v>
      </c>
      <c r="BG59" s="279">
        <f t="shared" si="7"/>
        <v>1</v>
      </c>
      <c r="BH59" s="195">
        <v>0</v>
      </c>
      <c r="BI59" s="195">
        <v>0</v>
      </c>
      <c r="BJ59" s="195">
        <v>0</v>
      </c>
      <c r="BK59" s="195">
        <v>0</v>
      </c>
      <c r="BL59" s="195">
        <v>0</v>
      </c>
      <c r="BM59" s="195">
        <v>0</v>
      </c>
      <c r="BN59" s="195">
        <v>0</v>
      </c>
      <c r="BO59" s="195">
        <v>0</v>
      </c>
      <c r="BP59" s="195">
        <v>0</v>
      </c>
      <c r="BQ59" s="195">
        <v>0</v>
      </c>
      <c r="BR59" s="195">
        <v>0</v>
      </c>
      <c r="BS59" s="195">
        <v>0</v>
      </c>
      <c r="BT59" s="279">
        <f t="shared" si="8"/>
        <v>0</v>
      </c>
      <c r="BU59" s="279">
        <f t="shared" si="9"/>
        <v>0</v>
      </c>
      <c r="BV59" s="195">
        <v>0</v>
      </c>
      <c r="BW59" s="195">
        <v>0</v>
      </c>
      <c r="BX59" s="195">
        <v>0</v>
      </c>
      <c r="BY59" s="195">
        <v>0</v>
      </c>
      <c r="BZ59" s="195">
        <v>0</v>
      </c>
      <c r="CA59" s="195">
        <v>0</v>
      </c>
      <c r="CB59" s="195">
        <v>0</v>
      </c>
      <c r="CC59" s="195">
        <v>0</v>
      </c>
      <c r="CD59" s="195">
        <v>0</v>
      </c>
      <c r="CE59" s="195">
        <v>0</v>
      </c>
      <c r="CF59" s="195">
        <v>0</v>
      </c>
      <c r="CG59" s="195">
        <v>0</v>
      </c>
      <c r="CH59" s="279">
        <f t="shared" si="10"/>
        <v>0</v>
      </c>
      <c r="CI59" s="279">
        <f t="shared" si="11"/>
        <v>0</v>
      </c>
      <c r="CJ59" s="195">
        <v>0</v>
      </c>
      <c r="CK59" s="195">
        <v>0</v>
      </c>
    </row>
    <row r="60" spans="1:89" x14ac:dyDescent="0.2">
      <c r="A60" s="434"/>
      <c r="B60" s="202">
        <v>16</v>
      </c>
      <c r="C60" s="249" t="s">
        <v>168</v>
      </c>
      <c r="D60" s="197">
        <v>8</v>
      </c>
      <c r="E60" s="195">
        <v>19</v>
      </c>
      <c r="F60" s="195">
        <v>6</v>
      </c>
      <c r="G60" s="195">
        <v>18</v>
      </c>
      <c r="H60" s="195">
        <v>2</v>
      </c>
      <c r="I60" s="195">
        <v>0</v>
      </c>
      <c r="J60" s="195">
        <v>0</v>
      </c>
      <c r="K60" s="195">
        <v>1</v>
      </c>
      <c r="L60" s="195">
        <v>0</v>
      </c>
      <c r="M60" s="195">
        <v>0</v>
      </c>
      <c r="N60" s="195">
        <v>0</v>
      </c>
      <c r="O60" s="195">
        <v>0</v>
      </c>
      <c r="P60" s="279">
        <f t="shared" si="0"/>
        <v>8</v>
      </c>
      <c r="Q60" s="279">
        <f t="shared" si="1"/>
        <v>19</v>
      </c>
      <c r="R60" s="195">
        <v>0</v>
      </c>
      <c r="S60" s="195">
        <v>1</v>
      </c>
      <c r="T60" s="195">
        <v>0</v>
      </c>
      <c r="U60" s="195">
        <v>1</v>
      </c>
      <c r="V60" s="195">
        <v>0</v>
      </c>
      <c r="W60" s="195">
        <v>0</v>
      </c>
      <c r="X60" s="195">
        <v>0</v>
      </c>
      <c r="Y60" s="195">
        <v>0</v>
      </c>
      <c r="Z60" s="195">
        <v>0</v>
      </c>
      <c r="AA60" s="195">
        <v>0</v>
      </c>
      <c r="AB60" s="195">
        <v>0</v>
      </c>
      <c r="AC60" s="195">
        <v>0</v>
      </c>
      <c r="AD60" s="279">
        <f t="shared" si="2"/>
        <v>0</v>
      </c>
      <c r="AE60" s="279">
        <f t="shared" si="3"/>
        <v>1</v>
      </c>
      <c r="AF60" s="195">
        <v>0</v>
      </c>
      <c r="AG60" s="195">
        <v>1</v>
      </c>
      <c r="AH60" s="195">
        <v>0</v>
      </c>
      <c r="AI60" s="195">
        <v>1</v>
      </c>
      <c r="AJ60" s="195">
        <v>0</v>
      </c>
      <c r="AK60" s="195">
        <v>0</v>
      </c>
      <c r="AL60" s="195">
        <v>0</v>
      </c>
      <c r="AM60" s="195">
        <v>0</v>
      </c>
      <c r="AN60" s="195">
        <v>0</v>
      </c>
      <c r="AO60" s="195">
        <v>0</v>
      </c>
      <c r="AP60" s="195">
        <v>0</v>
      </c>
      <c r="AQ60" s="195">
        <v>0</v>
      </c>
      <c r="AR60" s="279">
        <f t="shared" si="4"/>
        <v>0</v>
      </c>
      <c r="AS60" s="279">
        <f t="shared" si="5"/>
        <v>1</v>
      </c>
      <c r="AT60" s="195">
        <v>0</v>
      </c>
      <c r="AU60" s="195">
        <v>0</v>
      </c>
      <c r="AV60" s="195">
        <v>0</v>
      </c>
      <c r="AW60" s="195">
        <v>0</v>
      </c>
      <c r="AX60" s="195">
        <v>0</v>
      </c>
      <c r="AY60" s="195">
        <v>0</v>
      </c>
      <c r="AZ60" s="195">
        <v>0</v>
      </c>
      <c r="BA60" s="195">
        <v>0</v>
      </c>
      <c r="BB60" s="195">
        <v>0</v>
      </c>
      <c r="BC60" s="195">
        <v>0</v>
      </c>
      <c r="BD60" s="195">
        <v>0</v>
      </c>
      <c r="BE60" s="195">
        <v>0</v>
      </c>
      <c r="BF60" s="279">
        <f t="shared" si="6"/>
        <v>0</v>
      </c>
      <c r="BG60" s="279">
        <f t="shared" si="7"/>
        <v>0</v>
      </c>
      <c r="BH60" s="195">
        <v>0</v>
      </c>
      <c r="BI60" s="195">
        <v>0</v>
      </c>
      <c r="BJ60" s="195">
        <v>0</v>
      </c>
      <c r="BK60" s="195">
        <v>0</v>
      </c>
      <c r="BL60" s="195">
        <v>0</v>
      </c>
      <c r="BM60" s="195">
        <v>0</v>
      </c>
      <c r="BN60" s="195">
        <v>0</v>
      </c>
      <c r="BO60" s="195">
        <v>0</v>
      </c>
      <c r="BP60" s="195">
        <v>0</v>
      </c>
      <c r="BQ60" s="195">
        <v>0</v>
      </c>
      <c r="BR60" s="195">
        <v>0</v>
      </c>
      <c r="BS60" s="195">
        <v>0</v>
      </c>
      <c r="BT60" s="279">
        <f t="shared" si="8"/>
        <v>0</v>
      </c>
      <c r="BU60" s="279">
        <f t="shared" si="9"/>
        <v>0</v>
      </c>
      <c r="BV60" s="195">
        <v>0</v>
      </c>
      <c r="BW60" s="195">
        <v>0</v>
      </c>
      <c r="BX60" s="195">
        <v>0</v>
      </c>
      <c r="BY60" s="195">
        <v>0</v>
      </c>
      <c r="BZ60" s="195">
        <v>0</v>
      </c>
      <c r="CA60" s="195">
        <v>0</v>
      </c>
      <c r="CB60" s="195">
        <v>0</v>
      </c>
      <c r="CC60" s="195">
        <v>0</v>
      </c>
      <c r="CD60" s="195">
        <v>0</v>
      </c>
      <c r="CE60" s="195">
        <v>0</v>
      </c>
      <c r="CF60" s="195">
        <v>0</v>
      </c>
      <c r="CG60" s="195">
        <v>0</v>
      </c>
      <c r="CH60" s="279">
        <f t="shared" si="10"/>
        <v>0</v>
      </c>
      <c r="CI60" s="279">
        <f t="shared" si="11"/>
        <v>0</v>
      </c>
      <c r="CJ60" s="195"/>
      <c r="CK60" s="195"/>
    </row>
    <row r="61" spans="1:89" x14ac:dyDescent="0.2">
      <c r="A61" s="435"/>
      <c r="B61" s="202">
        <v>17</v>
      </c>
      <c r="C61" s="249" t="s">
        <v>169</v>
      </c>
      <c r="D61" s="197">
        <v>8</v>
      </c>
      <c r="E61" s="195">
        <v>25</v>
      </c>
      <c r="F61" s="195">
        <v>7</v>
      </c>
      <c r="G61" s="195">
        <v>24</v>
      </c>
      <c r="H61" s="195">
        <v>1</v>
      </c>
      <c r="I61" s="195">
        <v>1</v>
      </c>
      <c r="J61" s="195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279">
        <f t="shared" si="0"/>
        <v>8</v>
      </c>
      <c r="Q61" s="279">
        <f t="shared" si="1"/>
        <v>25</v>
      </c>
      <c r="R61" s="195">
        <v>0</v>
      </c>
      <c r="S61" s="195">
        <v>7</v>
      </c>
      <c r="T61" s="195">
        <v>0</v>
      </c>
      <c r="U61" s="195">
        <v>6</v>
      </c>
      <c r="V61" s="195">
        <v>0</v>
      </c>
      <c r="W61" s="195">
        <v>1</v>
      </c>
      <c r="X61" s="195">
        <v>0</v>
      </c>
      <c r="Y61" s="195">
        <v>0</v>
      </c>
      <c r="Z61" s="195">
        <v>0</v>
      </c>
      <c r="AA61" s="195">
        <v>0</v>
      </c>
      <c r="AB61" s="195">
        <v>0</v>
      </c>
      <c r="AC61" s="195">
        <v>0</v>
      </c>
      <c r="AD61" s="279">
        <f t="shared" si="2"/>
        <v>0</v>
      </c>
      <c r="AE61" s="279">
        <f t="shared" si="3"/>
        <v>7</v>
      </c>
      <c r="AF61" s="195">
        <v>0</v>
      </c>
      <c r="AG61" s="195">
        <v>0</v>
      </c>
      <c r="AH61" s="195">
        <v>0</v>
      </c>
      <c r="AI61" s="195">
        <v>0</v>
      </c>
      <c r="AJ61" s="195">
        <v>0</v>
      </c>
      <c r="AK61" s="195">
        <v>0</v>
      </c>
      <c r="AL61" s="195">
        <v>0</v>
      </c>
      <c r="AM61" s="195">
        <v>0</v>
      </c>
      <c r="AN61" s="195">
        <v>0</v>
      </c>
      <c r="AO61" s="195">
        <v>0</v>
      </c>
      <c r="AP61" s="195">
        <v>0</v>
      </c>
      <c r="AQ61" s="195">
        <v>0</v>
      </c>
      <c r="AR61" s="279">
        <f t="shared" si="4"/>
        <v>0</v>
      </c>
      <c r="AS61" s="279">
        <f t="shared" si="5"/>
        <v>0</v>
      </c>
      <c r="AT61" s="195">
        <v>0</v>
      </c>
      <c r="AU61" s="195">
        <v>0</v>
      </c>
      <c r="AV61" s="195">
        <v>0</v>
      </c>
      <c r="AW61" s="195">
        <v>0</v>
      </c>
      <c r="AX61" s="195">
        <v>0</v>
      </c>
      <c r="AY61" s="195">
        <v>0</v>
      </c>
      <c r="AZ61" s="195">
        <v>0</v>
      </c>
      <c r="BA61" s="195">
        <v>0</v>
      </c>
      <c r="BB61" s="195">
        <v>0</v>
      </c>
      <c r="BC61" s="195">
        <v>0</v>
      </c>
      <c r="BD61" s="195">
        <v>0</v>
      </c>
      <c r="BE61" s="195">
        <v>0</v>
      </c>
      <c r="BF61" s="279">
        <f t="shared" si="6"/>
        <v>0</v>
      </c>
      <c r="BG61" s="279">
        <f t="shared" si="7"/>
        <v>0</v>
      </c>
      <c r="BH61" s="195">
        <v>0</v>
      </c>
      <c r="BI61" s="195">
        <v>0</v>
      </c>
      <c r="BJ61" s="195">
        <v>0</v>
      </c>
      <c r="BK61" s="195">
        <v>0</v>
      </c>
      <c r="BL61" s="195">
        <v>0</v>
      </c>
      <c r="BM61" s="195">
        <v>0</v>
      </c>
      <c r="BN61" s="195">
        <v>0</v>
      </c>
      <c r="BO61" s="195">
        <v>0</v>
      </c>
      <c r="BP61" s="195">
        <v>0</v>
      </c>
      <c r="BQ61" s="195">
        <v>0</v>
      </c>
      <c r="BR61" s="195">
        <v>0</v>
      </c>
      <c r="BS61" s="195">
        <v>0</v>
      </c>
      <c r="BT61" s="279">
        <f t="shared" si="8"/>
        <v>0</v>
      </c>
      <c r="BU61" s="279">
        <f t="shared" si="9"/>
        <v>0</v>
      </c>
      <c r="BV61" s="195">
        <v>0</v>
      </c>
      <c r="BW61" s="195">
        <v>0</v>
      </c>
      <c r="BX61" s="195">
        <v>0</v>
      </c>
      <c r="BY61" s="195">
        <v>0</v>
      </c>
      <c r="BZ61" s="195">
        <v>0</v>
      </c>
      <c r="CA61" s="195">
        <v>0</v>
      </c>
      <c r="CB61" s="195">
        <v>0</v>
      </c>
      <c r="CC61" s="195">
        <v>0</v>
      </c>
      <c r="CD61" s="195">
        <v>0</v>
      </c>
      <c r="CE61" s="195">
        <v>0</v>
      </c>
      <c r="CF61" s="195">
        <v>0</v>
      </c>
      <c r="CG61" s="195">
        <v>0</v>
      </c>
      <c r="CH61" s="279">
        <f t="shared" si="10"/>
        <v>0</v>
      </c>
      <c r="CI61" s="279">
        <f t="shared" si="11"/>
        <v>0</v>
      </c>
      <c r="CJ61" s="195"/>
      <c r="CK61" s="195"/>
    </row>
    <row r="62" spans="1:89" x14ac:dyDescent="0.2">
      <c r="A62" s="147"/>
      <c r="B62" s="148"/>
      <c r="C62" s="147" t="s">
        <v>196</v>
      </c>
      <c r="D62" s="215">
        <f>SUM(D45:D61)</f>
        <v>271</v>
      </c>
      <c r="E62" s="215">
        <f t="shared" ref="E62:BP62" si="16">SUM(E45:E61)</f>
        <v>533</v>
      </c>
      <c r="F62" s="215">
        <f t="shared" si="16"/>
        <v>245</v>
      </c>
      <c r="G62" s="215">
        <f t="shared" si="16"/>
        <v>462</v>
      </c>
      <c r="H62" s="215">
        <f t="shared" si="16"/>
        <v>15</v>
      </c>
      <c r="I62" s="215">
        <f t="shared" si="16"/>
        <v>34</v>
      </c>
      <c r="J62" s="215">
        <f t="shared" si="16"/>
        <v>10</v>
      </c>
      <c r="K62" s="215">
        <f t="shared" si="16"/>
        <v>23</v>
      </c>
      <c r="L62" s="215">
        <f t="shared" si="16"/>
        <v>0</v>
      </c>
      <c r="M62" s="215">
        <f t="shared" si="16"/>
        <v>7</v>
      </c>
      <c r="N62" s="215">
        <f t="shared" si="16"/>
        <v>1</v>
      </c>
      <c r="O62" s="215">
        <f t="shared" si="16"/>
        <v>7</v>
      </c>
      <c r="P62" s="215">
        <f t="shared" si="16"/>
        <v>271</v>
      </c>
      <c r="Q62" s="215">
        <f t="shared" si="16"/>
        <v>533</v>
      </c>
      <c r="R62" s="215">
        <f t="shared" si="16"/>
        <v>30</v>
      </c>
      <c r="S62" s="215">
        <f t="shared" si="16"/>
        <v>110</v>
      </c>
      <c r="T62" s="215">
        <f t="shared" si="16"/>
        <v>29</v>
      </c>
      <c r="U62" s="215">
        <f t="shared" si="16"/>
        <v>95</v>
      </c>
      <c r="V62" s="215">
        <f t="shared" si="16"/>
        <v>0</v>
      </c>
      <c r="W62" s="215">
        <f t="shared" si="16"/>
        <v>4</v>
      </c>
      <c r="X62" s="215">
        <f t="shared" si="16"/>
        <v>1</v>
      </c>
      <c r="Y62" s="215">
        <f t="shared" si="16"/>
        <v>7</v>
      </c>
      <c r="Z62" s="215">
        <f t="shared" si="16"/>
        <v>0</v>
      </c>
      <c r="AA62" s="215">
        <f t="shared" si="16"/>
        <v>2</v>
      </c>
      <c r="AB62" s="215">
        <f t="shared" si="16"/>
        <v>0</v>
      </c>
      <c r="AC62" s="215">
        <f t="shared" si="16"/>
        <v>2</v>
      </c>
      <c r="AD62" s="215">
        <f t="shared" si="16"/>
        <v>30</v>
      </c>
      <c r="AE62" s="215">
        <f t="shared" si="16"/>
        <v>110</v>
      </c>
      <c r="AF62" s="215">
        <f t="shared" si="16"/>
        <v>2</v>
      </c>
      <c r="AG62" s="215">
        <f t="shared" si="16"/>
        <v>5</v>
      </c>
      <c r="AH62" s="215">
        <f t="shared" si="16"/>
        <v>2</v>
      </c>
      <c r="AI62" s="215">
        <f t="shared" si="16"/>
        <v>5</v>
      </c>
      <c r="AJ62" s="215">
        <f t="shared" si="16"/>
        <v>0</v>
      </c>
      <c r="AK62" s="215">
        <f t="shared" si="16"/>
        <v>0</v>
      </c>
      <c r="AL62" s="215">
        <f t="shared" si="16"/>
        <v>0</v>
      </c>
      <c r="AM62" s="215">
        <f t="shared" si="16"/>
        <v>0</v>
      </c>
      <c r="AN62" s="215">
        <f t="shared" si="16"/>
        <v>0</v>
      </c>
      <c r="AO62" s="215">
        <f t="shared" si="16"/>
        <v>0</v>
      </c>
      <c r="AP62" s="215">
        <f t="shared" si="16"/>
        <v>0</v>
      </c>
      <c r="AQ62" s="215">
        <f t="shared" si="16"/>
        <v>0</v>
      </c>
      <c r="AR62" s="215">
        <f t="shared" si="16"/>
        <v>2</v>
      </c>
      <c r="AS62" s="215">
        <f t="shared" si="16"/>
        <v>5</v>
      </c>
      <c r="AT62" s="215">
        <f t="shared" si="16"/>
        <v>1</v>
      </c>
      <c r="AU62" s="215">
        <f t="shared" si="16"/>
        <v>8</v>
      </c>
      <c r="AV62" s="215">
        <f t="shared" si="16"/>
        <v>1</v>
      </c>
      <c r="AW62" s="215">
        <f t="shared" si="16"/>
        <v>7</v>
      </c>
      <c r="AX62" s="215">
        <f t="shared" si="16"/>
        <v>0</v>
      </c>
      <c r="AY62" s="215">
        <f t="shared" si="16"/>
        <v>1</v>
      </c>
      <c r="AZ62" s="215">
        <f t="shared" si="16"/>
        <v>0</v>
      </c>
      <c r="BA62" s="215">
        <f t="shared" si="16"/>
        <v>0</v>
      </c>
      <c r="BB62" s="215">
        <f t="shared" si="16"/>
        <v>0</v>
      </c>
      <c r="BC62" s="215">
        <f t="shared" si="16"/>
        <v>0</v>
      </c>
      <c r="BD62" s="215">
        <f t="shared" si="16"/>
        <v>0</v>
      </c>
      <c r="BE62" s="215">
        <f t="shared" si="16"/>
        <v>0</v>
      </c>
      <c r="BF62" s="215">
        <f t="shared" si="16"/>
        <v>1</v>
      </c>
      <c r="BG62" s="215">
        <f t="shared" si="16"/>
        <v>8</v>
      </c>
      <c r="BH62" s="215">
        <f t="shared" si="16"/>
        <v>0</v>
      </c>
      <c r="BI62" s="215">
        <f t="shared" si="16"/>
        <v>0</v>
      </c>
      <c r="BJ62" s="215">
        <f t="shared" si="16"/>
        <v>0</v>
      </c>
      <c r="BK62" s="215">
        <f t="shared" si="16"/>
        <v>0</v>
      </c>
      <c r="BL62" s="215">
        <f t="shared" si="16"/>
        <v>0</v>
      </c>
      <c r="BM62" s="215">
        <f t="shared" si="16"/>
        <v>0</v>
      </c>
      <c r="BN62" s="215">
        <f t="shared" si="16"/>
        <v>0</v>
      </c>
      <c r="BO62" s="215">
        <f t="shared" si="16"/>
        <v>0</v>
      </c>
      <c r="BP62" s="215">
        <f t="shared" si="16"/>
        <v>0</v>
      </c>
      <c r="BQ62" s="215">
        <f t="shared" ref="BQ62:CK62" si="17">SUM(BQ45:BQ61)</f>
        <v>0</v>
      </c>
      <c r="BR62" s="215">
        <f t="shared" si="17"/>
        <v>0</v>
      </c>
      <c r="BS62" s="215">
        <f t="shared" si="17"/>
        <v>0</v>
      </c>
      <c r="BT62" s="215">
        <f t="shared" si="17"/>
        <v>0</v>
      </c>
      <c r="BU62" s="215">
        <f t="shared" si="17"/>
        <v>0</v>
      </c>
      <c r="BV62" s="215">
        <f t="shared" si="17"/>
        <v>0</v>
      </c>
      <c r="BW62" s="215">
        <f t="shared" si="17"/>
        <v>0</v>
      </c>
      <c r="BX62" s="215">
        <f t="shared" si="17"/>
        <v>0</v>
      </c>
      <c r="BY62" s="215">
        <f t="shared" si="17"/>
        <v>0</v>
      </c>
      <c r="BZ62" s="215">
        <f t="shared" si="17"/>
        <v>0</v>
      </c>
      <c r="CA62" s="215">
        <f t="shared" si="17"/>
        <v>0</v>
      </c>
      <c r="CB62" s="215">
        <f t="shared" si="17"/>
        <v>0</v>
      </c>
      <c r="CC62" s="215">
        <f t="shared" si="17"/>
        <v>0</v>
      </c>
      <c r="CD62" s="215">
        <f t="shared" si="17"/>
        <v>0</v>
      </c>
      <c r="CE62" s="215">
        <f t="shared" si="17"/>
        <v>0</v>
      </c>
      <c r="CF62" s="215">
        <f t="shared" si="17"/>
        <v>0</v>
      </c>
      <c r="CG62" s="215">
        <f t="shared" si="17"/>
        <v>0</v>
      </c>
      <c r="CH62" s="215">
        <f t="shared" si="17"/>
        <v>0</v>
      </c>
      <c r="CI62" s="215">
        <f t="shared" si="17"/>
        <v>0</v>
      </c>
      <c r="CJ62" s="215">
        <f t="shared" si="17"/>
        <v>0</v>
      </c>
      <c r="CK62" s="215">
        <f t="shared" si="17"/>
        <v>0</v>
      </c>
    </row>
    <row r="63" spans="1:89" x14ac:dyDescent="0.2">
      <c r="A63" s="439" t="s">
        <v>202</v>
      </c>
      <c r="B63" s="202">
        <v>1</v>
      </c>
      <c r="C63" s="249" t="s">
        <v>170</v>
      </c>
      <c r="D63" s="31">
        <v>50</v>
      </c>
      <c r="E63" s="195">
        <v>70</v>
      </c>
      <c r="F63" s="195">
        <v>43</v>
      </c>
      <c r="G63" s="195">
        <v>59</v>
      </c>
      <c r="H63" s="195">
        <v>4</v>
      </c>
      <c r="I63" s="195">
        <v>5</v>
      </c>
      <c r="J63" s="195">
        <v>2</v>
      </c>
      <c r="K63" s="195">
        <v>4</v>
      </c>
      <c r="L63" s="195">
        <v>0</v>
      </c>
      <c r="M63" s="195">
        <v>0</v>
      </c>
      <c r="N63" s="195">
        <v>1</v>
      </c>
      <c r="O63" s="195">
        <v>2</v>
      </c>
      <c r="P63" s="279">
        <f t="shared" si="0"/>
        <v>50</v>
      </c>
      <c r="Q63" s="279">
        <f t="shared" si="1"/>
        <v>70</v>
      </c>
      <c r="R63" s="195">
        <v>7</v>
      </c>
      <c r="S63" s="195">
        <v>14</v>
      </c>
      <c r="T63" s="195">
        <v>7</v>
      </c>
      <c r="U63" s="195">
        <v>12</v>
      </c>
      <c r="V63" s="195">
        <v>0</v>
      </c>
      <c r="W63" s="195">
        <v>0</v>
      </c>
      <c r="X63" s="195">
        <v>0</v>
      </c>
      <c r="Y63" s="195">
        <v>2</v>
      </c>
      <c r="Z63" s="195">
        <v>0</v>
      </c>
      <c r="AA63" s="195">
        <v>0</v>
      </c>
      <c r="AB63" s="195">
        <v>0</v>
      </c>
      <c r="AC63" s="195">
        <v>0</v>
      </c>
      <c r="AD63" s="279">
        <f t="shared" si="2"/>
        <v>7</v>
      </c>
      <c r="AE63" s="279">
        <f t="shared" si="3"/>
        <v>14</v>
      </c>
      <c r="AF63" s="195">
        <v>3</v>
      </c>
      <c r="AG63" s="195">
        <v>3</v>
      </c>
      <c r="AH63" s="195">
        <v>3</v>
      </c>
      <c r="AI63" s="195">
        <v>2</v>
      </c>
      <c r="AJ63" s="195">
        <v>0</v>
      </c>
      <c r="AK63" s="195">
        <v>0</v>
      </c>
      <c r="AL63" s="195">
        <v>0</v>
      </c>
      <c r="AM63" s="195">
        <v>1</v>
      </c>
      <c r="AN63" s="195">
        <v>0</v>
      </c>
      <c r="AO63" s="195">
        <v>0</v>
      </c>
      <c r="AP63" s="195">
        <v>0</v>
      </c>
      <c r="AQ63" s="195">
        <v>0</v>
      </c>
      <c r="AR63" s="279">
        <f t="shared" si="4"/>
        <v>3</v>
      </c>
      <c r="AS63" s="279">
        <f t="shared" si="5"/>
        <v>3</v>
      </c>
      <c r="AT63" s="195">
        <v>1</v>
      </c>
      <c r="AU63" s="195">
        <v>2</v>
      </c>
      <c r="AV63" s="195">
        <v>1</v>
      </c>
      <c r="AW63" s="195">
        <v>2</v>
      </c>
      <c r="AX63" s="195">
        <v>0</v>
      </c>
      <c r="AY63" s="195">
        <v>0</v>
      </c>
      <c r="AZ63" s="195">
        <v>0</v>
      </c>
      <c r="BA63" s="195">
        <v>0</v>
      </c>
      <c r="BB63" s="195">
        <v>0</v>
      </c>
      <c r="BC63" s="195">
        <v>0</v>
      </c>
      <c r="BD63" s="195">
        <v>0</v>
      </c>
      <c r="BE63" s="195">
        <v>0</v>
      </c>
      <c r="BF63" s="279">
        <f t="shared" si="6"/>
        <v>1</v>
      </c>
      <c r="BG63" s="279">
        <f t="shared" si="7"/>
        <v>2</v>
      </c>
      <c r="BH63" s="195">
        <v>1</v>
      </c>
      <c r="BI63" s="195">
        <v>2</v>
      </c>
      <c r="BJ63" s="195">
        <v>1</v>
      </c>
      <c r="BK63" s="195">
        <v>1</v>
      </c>
      <c r="BL63" s="195">
        <v>0</v>
      </c>
      <c r="BM63" s="195">
        <v>1</v>
      </c>
      <c r="BN63" s="195">
        <v>0</v>
      </c>
      <c r="BO63" s="195">
        <v>0</v>
      </c>
      <c r="BP63" s="195">
        <v>0</v>
      </c>
      <c r="BQ63" s="195">
        <v>0</v>
      </c>
      <c r="BR63" s="195">
        <v>0</v>
      </c>
      <c r="BS63" s="195">
        <v>0</v>
      </c>
      <c r="BT63" s="279">
        <f t="shared" si="8"/>
        <v>1</v>
      </c>
      <c r="BU63" s="279">
        <f t="shared" si="9"/>
        <v>2</v>
      </c>
      <c r="BV63" s="195">
        <v>0</v>
      </c>
      <c r="BW63" s="195">
        <v>0</v>
      </c>
      <c r="BX63" s="195">
        <v>0</v>
      </c>
      <c r="BY63" s="195">
        <v>0</v>
      </c>
      <c r="BZ63" s="195">
        <v>0</v>
      </c>
      <c r="CA63" s="195">
        <v>0</v>
      </c>
      <c r="CB63" s="195">
        <v>0</v>
      </c>
      <c r="CC63" s="195">
        <v>0</v>
      </c>
      <c r="CD63" s="195">
        <v>0</v>
      </c>
      <c r="CE63" s="195">
        <v>0</v>
      </c>
      <c r="CF63" s="195">
        <v>0</v>
      </c>
      <c r="CG63" s="195">
        <v>0</v>
      </c>
      <c r="CH63" s="279">
        <f t="shared" si="10"/>
        <v>0</v>
      </c>
      <c r="CI63" s="279">
        <f t="shared" si="11"/>
        <v>0</v>
      </c>
      <c r="CJ63" s="195">
        <v>0</v>
      </c>
      <c r="CK63" s="195">
        <v>0</v>
      </c>
    </row>
    <row r="64" spans="1:89" x14ac:dyDescent="0.2">
      <c r="A64" s="440"/>
      <c r="B64" s="202">
        <v>2</v>
      </c>
      <c r="C64" s="249" t="s">
        <v>171</v>
      </c>
      <c r="D64" s="159">
        <v>41</v>
      </c>
      <c r="E64" s="195">
        <v>80</v>
      </c>
      <c r="F64" s="195">
        <v>39</v>
      </c>
      <c r="G64" s="195">
        <v>73</v>
      </c>
      <c r="H64" s="195">
        <v>1</v>
      </c>
      <c r="I64" s="195">
        <v>5</v>
      </c>
      <c r="J64" s="195">
        <v>0</v>
      </c>
      <c r="K64" s="195">
        <v>2</v>
      </c>
      <c r="L64" s="195">
        <v>1</v>
      </c>
      <c r="M64" s="195">
        <v>0</v>
      </c>
      <c r="N64" s="195">
        <v>0</v>
      </c>
      <c r="O64" s="195">
        <v>0</v>
      </c>
      <c r="P64" s="279">
        <f t="shared" si="0"/>
        <v>41</v>
      </c>
      <c r="Q64" s="279">
        <f t="shared" si="1"/>
        <v>80</v>
      </c>
      <c r="R64" s="195">
        <v>5</v>
      </c>
      <c r="S64" s="195">
        <v>13</v>
      </c>
      <c r="T64" s="195">
        <v>5</v>
      </c>
      <c r="U64" s="195">
        <v>12</v>
      </c>
      <c r="V64" s="195">
        <v>0</v>
      </c>
      <c r="W64" s="195">
        <v>0</v>
      </c>
      <c r="X64" s="195">
        <v>0</v>
      </c>
      <c r="Y64" s="195">
        <v>1</v>
      </c>
      <c r="Z64" s="195">
        <v>0</v>
      </c>
      <c r="AA64" s="195">
        <v>0</v>
      </c>
      <c r="AB64" s="195">
        <v>0</v>
      </c>
      <c r="AC64" s="195">
        <v>0</v>
      </c>
      <c r="AD64" s="279">
        <f t="shared" si="2"/>
        <v>5</v>
      </c>
      <c r="AE64" s="279">
        <f t="shared" si="3"/>
        <v>13</v>
      </c>
      <c r="AF64" s="195">
        <v>2</v>
      </c>
      <c r="AG64" s="195">
        <v>1</v>
      </c>
      <c r="AH64" s="195">
        <v>2</v>
      </c>
      <c r="AI64" s="195">
        <v>1</v>
      </c>
      <c r="AJ64" s="195">
        <v>0</v>
      </c>
      <c r="AK64" s="195">
        <v>0</v>
      </c>
      <c r="AL64" s="195">
        <v>0</v>
      </c>
      <c r="AM64" s="195">
        <v>0</v>
      </c>
      <c r="AN64" s="195">
        <v>0</v>
      </c>
      <c r="AO64" s="195">
        <v>0</v>
      </c>
      <c r="AP64" s="195">
        <v>0</v>
      </c>
      <c r="AQ64" s="195">
        <v>0</v>
      </c>
      <c r="AR64" s="279">
        <f t="shared" si="4"/>
        <v>2</v>
      </c>
      <c r="AS64" s="279">
        <f t="shared" si="5"/>
        <v>1</v>
      </c>
      <c r="AT64" s="195">
        <v>0</v>
      </c>
      <c r="AU64" s="195">
        <v>0</v>
      </c>
      <c r="AV64" s="195">
        <v>0</v>
      </c>
      <c r="AW64" s="195">
        <v>0</v>
      </c>
      <c r="AX64" s="195">
        <v>0</v>
      </c>
      <c r="AY64" s="195">
        <v>0</v>
      </c>
      <c r="AZ64" s="195">
        <v>0</v>
      </c>
      <c r="BA64" s="195">
        <v>0</v>
      </c>
      <c r="BB64" s="195">
        <v>0</v>
      </c>
      <c r="BC64" s="195">
        <v>0</v>
      </c>
      <c r="BD64" s="195">
        <v>0</v>
      </c>
      <c r="BE64" s="195">
        <v>0</v>
      </c>
      <c r="BF64" s="279">
        <f t="shared" si="6"/>
        <v>0</v>
      </c>
      <c r="BG64" s="279">
        <f t="shared" si="7"/>
        <v>0</v>
      </c>
      <c r="BH64" s="195">
        <v>0</v>
      </c>
      <c r="BI64" s="195">
        <v>0</v>
      </c>
      <c r="BJ64" s="195">
        <v>0</v>
      </c>
      <c r="BK64" s="195">
        <v>0</v>
      </c>
      <c r="BL64" s="195">
        <v>0</v>
      </c>
      <c r="BM64" s="195">
        <v>0</v>
      </c>
      <c r="BN64" s="195">
        <v>0</v>
      </c>
      <c r="BO64" s="195">
        <v>0</v>
      </c>
      <c r="BP64" s="195">
        <v>0</v>
      </c>
      <c r="BQ64" s="195">
        <v>0</v>
      </c>
      <c r="BR64" s="195">
        <v>0</v>
      </c>
      <c r="BS64" s="195">
        <v>0</v>
      </c>
      <c r="BT64" s="279">
        <f t="shared" si="8"/>
        <v>0</v>
      </c>
      <c r="BU64" s="279">
        <f t="shared" si="9"/>
        <v>0</v>
      </c>
      <c r="BV64" s="195">
        <v>0</v>
      </c>
      <c r="BW64" s="195">
        <v>0</v>
      </c>
      <c r="BX64" s="195">
        <v>0</v>
      </c>
      <c r="BY64" s="195">
        <v>0</v>
      </c>
      <c r="BZ64" s="195">
        <v>0</v>
      </c>
      <c r="CA64" s="195">
        <v>0</v>
      </c>
      <c r="CB64" s="195">
        <v>0</v>
      </c>
      <c r="CC64" s="195">
        <v>0</v>
      </c>
      <c r="CD64" s="195">
        <v>0</v>
      </c>
      <c r="CE64" s="195">
        <v>0</v>
      </c>
      <c r="CF64" s="195">
        <v>0</v>
      </c>
      <c r="CG64" s="195">
        <v>0</v>
      </c>
      <c r="CH64" s="279">
        <f t="shared" si="10"/>
        <v>0</v>
      </c>
      <c r="CI64" s="279">
        <f t="shared" si="11"/>
        <v>0</v>
      </c>
      <c r="CJ64" s="195">
        <v>0</v>
      </c>
      <c r="CK64" s="195">
        <v>0</v>
      </c>
    </row>
    <row r="65" spans="1:89" x14ac:dyDescent="0.2">
      <c r="A65" s="440"/>
      <c r="B65" s="202">
        <v>3</v>
      </c>
      <c r="C65" s="249" t="s">
        <v>172</v>
      </c>
      <c r="D65" s="31">
        <v>6</v>
      </c>
      <c r="E65" s="195">
        <v>25</v>
      </c>
      <c r="F65" s="195">
        <v>5</v>
      </c>
      <c r="G65" s="195">
        <v>24</v>
      </c>
      <c r="H65" s="195">
        <v>1</v>
      </c>
      <c r="I65" s="195">
        <v>0</v>
      </c>
      <c r="J65" s="195">
        <v>0</v>
      </c>
      <c r="K65" s="195">
        <v>0</v>
      </c>
      <c r="L65" s="195">
        <v>0</v>
      </c>
      <c r="M65" s="195">
        <v>1</v>
      </c>
      <c r="N65" s="195">
        <v>0</v>
      </c>
      <c r="O65" s="195">
        <v>0</v>
      </c>
      <c r="P65" s="279">
        <f t="shared" si="0"/>
        <v>6</v>
      </c>
      <c r="Q65" s="279">
        <f t="shared" si="1"/>
        <v>25</v>
      </c>
      <c r="R65" s="195">
        <v>1</v>
      </c>
      <c r="S65" s="195">
        <v>0</v>
      </c>
      <c r="T65" s="195">
        <v>1</v>
      </c>
      <c r="U65" s="195">
        <v>0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0</v>
      </c>
      <c r="AB65" s="195">
        <v>0</v>
      </c>
      <c r="AC65" s="195">
        <v>0</v>
      </c>
      <c r="AD65" s="279">
        <f t="shared" si="2"/>
        <v>1</v>
      </c>
      <c r="AE65" s="279">
        <f t="shared" si="3"/>
        <v>0</v>
      </c>
      <c r="AF65" s="195">
        <v>0</v>
      </c>
      <c r="AG65" s="195">
        <v>0</v>
      </c>
      <c r="AH65" s="195">
        <v>0</v>
      </c>
      <c r="AI65" s="195">
        <v>0</v>
      </c>
      <c r="AJ65" s="195">
        <v>0</v>
      </c>
      <c r="AK65" s="195">
        <v>0</v>
      </c>
      <c r="AL65" s="195">
        <v>0</v>
      </c>
      <c r="AM65" s="195">
        <v>0</v>
      </c>
      <c r="AN65" s="195">
        <v>0</v>
      </c>
      <c r="AO65" s="195">
        <v>0</v>
      </c>
      <c r="AP65" s="195">
        <v>0</v>
      </c>
      <c r="AQ65" s="195">
        <v>0</v>
      </c>
      <c r="AR65" s="279">
        <f t="shared" si="4"/>
        <v>0</v>
      </c>
      <c r="AS65" s="279">
        <f t="shared" si="5"/>
        <v>0</v>
      </c>
      <c r="AT65" s="195">
        <v>0</v>
      </c>
      <c r="AU65" s="195">
        <v>0</v>
      </c>
      <c r="AV65" s="195">
        <v>0</v>
      </c>
      <c r="AW65" s="195">
        <v>0</v>
      </c>
      <c r="AX65" s="195">
        <v>0</v>
      </c>
      <c r="AY65" s="195">
        <v>0</v>
      </c>
      <c r="AZ65" s="195">
        <v>0</v>
      </c>
      <c r="BA65" s="195">
        <v>0</v>
      </c>
      <c r="BB65" s="195">
        <v>0</v>
      </c>
      <c r="BC65" s="195">
        <v>0</v>
      </c>
      <c r="BD65" s="195">
        <v>0</v>
      </c>
      <c r="BE65" s="195">
        <v>0</v>
      </c>
      <c r="BF65" s="279">
        <f t="shared" si="6"/>
        <v>0</v>
      </c>
      <c r="BG65" s="279">
        <f t="shared" si="7"/>
        <v>0</v>
      </c>
      <c r="BH65" s="195">
        <v>0</v>
      </c>
      <c r="BI65" s="195">
        <v>0</v>
      </c>
      <c r="BJ65" s="195">
        <v>0</v>
      </c>
      <c r="BK65" s="195">
        <v>0</v>
      </c>
      <c r="BL65" s="195">
        <v>0</v>
      </c>
      <c r="BM65" s="195">
        <v>0</v>
      </c>
      <c r="BN65" s="195">
        <v>0</v>
      </c>
      <c r="BO65" s="195">
        <v>0</v>
      </c>
      <c r="BP65" s="195">
        <v>0</v>
      </c>
      <c r="BQ65" s="195">
        <v>0</v>
      </c>
      <c r="BR65" s="195">
        <v>0</v>
      </c>
      <c r="BS65" s="195">
        <v>0</v>
      </c>
      <c r="BT65" s="279">
        <f t="shared" si="8"/>
        <v>0</v>
      </c>
      <c r="BU65" s="279">
        <f t="shared" si="9"/>
        <v>0</v>
      </c>
      <c r="BV65" s="195">
        <v>0</v>
      </c>
      <c r="BW65" s="195">
        <v>0</v>
      </c>
      <c r="BX65" s="195">
        <v>0</v>
      </c>
      <c r="BY65" s="195">
        <v>0</v>
      </c>
      <c r="BZ65" s="195">
        <v>0</v>
      </c>
      <c r="CA65" s="195">
        <v>0</v>
      </c>
      <c r="CB65" s="195">
        <v>0</v>
      </c>
      <c r="CC65" s="195">
        <v>0</v>
      </c>
      <c r="CD65" s="195">
        <v>0</v>
      </c>
      <c r="CE65" s="195">
        <v>0</v>
      </c>
      <c r="CF65" s="195">
        <v>0</v>
      </c>
      <c r="CG65" s="195">
        <v>0</v>
      </c>
      <c r="CH65" s="279">
        <f t="shared" si="10"/>
        <v>0</v>
      </c>
      <c r="CI65" s="279">
        <f t="shared" si="11"/>
        <v>0</v>
      </c>
      <c r="CJ65" s="195"/>
      <c r="CK65" s="195"/>
    </row>
    <row r="66" spans="1:89" x14ac:dyDescent="0.2">
      <c r="A66" s="440"/>
      <c r="B66" s="202">
        <v>4</v>
      </c>
      <c r="C66" s="249" t="s">
        <v>173</v>
      </c>
      <c r="D66" s="31">
        <v>55</v>
      </c>
      <c r="E66" s="195">
        <v>97</v>
      </c>
      <c r="F66" s="195">
        <v>50</v>
      </c>
      <c r="G66" s="195">
        <v>85</v>
      </c>
      <c r="H66" s="195">
        <v>3</v>
      </c>
      <c r="I66" s="195">
        <v>9</v>
      </c>
      <c r="J66" s="195">
        <v>1</v>
      </c>
      <c r="K66" s="195">
        <v>3</v>
      </c>
      <c r="L66" s="195">
        <v>0</v>
      </c>
      <c r="M66" s="195">
        <v>0</v>
      </c>
      <c r="N66" s="195">
        <v>1</v>
      </c>
      <c r="O66" s="195">
        <v>0</v>
      </c>
      <c r="P66" s="279">
        <f t="shared" si="0"/>
        <v>55</v>
      </c>
      <c r="Q66" s="279">
        <f t="shared" si="1"/>
        <v>97</v>
      </c>
      <c r="R66" s="195">
        <v>7</v>
      </c>
      <c r="S66" s="195">
        <v>21</v>
      </c>
      <c r="T66" s="195">
        <v>6</v>
      </c>
      <c r="U66" s="195">
        <v>17</v>
      </c>
      <c r="V66" s="195">
        <v>0</v>
      </c>
      <c r="W66" s="195">
        <v>2</v>
      </c>
      <c r="X66" s="195">
        <v>0</v>
      </c>
      <c r="Y66" s="195">
        <v>1</v>
      </c>
      <c r="Z66" s="195">
        <v>0</v>
      </c>
      <c r="AA66" s="195">
        <v>1</v>
      </c>
      <c r="AB66" s="195">
        <v>1</v>
      </c>
      <c r="AC66" s="195">
        <v>0</v>
      </c>
      <c r="AD66" s="279">
        <f t="shared" si="2"/>
        <v>7</v>
      </c>
      <c r="AE66" s="279">
        <f t="shared" si="3"/>
        <v>21</v>
      </c>
      <c r="AF66" s="195">
        <v>1</v>
      </c>
      <c r="AG66" s="195">
        <v>1</v>
      </c>
      <c r="AH66" s="195">
        <v>1</v>
      </c>
      <c r="AI66" s="195">
        <v>1</v>
      </c>
      <c r="AJ66" s="195">
        <v>0</v>
      </c>
      <c r="AK66" s="195">
        <v>0</v>
      </c>
      <c r="AL66" s="195">
        <v>0</v>
      </c>
      <c r="AM66" s="195">
        <v>0</v>
      </c>
      <c r="AN66" s="195">
        <v>0</v>
      </c>
      <c r="AO66" s="195">
        <v>0</v>
      </c>
      <c r="AP66" s="195">
        <v>0</v>
      </c>
      <c r="AQ66" s="195">
        <v>0</v>
      </c>
      <c r="AR66" s="279">
        <f t="shared" si="4"/>
        <v>1</v>
      </c>
      <c r="AS66" s="279">
        <f t="shared" si="5"/>
        <v>1</v>
      </c>
      <c r="AT66" s="195">
        <v>0</v>
      </c>
      <c r="AU66" s="195">
        <v>2</v>
      </c>
      <c r="AV66" s="195">
        <v>0</v>
      </c>
      <c r="AW66" s="195">
        <v>2</v>
      </c>
      <c r="AX66" s="195">
        <v>0</v>
      </c>
      <c r="AY66" s="195">
        <v>0</v>
      </c>
      <c r="AZ66" s="195">
        <v>0</v>
      </c>
      <c r="BA66" s="195">
        <v>0</v>
      </c>
      <c r="BB66" s="195">
        <v>0</v>
      </c>
      <c r="BC66" s="195">
        <v>0</v>
      </c>
      <c r="BD66" s="195">
        <v>0</v>
      </c>
      <c r="BE66" s="195">
        <v>0</v>
      </c>
      <c r="BF66" s="279">
        <f t="shared" si="6"/>
        <v>0</v>
      </c>
      <c r="BG66" s="279">
        <f t="shared" si="7"/>
        <v>2</v>
      </c>
      <c r="BH66" s="195">
        <v>0</v>
      </c>
      <c r="BI66" s="195">
        <v>0</v>
      </c>
      <c r="BJ66" s="195">
        <v>0</v>
      </c>
      <c r="BK66" s="195">
        <v>0</v>
      </c>
      <c r="BL66" s="195">
        <v>0</v>
      </c>
      <c r="BM66" s="195">
        <v>0</v>
      </c>
      <c r="BN66" s="195">
        <v>0</v>
      </c>
      <c r="BO66" s="195">
        <v>0</v>
      </c>
      <c r="BP66" s="195">
        <v>0</v>
      </c>
      <c r="BQ66" s="195">
        <v>0</v>
      </c>
      <c r="BR66" s="195">
        <v>0</v>
      </c>
      <c r="BS66" s="195">
        <v>0</v>
      </c>
      <c r="BT66" s="279">
        <f t="shared" si="8"/>
        <v>0</v>
      </c>
      <c r="BU66" s="279">
        <f t="shared" si="9"/>
        <v>0</v>
      </c>
      <c r="BV66" s="195">
        <v>0</v>
      </c>
      <c r="BW66" s="195">
        <v>0</v>
      </c>
      <c r="BX66" s="195">
        <v>0</v>
      </c>
      <c r="BY66" s="195">
        <v>0</v>
      </c>
      <c r="BZ66" s="195">
        <v>0</v>
      </c>
      <c r="CA66" s="195">
        <v>0</v>
      </c>
      <c r="CB66" s="195">
        <v>0</v>
      </c>
      <c r="CC66" s="195">
        <v>0</v>
      </c>
      <c r="CD66" s="195">
        <v>0</v>
      </c>
      <c r="CE66" s="195">
        <v>0</v>
      </c>
      <c r="CF66" s="195">
        <v>0</v>
      </c>
      <c r="CG66" s="195">
        <v>0</v>
      </c>
      <c r="CH66" s="279">
        <f t="shared" si="10"/>
        <v>0</v>
      </c>
      <c r="CI66" s="279">
        <f t="shared" si="11"/>
        <v>0</v>
      </c>
      <c r="CJ66" s="195">
        <v>0</v>
      </c>
      <c r="CK66" s="195">
        <v>0</v>
      </c>
    </row>
    <row r="67" spans="1:89" x14ac:dyDescent="0.2">
      <c r="A67" s="440"/>
      <c r="B67" s="202">
        <v>5</v>
      </c>
      <c r="C67" s="249" t="s">
        <v>174</v>
      </c>
      <c r="D67" s="31">
        <v>0</v>
      </c>
      <c r="E67" s="195">
        <v>3</v>
      </c>
      <c r="F67" s="195">
        <v>0</v>
      </c>
      <c r="G67" s="195">
        <v>3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v>0</v>
      </c>
      <c r="N67" s="195">
        <v>0</v>
      </c>
      <c r="O67" s="195">
        <v>0</v>
      </c>
      <c r="P67" s="279">
        <f t="shared" si="0"/>
        <v>0</v>
      </c>
      <c r="Q67" s="279">
        <f t="shared" si="1"/>
        <v>3</v>
      </c>
      <c r="R67" s="195">
        <v>0</v>
      </c>
      <c r="S67" s="195">
        <v>1</v>
      </c>
      <c r="T67" s="195">
        <v>0</v>
      </c>
      <c r="U67" s="195">
        <v>1</v>
      </c>
      <c r="V67" s="195">
        <v>0</v>
      </c>
      <c r="W67" s="195">
        <v>0</v>
      </c>
      <c r="X67" s="195">
        <v>0</v>
      </c>
      <c r="Y67" s="195">
        <v>0</v>
      </c>
      <c r="Z67" s="195">
        <v>0</v>
      </c>
      <c r="AA67" s="195">
        <v>0</v>
      </c>
      <c r="AB67" s="195">
        <v>0</v>
      </c>
      <c r="AC67" s="195">
        <v>0</v>
      </c>
      <c r="AD67" s="279">
        <f t="shared" si="2"/>
        <v>0</v>
      </c>
      <c r="AE67" s="279">
        <f t="shared" si="3"/>
        <v>1</v>
      </c>
      <c r="AF67" s="195">
        <v>0</v>
      </c>
      <c r="AG67" s="195">
        <v>0</v>
      </c>
      <c r="AH67" s="195">
        <v>0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0</v>
      </c>
      <c r="AO67" s="195">
        <v>0</v>
      </c>
      <c r="AP67" s="195">
        <v>0</v>
      </c>
      <c r="AQ67" s="195">
        <v>0</v>
      </c>
      <c r="AR67" s="279">
        <f t="shared" si="4"/>
        <v>0</v>
      </c>
      <c r="AS67" s="279">
        <f t="shared" si="5"/>
        <v>0</v>
      </c>
      <c r="AT67" s="195">
        <v>0</v>
      </c>
      <c r="AU67" s="195">
        <v>0</v>
      </c>
      <c r="AV67" s="195">
        <v>0</v>
      </c>
      <c r="AW67" s="195">
        <v>0</v>
      </c>
      <c r="AX67" s="195">
        <v>0</v>
      </c>
      <c r="AY67" s="195">
        <v>0</v>
      </c>
      <c r="AZ67" s="195">
        <v>0</v>
      </c>
      <c r="BA67" s="195">
        <v>0</v>
      </c>
      <c r="BB67" s="195">
        <v>0</v>
      </c>
      <c r="BC67" s="195">
        <v>0</v>
      </c>
      <c r="BD67" s="195">
        <v>0</v>
      </c>
      <c r="BE67" s="195">
        <v>0</v>
      </c>
      <c r="BF67" s="279">
        <f t="shared" si="6"/>
        <v>0</v>
      </c>
      <c r="BG67" s="279">
        <f t="shared" si="7"/>
        <v>0</v>
      </c>
      <c r="BH67" s="195">
        <v>0</v>
      </c>
      <c r="BI67" s="195">
        <v>0</v>
      </c>
      <c r="BJ67" s="195">
        <v>0</v>
      </c>
      <c r="BK67" s="195">
        <v>0</v>
      </c>
      <c r="BL67" s="195">
        <v>0</v>
      </c>
      <c r="BM67" s="195">
        <v>0</v>
      </c>
      <c r="BN67" s="195">
        <v>0</v>
      </c>
      <c r="BO67" s="195">
        <v>0</v>
      </c>
      <c r="BP67" s="195">
        <v>0</v>
      </c>
      <c r="BQ67" s="195">
        <v>0</v>
      </c>
      <c r="BR67" s="195">
        <v>0</v>
      </c>
      <c r="BS67" s="195">
        <v>0</v>
      </c>
      <c r="BT67" s="279">
        <f t="shared" si="8"/>
        <v>0</v>
      </c>
      <c r="BU67" s="279">
        <f t="shared" si="9"/>
        <v>0</v>
      </c>
      <c r="BV67" s="195">
        <v>0</v>
      </c>
      <c r="BW67" s="195">
        <v>0</v>
      </c>
      <c r="BX67" s="195">
        <v>0</v>
      </c>
      <c r="BY67" s="195">
        <v>0</v>
      </c>
      <c r="BZ67" s="195">
        <v>0</v>
      </c>
      <c r="CA67" s="195">
        <v>0</v>
      </c>
      <c r="CB67" s="195">
        <v>0</v>
      </c>
      <c r="CC67" s="195">
        <v>0</v>
      </c>
      <c r="CD67" s="195">
        <v>0</v>
      </c>
      <c r="CE67" s="195">
        <v>0</v>
      </c>
      <c r="CF67" s="195">
        <v>0</v>
      </c>
      <c r="CG67" s="195">
        <v>0</v>
      </c>
      <c r="CH67" s="279">
        <f t="shared" si="10"/>
        <v>0</v>
      </c>
      <c r="CI67" s="279">
        <f t="shared" si="11"/>
        <v>0</v>
      </c>
      <c r="CJ67" s="195"/>
      <c r="CK67" s="195"/>
    </row>
    <row r="68" spans="1:89" x14ac:dyDescent="0.2">
      <c r="A68" s="440"/>
      <c r="B68" s="202">
        <v>6</v>
      </c>
      <c r="C68" s="249" t="s">
        <v>175</v>
      </c>
      <c r="D68" s="31">
        <v>0</v>
      </c>
      <c r="E68" s="195">
        <v>3</v>
      </c>
      <c r="F68" s="195">
        <v>0</v>
      </c>
      <c r="G68" s="195">
        <v>3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0</v>
      </c>
      <c r="N68" s="195">
        <v>0</v>
      </c>
      <c r="O68" s="195">
        <v>0</v>
      </c>
      <c r="P68" s="279">
        <f t="shared" si="0"/>
        <v>0</v>
      </c>
      <c r="Q68" s="279">
        <f t="shared" si="1"/>
        <v>3</v>
      </c>
      <c r="R68" s="195">
        <v>0</v>
      </c>
      <c r="S68" s="195">
        <v>1</v>
      </c>
      <c r="T68" s="195">
        <v>0</v>
      </c>
      <c r="U68" s="195">
        <v>1</v>
      </c>
      <c r="V68" s="195">
        <v>0</v>
      </c>
      <c r="W68" s="195">
        <v>0</v>
      </c>
      <c r="X68" s="195">
        <v>0</v>
      </c>
      <c r="Y68" s="195">
        <v>0</v>
      </c>
      <c r="Z68" s="195">
        <v>0</v>
      </c>
      <c r="AA68" s="195">
        <v>0</v>
      </c>
      <c r="AB68" s="195">
        <v>0</v>
      </c>
      <c r="AC68" s="195">
        <v>0</v>
      </c>
      <c r="AD68" s="279">
        <f t="shared" si="2"/>
        <v>0</v>
      </c>
      <c r="AE68" s="279">
        <f t="shared" si="3"/>
        <v>1</v>
      </c>
      <c r="AF68" s="195">
        <v>0</v>
      </c>
      <c r="AG68" s="195">
        <v>0</v>
      </c>
      <c r="AH68" s="195">
        <v>0</v>
      </c>
      <c r="AI68" s="195">
        <v>0</v>
      </c>
      <c r="AJ68" s="195">
        <v>0</v>
      </c>
      <c r="AK68" s="195">
        <v>0</v>
      </c>
      <c r="AL68" s="195">
        <v>0</v>
      </c>
      <c r="AM68" s="195">
        <v>0</v>
      </c>
      <c r="AN68" s="195">
        <v>0</v>
      </c>
      <c r="AO68" s="195">
        <v>0</v>
      </c>
      <c r="AP68" s="195">
        <v>0</v>
      </c>
      <c r="AQ68" s="195">
        <v>0</v>
      </c>
      <c r="AR68" s="279">
        <f t="shared" si="4"/>
        <v>0</v>
      </c>
      <c r="AS68" s="279">
        <f t="shared" si="5"/>
        <v>0</v>
      </c>
      <c r="AT68" s="195">
        <v>0</v>
      </c>
      <c r="AU68" s="195">
        <v>0</v>
      </c>
      <c r="AV68" s="195">
        <v>0</v>
      </c>
      <c r="AW68" s="195">
        <v>0</v>
      </c>
      <c r="AX68" s="195">
        <v>0</v>
      </c>
      <c r="AY68" s="195">
        <v>0</v>
      </c>
      <c r="AZ68" s="195">
        <v>0</v>
      </c>
      <c r="BA68" s="195">
        <v>0</v>
      </c>
      <c r="BB68" s="195">
        <v>0</v>
      </c>
      <c r="BC68" s="195">
        <v>0</v>
      </c>
      <c r="BD68" s="195">
        <v>0</v>
      </c>
      <c r="BE68" s="195">
        <v>0</v>
      </c>
      <c r="BF68" s="279">
        <f t="shared" si="6"/>
        <v>0</v>
      </c>
      <c r="BG68" s="279">
        <f t="shared" si="7"/>
        <v>0</v>
      </c>
      <c r="BH68" s="195">
        <v>0</v>
      </c>
      <c r="BI68" s="195">
        <v>0</v>
      </c>
      <c r="BJ68" s="195">
        <v>0</v>
      </c>
      <c r="BK68" s="195">
        <v>0</v>
      </c>
      <c r="BL68" s="195">
        <v>0</v>
      </c>
      <c r="BM68" s="195">
        <v>0</v>
      </c>
      <c r="BN68" s="195">
        <v>0</v>
      </c>
      <c r="BO68" s="195">
        <v>0</v>
      </c>
      <c r="BP68" s="195">
        <v>0</v>
      </c>
      <c r="BQ68" s="195">
        <v>0</v>
      </c>
      <c r="BR68" s="195">
        <v>0</v>
      </c>
      <c r="BS68" s="195">
        <v>0</v>
      </c>
      <c r="BT68" s="279">
        <f t="shared" si="8"/>
        <v>0</v>
      </c>
      <c r="BU68" s="279">
        <f t="shared" si="9"/>
        <v>0</v>
      </c>
      <c r="BV68" s="195">
        <v>0</v>
      </c>
      <c r="BW68" s="195">
        <v>0</v>
      </c>
      <c r="BX68" s="195">
        <v>0</v>
      </c>
      <c r="BY68" s="195">
        <v>0</v>
      </c>
      <c r="BZ68" s="195">
        <v>0</v>
      </c>
      <c r="CA68" s="195">
        <v>0</v>
      </c>
      <c r="CB68" s="195">
        <v>0</v>
      </c>
      <c r="CC68" s="195">
        <v>0</v>
      </c>
      <c r="CD68" s="195">
        <v>0</v>
      </c>
      <c r="CE68" s="195">
        <v>0</v>
      </c>
      <c r="CF68" s="195">
        <v>0</v>
      </c>
      <c r="CG68" s="195">
        <v>0</v>
      </c>
      <c r="CH68" s="279">
        <f t="shared" si="10"/>
        <v>0</v>
      </c>
      <c r="CI68" s="279">
        <f t="shared" si="11"/>
        <v>0</v>
      </c>
      <c r="CJ68" s="195"/>
      <c r="CK68" s="195"/>
    </row>
    <row r="69" spans="1:89" x14ac:dyDescent="0.2">
      <c r="A69" s="440"/>
      <c r="B69" s="202">
        <v>7</v>
      </c>
      <c r="C69" s="246" t="s">
        <v>176</v>
      </c>
      <c r="D69" s="31">
        <v>4</v>
      </c>
      <c r="E69" s="195">
        <v>14</v>
      </c>
      <c r="F69" s="195">
        <v>4</v>
      </c>
      <c r="G69" s="195">
        <v>13</v>
      </c>
      <c r="H69" s="195">
        <v>0</v>
      </c>
      <c r="I69" s="195">
        <v>1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0</v>
      </c>
      <c r="P69" s="279">
        <f t="shared" si="0"/>
        <v>4</v>
      </c>
      <c r="Q69" s="279">
        <f t="shared" si="1"/>
        <v>14</v>
      </c>
      <c r="R69" s="195">
        <v>0</v>
      </c>
      <c r="S69" s="195">
        <v>1</v>
      </c>
      <c r="T69" s="195">
        <v>0</v>
      </c>
      <c r="U69" s="195">
        <v>1</v>
      </c>
      <c r="V69" s="195">
        <v>0</v>
      </c>
      <c r="W69" s="195">
        <v>0</v>
      </c>
      <c r="X69" s="195">
        <v>0</v>
      </c>
      <c r="Y69" s="195">
        <v>0</v>
      </c>
      <c r="Z69" s="195">
        <v>0</v>
      </c>
      <c r="AA69" s="195">
        <v>0</v>
      </c>
      <c r="AB69" s="195">
        <v>0</v>
      </c>
      <c r="AC69" s="195">
        <v>0</v>
      </c>
      <c r="AD69" s="279">
        <f t="shared" si="2"/>
        <v>0</v>
      </c>
      <c r="AE69" s="279">
        <f t="shared" si="3"/>
        <v>1</v>
      </c>
      <c r="AF69" s="195">
        <v>0</v>
      </c>
      <c r="AG69" s="195">
        <v>0</v>
      </c>
      <c r="AH69" s="195">
        <v>0</v>
      </c>
      <c r="AI69" s="195">
        <v>0</v>
      </c>
      <c r="AJ69" s="195">
        <v>0</v>
      </c>
      <c r="AK69" s="195">
        <v>0</v>
      </c>
      <c r="AL69" s="195">
        <v>0</v>
      </c>
      <c r="AM69" s="195">
        <v>0</v>
      </c>
      <c r="AN69" s="195">
        <v>0</v>
      </c>
      <c r="AO69" s="195">
        <v>0</v>
      </c>
      <c r="AP69" s="195">
        <v>0</v>
      </c>
      <c r="AQ69" s="195">
        <v>0</v>
      </c>
      <c r="AR69" s="279">
        <f t="shared" si="4"/>
        <v>0</v>
      </c>
      <c r="AS69" s="279">
        <f t="shared" si="5"/>
        <v>0</v>
      </c>
      <c r="AT69" s="195">
        <v>0</v>
      </c>
      <c r="AU69" s="195">
        <v>0</v>
      </c>
      <c r="AV69" s="195">
        <v>0</v>
      </c>
      <c r="AW69" s="195">
        <v>0</v>
      </c>
      <c r="AX69" s="195">
        <v>0</v>
      </c>
      <c r="AY69" s="195">
        <v>0</v>
      </c>
      <c r="AZ69" s="195">
        <v>0</v>
      </c>
      <c r="BA69" s="195">
        <v>0</v>
      </c>
      <c r="BB69" s="195">
        <v>0</v>
      </c>
      <c r="BC69" s="195">
        <v>0</v>
      </c>
      <c r="BD69" s="195">
        <v>0</v>
      </c>
      <c r="BE69" s="195">
        <v>0</v>
      </c>
      <c r="BF69" s="279">
        <f t="shared" si="6"/>
        <v>0</v>
      </c>
      <c r="BG69" s="279">
        <f t="shared" si="7"/>
        <v>0</v>
      </c>
      <c r="BH69" s="195">
        <v>0</v>
      </c>
      <c r="BI69" s="195">
        <v>0</v>
      </c>
      <c r="BJ69" s="195">
        <v>0</v>
      </c>
      <c r="BK69" s="195">
        <v>0</v>
      </c>
      <c r="BL69" s="195">
        <v>0</v>
      </c>
      <c r="BM69" s="195">
        <v>0</v>
      </c>
      <c r="BN69" s="195">
        <v>0</v>
      </c>
      <c r="BO69" s="195">
        <v>0</v>
      </c>
      <c r="BP69" s="195">
        <v>0</v>
      </c>
      <c r="BQ69" s="195">
        <v>0</v>
      </c>
      <c r="BR69" s="195">
        <v>0</v>
      </c>
      <c r="BS69" s="195">
        <v>0</v>
      </c>
      <c r="BT69" s="279">
        <f t="shared" si="8"/>
        <v>0</v>
      </c>
      <c r="BU69" s="279">
        <f t="shared" si="9"/>
        <v>0</v>
      </c>
      <c r="BV69" s="195">
        <v>0</v>
      </c>
      <c r="BW69" s="195">
        <v>0</v>
      </c>
      <c r="BX69" s="195">
        <v>0</v>
      </c>
      <c r="BY69" s="195">
        <v>0</v>
      </c>
      <c r="BZ69" s="195">
        <v>0</v>
      </c>
      <c r="CA69" s="195">
        <v>0</v>
      </c>
      <c r="CB69" s="195">
        <v>0</v>
      </c>
      <c r="CC69" s="195">
        <v>0</v>
      </c>
      <c r="CD69" s="195">
        <v>0</v>
      </c>
      <c r="CE69" s="195">
        <v>0</v>
      </c>
      <c r="CF69" s="195">
        <v>0</v>
      </c>
      <c r="CG69" s="195">
        <v>0</v>
      </c>
      <c r="CH69" s="279">
        <f t="shared" si="10"/>
        <v>0</v>
      </c>
      <c r="CI69" s="279">
        <f t="shared" si="11"/>
        <v>0</v>
      </c>
      <c r="CJ69" s="195"/>
      <c r="CK69" s="195"/>
    </row>
    <row r="70" spans="1:89" x14ac:dyDescent="0.2">
      <c r="A70" s="440"/>
      <c r="B70" s="202">
        <v>8</v>
      </c>
      <c r="C70" s="249" t="s">
        <v>177</v>
      </c>
      <c r="D70" s="31">
        <v>4</v>
      </c>
      <c r="E70" s="195">
        <v>5</v>
      </c>
      <c r="F70" s="195">
        <v>4</v>
      </c>
      <c r="G70" s="195">
        <v>5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0</v>
      </c>
      <c r="N70" s="195">
        <v>0</v>
      </c>
      <c r="O70" s="195">
        <v>0</v>
      </c>
      <c r="P70" s="279">
        <f t="shared" si="0"/>
        <v>4</v>
      </c>
      <c r="Q70" s="279">
        <f t="shared" si="1"/>
        <v>5</v>
      </c>
      <c r="R70" s="195">
        <v>0</v>
      </c>
      <c r="S70" s="195">
        <v>2</v>
      </c>
      <c r="T70" s="195">
        <v>0</v>
      </c>
      <c r="U70" s="195">
        <v>2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0</v>
      </c>
      <c r="AB70" s="195">
        <v>0</v>
      </c>
      <c r="AC70" s="195">
        <v>0</v>
      </c>
      <c r="AD70" s="279">
        <f t="shared" si="2"/>
        <v>0</v>
      </c>
      <c r="AE70" s="279">
        <f t="shared" si="3"/>
        <v>2</v>
      </c>
      <c r="AF70" s="195">
        <v>0</v>
      </c>
      <c r="AG70" s="195">
        <v>0</v>
      </c>
      <c r="AH70" s="195">
        <v>0</v>
      </c>
      <c r="AI70" s="195">
        <v>0</v>
      </c>
      <c r="AJ70" s="195">
        <v>0</v>
      </c>
      <c r="AK70" s="195">
        <v>0</v>
      </c>
      <c r="AL70" s="195">
        <v>0</v>
      </c>
      <c r="AM70" s="195">
        <v>0</v>
      </c>
      <c r="AN70" s="195">
        <v>0</v>
      </c>
      <c r="AO70" s="195">
        <v>0</v>
      </c>
      <c r="AP70" s="195">
        <v>0</v>
      </c>
      <c r="AQ70" s="195">
        <v>0</v>
      </c>
      <c r="AR70" s="279">
        <f t="shared" si="4"/>
        <v>0</v>
      </c>
      <c r="AS70" s="279">
        <f t="shared" si="5"/>
        <v>0</v>
      </c>
      <c r="AT70" s="195">
        <v>0</v>
      </c>
      <c r="AU70" s="195">
        <v>0</v>
      </c>
      <c r="AV70" s="195">
        <v>0</v>
      </c>
      <c r="AW70" s="195">
        <v>0</v>
      </c>
      <c r="AX70" s="195">
        <v>0</v>
      </c>
      <c r="AY70" s="195">
        <v>0</v>
      </c>
      <c r="AZ70" s="195">
        <v>0</v>
      </c>
      <c r="BA70" s="195">
        <v>0</v>
      </c>
      <c r="BB70" s="195">
        <v>0</v>
      </c>
      <c r="BC70" s="195">
        <v>0</v>
      </c>
      <c r="BD70" s="195">
        <v>0</v>
      </c>
      <c r="BE70" s="195">
        <v>0</v>
      </c>
      <c r="BF70" s="279">
        <f t="shared" si="6"/>
        <v>0</v>
      </c>
      <c r="BG70" s="279">
        <f t="shared" si="7"/>
        <v>0</v>
      </c>
      <c r="BH70" s="195">
        <v>0</v>
      </c>
      <c r="BI70" s="195">
        <v>0</v>
      </c>
      <c r="BJ70" s="195">
        <v>0</v>
      </c>
      <c r="BK70" s="195">
        <v>0</v>
      </c>
      <c r="BL70" s="195">
        <v>0</v>
      </c>
      <c r="BM70" s="195">
        <v>0</v>
      </c>
      <c r="BN70" s="195">
        <v>0</v>
      </c>
      <c r="BO70" s="195">
        <v>0</v>
      </c>
      <c r="BP70" s="195">
        <v>0</v>
      </c>
      <c r="BQ70" s="195">
        <v>0</v>
      </c>
      <c r="BR70" s="195">
        <v>0</v>
      </c>
      <c r="BS70" s="195">
        <v>0</v>
      </c>
      <c r="BT70" s="279">
        <f t="shared" si="8"/>
        <v>0</v>
      </c>
      <c r="BU70" s="279">
        <f t="shared" si="9"/>
        <v>0</v>
      </c>
      <c r="BV70" s="195">
        <v>0</v>
      </c>
      <c r="BW70" s="195">
        <v>0</v>
      </c>
      <c r="BX70" s="195">
        <v>0</v>
      </c>
      <c r="BY70" s="195">
        <v>0</v>
      </c>
      <c r="BZ70" s="195">
        <v>0</v>
      </c>
      <c r="CA70" s="195">
        <v>0</v>
      </c>
      <c r="CB70" s="195">
        <v>0</v>
      </c>
      <c r="CC70" s="195">
        <v>0</v>
      </c>
      <c r="CD70" s="195">
        <v>0</v>
      </c>
      <c r="CE70" s="195">
        <v>0</v>
      </c>
      <c r="CF70" s="195">
        <v>0</v>
      </c>
      <c r="CG70" s="195">
        <v>0</v>
      </c>
      <c r="CH70" s="279">
        <f t="shared" si="10"/>
        <v>0</v>
      </c>
      <c r="CI70" s="279">
        <f t="shared" si="11"/>
        <v>0</v>
      </c>
      <c r="CJ70" s="195"/>
      <c r="CK70" s="195"/>
    </row>
    <row r="71" spans="1:89" x14ac:dyDescent="0.2">
      <c r="A71" s="440"/>
      <c r="B71" s="202">
        <v>9</v>
      </c>
      <c r="C71" s="249" t="s">
        <v>178</v>
      </c>
      <c r="D71" s="31">
        <v>3</v>
      </c>
      <c r="E71" s="195">
        <v>4</v>
      </c>
      <c r="F71" s="195">
        <v>3</v>
      </c>
      <c r="G71" s="195">
        <v>4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0</v>
      </c>
      <c r="O71" s="195">
        <v>0</v>
      </c>
      <c r="P71" s="279">
        <f t="shared" si="0"/>
        <v>3</v>
      </c>
      <c r="Q71" s="279">
        <f t="shared" si="1"/>
        <v>4</v>
      </c>
      <c r="R71" s="195">
        <v>0</v>
      </c>
      <c r="S71" s="195">
        <v>1</v>
      </c>
      <c r="T71" s="195">
        <v>0</v>
      </c>
      <c r="U71" s="195">
        <v>1</v>
      </c>
      <c r="V71" s="195">
        <v>0</v>
      </c>
      <c r="W71" s="195">
        <v>0</v>
      </c>
      <c r="X71" s="195">
        <v>0</v>
      </c>
      <c r="Y71" s="195">
        <v>0</v>
      </c>
      <c r="Z71" s="195">
        <v>0</v>
      </c>
      <c r="AA71" s="195">
        <v>0</v>
      </c>
      <c r="AB71" s="195">
        <v>0</v>
      </c>
      <c r="AC71" s="195">
        <v>0</v>
      </c>
      <c r="AD71" s="279">
        <f t="shared" si="2"/>
        <v>0</v>
      </c>
      <c r="AE71" s="279">
        <f t="shared" si="3"/>
        <v>1</v>
      </c>
      <c r="AF71" s="195">
        <v>0</v>
      </c>
      <c r="AG71" s="195">
        <v>0</v>
      </c>
      <c r="AH71" s="195">
        <v>0</v>
      </c>
      <c r="AI71" s="195">
        <v>0</v>
      </c>
      <c r="AJ71" s="195">
        <v>0</v>
      </c>
      <c r="AK71" s="195">
        <v>0</v>
      </c>
      <c r="AL71" s="195">
        <v>0</v>
      </c>
      <c r="AM71" s="195">
        <v>0</v>
      </c>
      <c r="AN71" s="195">
        <v>0</v>
      </c>
      <c r="AO71" s="195">
        <v>0</v>
      </c>
      <c r="AP71" s="195">
        <v>0</v>
      </c>
      <c r="AQ71" s="195">
        <v>0</v>
      </c>
      <c r="AR71" s="279">
        <f t="shared" si="4"/>
        <v>0</v>
      </c>
      <c r="AS71" s="279">
        <f t="shared" si="5"/>
        <v>0</v>
      </c>
      <c r="AT71" s="195">
        <v>0</v>
      </c>
      <c r="AU71" s="195">
        <v>0</v>
      </c>
      <c r="AV71" s="195">
        <v>0</v>
      </c>
      <c r="AW71" s="195">
        <v>0</v>
      </c>
      <c r="AX71" s="195">
        <v>0</v>
      </c>
      <c r="AY71" s="195">
        <v>0</v>
      </c>
      <c r="AZ71" s="195">
        <v>0</v>
      </c>
      <c r="BA71" s="195">
        <v>0</v>
      </c>
      <c r="BB71" s="195">
        <v>0</v>
      </c>
      <c r="BC71" s="195">
        <v>0</v>
      </c>
      <c r="BD71" s="195">
        <v>0</v>
      </c>
      <c r="BE71" s="195">
        <v>0</v>
      </c>
      <c r="BF71" s="279">
        <f t="shared" si="6"/>
        <v>0</v>
      </c>
      <c r="BG71" s="279">
        <f t="shared" si="7"/>
        <v>0</v>
      </c>
      <c r="BH71" s="195">
        <v>0</v>
      </c>
      <c r="BI71" s="195">
        <v>0</v>
      </c>
      <c r="BJ71" s="195">
        <v>0</v>
      </c>
      <c r="BK71" s="195">
        <v>0</v>
      </c>
      <c r="BL71" s="195">
        <v>0</v>
      </c>
      <c r="BM71" s="195">
        <v>0</v>
      </c>
      <c r="BN71" s="195">
        <v>0</v>
      </c>
      <c r="BO71" s="195">
        <v>0</v>
      </c>
      <c r="BP71" s="195">
        <v>0</v>
      </c>
      <c r="BQ71" s="195">
        <v>0</v>
      </c>
      <c r="BR71" s="195">
        <v>0</v>
      </c>
      <c r="BS71" s="195">
        <v>0</v>
      </c>
      <c r="BT71" s="279">
        <f t="shared" si="8"/>
        <v>0</v>
      </c>
      <c r="BU71" s="279">
        <f t="shared" si="9"/>
        <v>0</v>
      </c>
      <c r="BV71" s="195">
        <v>0</v>
      </c>
      <c r="BW71" s="195">
        <v>0</v>
      </c>
      <c r="BX71" s="195">
        <v>0</v>
      </c>
      <c r="BY71" s="195">
        <v>0</v>
      </c>
      <c r="BZ71" s="195">
        <v>0</v>
      </c>
      <c r="CA71" s="195">
        <v>0</v>
      </c>
      <c r="CB71" s="195">
        <v>0</v>
      </c>
      <c r="CC71" s="195">
        <v>0</v>
      </c>
      <c r="CD71" s="195">
        <v>0</v>
      </c>
      <c r="CE71" s="195">
        <v>0</v>
      </c>
      <c r="CF71" s="195">
        <v>0</v>
      </c>
      <c r="CG71" s="195">
        <v>0</v>
      </c>
      <c r="CH71" s="279">
        <f t="shared" si="10"/>
        <v>0</v>
      </c>
      <c r="CI71" s="279">
        <f t="shared" si="11"/>
        <v>0</v>
      </c>
      <c r="CJ71" s="195"/>
      <c r="CK71" s="195"/>
    </row>
    <row r="72" spans="1:89" x14ac:dyDescent="0.2">
      <c r="A72" s="440"/>
      <c r="B72" s="202">
        <v>10</v>
      </c>
      <c r="C72" s="249" t="s">
        <v>179</v>
      </c>
      <c r="D72" s="31">
        <v>2</v>
      </c>
      <c r="E72" s="195">
        <v>2</v>
      </c>
      <c r="F72" s="195">
        <v>2</v>
      </c>
      <c r="G72" s="195">
        <v>2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279">
        <f t="shared" si="0"/>
        <v>2</v>
      </c>
      <c r="Q72" s="279">
        <f t="shared" si="1"/>
        <v>2</v>
      </c>
      <c r="R72" s="195">
        <v>0</v>
      </c>
      <c r="S72" s="195">
        <v>0</v>
      </c>
      <c r="T72" s="195">
        <v>0</v>
      </c>
      <c r="U72" s="195">
        <v>0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0</v>
      </c>
      <c r="AB72" s="195">
        <v>0</v>
      </c>
      <c r="AC72" s="195">
        <v>0</v>
      </c>
      <c r="AD72" s="279">
        <f t="shared" si="2"/>
        <v>0</v>
      </c>
      <c r="AE72" s="279">
        <f t="shared" si="3"/>
        <v>0</v>
      </c>
      <c r="AF72" s="195">
        <v>0</v>
      </c>
      <c r="AG72" s="195">
        <v>0</v>
      </c>
      <c r="AH72" s="195">
        <v>0</v>
      </c>
      <c r="AI72" s="195">
        <v>0</v>
      </c>
      <c r="AJ72" s="195">
        <v>0</v>
      </c>
      <c r="AK72" s="195">
        <v>0</v>
      </c>
      <c r="AL72" s="195">
        <v>0</v>
      </c>
      <c r="AM72" s="195">
        <v>0</v>
      </c>
      <c r="AN72" s="195">
        <v>0</v>
      </c>
      <c r="AO72" s="195">
        <v>0</v>
      </c>
      <c r="AP72" s="195">
        <v>0</v>
      </c>
      <c r="AQ72" s="195">
        <v>0</v>
      </c>
      <c r="AR72" s="279">
        <f t="shared" si="4"/>
        <v>0</v>
      </c>
      <c r="AS72" s="279">
        <f t="shared" si="5"/>
        <v>0</v>
      </c>
      <c r="AT72" s="195">
        <v>0</v>
      </c>
      <c r="AU72" s="195">
        <v>0</v>
      </c>
      <c r="AV72" s="195">
        <v>0</v>
      </c>
      <c r="AW72" s="195">
        <v>0</v>
      </c>
      <c r="AX72" s="195">
        <v>0</v>
      </c>
      <c r="AY72" s="195">
        <v>0</v>
      </c>
      <c r="AZ72" s="195">
        <v>0</v>
      </c>
      <c r="BA72" s="195">
        <v>0</v>
      </c>
      <c r="BB72" s="195">
        <v>0</v>
      </c>
      <c r="BC72" s="195">
        <v>0</v>
      </c>
      <c r="BD72" s="195">
        <v>0</v>
      </c>
      <c r="BE72" s="195">
        <v>0</v>
      </c>
      <c r="BF72" s="279">
        <f t="shared" si="6"/>
        <v>0</v>
      </c>
      <c r="BG72" s="279">
        <f t="shared" si="7"/>
        <v>0</v>
      </c>
      <c r="BH72" s="195">
        <v>0</v>
      </c>
      <c r="BI72" s="195">
        <v>0</v>
      </c>
      <c r="BJ72" s="195">
        <v>0</v>
      </c>
      <c r="BK72" s="195">
        <v>0</v>
      </c>
      <c r="BL72" s="195">
        <v>0</v>
      </c>
      <c r="BM72" s="195">
        <v>0</v>
      </c>
      <c r="BN72" s="195">
        <v>0</v>
      </c>
      <c r="BO72" s="195">
        <v>0</v>
      </c>
      <c r="BP72" s="195">
        <v>0</v>
      </c>
      <c r="BQ72" s="195">
        <v>0</v>
      </c>
      <c r="BR72" s="195">
        <v>0</v>
      </c>
      <c r="BS72" s="195">
        <v>0</v>
      </c>
      <c r="BT72" s="279">
        <f t="shared" si="8"/>
        <v>0</v>
      </c>
      <c r="BU72" s="279">
        <f t="shared" si="9"/>
        <v>0</v>
      </c>
      <c r="BV72" s="195">
        <v>0</v>
      </c>
      <c r="BW72" s="195">
        <v>0</v>
      </c>
      <c r="BX72" s="195">
        <v>0</v>
      </c>
      <c r="BY72" s="195">
        <v>0</v>
      </c>
      <c r="BZ72" s="195">
        <v>0</v>
      </c>
      <c r="CA72" s="195">
        <v>0</v>
      </c>
      <c r="CB72" s="195">
        <v>0</v>
      </c>
      <c r="CC72" s="195">
        <v>0</v>
      </c>
      <c r="CD72" s="195">
        <v>0</v>
      </c>
      <c r="CE72" s="195">
        <v>0</v>
      </c>
      <c r="CF72" s="195">
        <v>0</v>
      </c>
      <c r="CG72" s="195">
        <v>0</v>
      </c>
      <c r="CH72" s="279">
        <f t="shared" si="10"/>
        <v>0</v>
      </c>
      <c r="CI72" s="279">
        <f t="shared" si="11"/>
        <v>0</v>
      </c>
      <c r="CJ72" s="195">
        <v>0</v>
      </c>
      <c r="CK72" s="195">
        <v>0</v>
      </c>
    </row>
    <row r="73" spans="1:89" x14ac:dyDescent="0.2">
      <c r="A73" s="440"/>
      <c r="B73" s="202">
        <v>11</v>
      </c>
      <c r="C73" s="249" t="s">
        <v>180</v>
      </c>
      <c r="D73" s="31">
        <v>22</v>
      </c>
      <c r="E73" s="195">
        <v>33</v>
      </c>
      <c r="F73" s="195">
        <v>17</v>
      </c>
      <c r="G73" s="195">
        <v>31</v>
      </c>
      <c r="H73" s="195">
        <v>1</v>
      </c>
      <c r="I73" s="195">
        <v>1</v>
      </c>
      <c r="J73" s="195">
        <v>4</v>
      </c>
      <c r="K73" s="195">
        <v>1</v>
      </c>
      <c r="L73" s="195">
        <v>0</v>
      </c>
      <c r="M73" s="195">
        <v>0</v>
      </c>
      <c r="N73" s="195">
        <v>0</v>
      </c>
      <c r="O73" s="195">
        <v>0</v>
      </c>
      <c r="P73" s="279">
        <f t="shared" ref="P73:P88" si="18">SUM(F73,H73,J73,L73,N73)</f>
        <v>22</v>
      </c>
      <c r="Q73" s="279">
        <f t="shared" ref="Q73:Q88" si="19">SUM(G73,I73,K73,M73,O73)</f>
        <v>33</v>
      </c>
      <c r="R73" s="195">
        <v>0</v>
      </c>
      <c r="S73" s="195">
        <v>7</v>
      </c>
      <c r="T73" s="195">
        <v>0</v>
      </c>
      <c r="U73" s="195">
        <v>7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0</v>
      </c>
      <c r="AB73" s="195">
        <v>0</v>
      </c>
      <c r="AC73" s="195">
        <v>0</v>
      </c>
      <c r="AD73" s="279">
        <f t="shared" ref="AD73:AD88" si="20">SUM(T73,V73,X73,Z73,AB73)</f>
        <v>0</v>
      </c>
      <c r="AE73" s="279">
        <f t="shared" ref="AE73:AE88" si="21">SUM(U73,W73,Y73,AA73,AC73)</f>
        <v>7</v>
      </c>
      <c r="AF73" s="195">
        <v>0</v>
      </c>
      <c r="AG73" s="195">
        <v>0</v>
      </c>
      <c r="AH73" s="195">
        <v>0</v>
      </c>
      <c r="AI73" s="195">
        <v>0</v>
      </c>
      <c r="AJ73" s="195">
        <v>0</v>
      </c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0</v>
      </c>
      <c r="AR73" s="279">
        <f t="shared" ref="AR73:AR88" si="22">SUM(AH73,AJ73,AL73,AN73,AP73)</f>
        <v>0</v>
      </c>
      <c r="AS73" s="279">
        <f t="shared" ref="AS73:AS88" si="23">SUM(AI73,AK73,AM73,AO73,AQ73)</f>
        <v>0</v>
      </c>
      <c r="AT73" s="195">
        <v>0</v>
      </c>
      <c r="AU73" s="195">
        <v>0</v>
      </c>
      <c r="AV73" s="195">
        <v>0</v>
      </c>
      <c r="AW73" s="195">
        <v>0</v>
      </c>
      <c r="AX73" s="195">
        <v>0</v>
      </c>
      <c r="AY73" s="195">
        <v>0</v>
      </c>
      <c r="AZ73" s="195"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279">
        <f t="shared" ref="BF73:BF88" si="24">SUM(AV73,AX73,AZ73,BB73,BD73)</f>
        <v>0</v>
      </c>
      <c r="BG73" s="279">
        <f t="shared" ref="BG73:BG88" si="25">SUM(AW73,AY73,BA73,BC73,BE73)</f>
        <v>0</v>
      </c>
      <c r="BH73" s="195">
        <v>1</v>
      </c>
      <c r="BI73" s="195">
        <v>0</v>
      </c>
      <c r="BJ73" s="195">
        <v>1</v>
      </c>
      <c r="BK73" s="195">
        <v>0</v>
      </c>
      <c r="BL73" s="195">
        <v>0</v>
      </c>
      <c r="BM73" s="195">
        <v>0</v>
      </c>
      <c r="BN73" s="195">
        <v>0</v>
      </c>
      <c r="BO73" s="195">
        <v>0</v>
      </c>
      <c r="BP73" s="195">
        <v>0</v>
      </c>
      <c r="BQ73" s="195">
        <v>0</v>
      </c>
      <c r="BR73" s="195">
        <v>0</v>
      </c>
      <c r="BS73" s="195">
        <v>0</v>
      </c>
      <c r="BT73" s="279">
        <f t="shared" ref="BT73:BT88" si="26">SUM(BJ73,BL73,BN73,BP73,BR73)</f>
        <v>1</v>
      </c>
      <c r="BU73" s="279">
        <f t="shared" ref="BU73:BU88" si="27">SUM(BK73,BM73,BO73,BQ73,BS73)</f>
        <v>0</v>
      </c>
      <c r="BV73" s="195">
        <v>0</v>
      </c>
      <c r="BW73" s="195">
        <v>0</v>
      </c>
      <c r="BX73" s="195">
        <v>0</v>
      </c>
      <c r="BY73" s="195">
        <v>0</v>
      </c>
      <c r="BZ73" s="195">
        <v>0</v>
      </c>
      <c r="CA73" s="195">
        <v>0</v>
      </c>
      <c r="CB73" s="195">
        <v>0</v>
      </c>
      <c r="CC73" s="195">
        <v>0</v>
      </c>
      <c r="CD73" s="195">
        <v>0</v>
      </c>
      <c r="CE73" s="195">
        <v>0</v>
      </c>
      <c r="CF73" s="195">
        <v>0</v>
      </c>
      <c r="CG73" s="195">
        <v>0</v>
      </c>
      <c r="CH73" s="279">
        <f t="shared" ref="CH73:CH88" si="28">SUM(BX73,BZ73,CB73,CD73,CF73)</f>
        <v>0</v>
      </c>
      <c r="CI73" s="279">
        <f t="shared" ref="CI73:CI88" si="29">SUM(BY73,CA73,CC73,CE73,CG73)</f>
        <v>0</v>
      </c>
      <c r="CJ73" s="195">
        <v>0</v>
      </c>
      <c r="CK73" s="195">
        <v>0</v>
      </c>
    </row>
    <row r="74" spans="1:89" x14ac:dyDescent="0.2">
      <c r="A74" s="440"/>
      <c r="B74" s="202">
        <v>12</v>
      </c>
      <c r="C74" s="249" t="s">
        <v>181</v>
      </c>
      <c r="D74" s="31">
        <v>17</v>
      </c>
      <c r="E74" s="195">
        <v>30</v>
      </c>
      <c r="F74" s="195">
        <v>15</v>
      </c>
      <c r="G74" s="195">
        <v>24</v>
      </c>
      <c r="H74" s="195">
        <v>2</v>
      </c>
      <c r="I74" s="195">
        <v>4</v>
      </c>
      <c r="J74" s="195">
        <v>0</v>
      </c>
      <c r="K74" s="195">
        <v>2</v>
      </c>
      <c r="L74" s="195">
        <v>0</v>
      </c>
      <c r="M74" s="195">
        <v>0</v>
      </c>
      <c r="N74" s="195">
        <v>0</v>
      </c>
      <c r="O74" s="195">
        <v>0</v>
      </c>
      <c r="P74" s="279">
        <f t="shared" si="18"/>
        <v>17</v>
      </c>
      <c r="Q74" s="279">
        <f t="shared" si="19"/>
        <v>30</v>
      </c>
      <c r="R74" s="195">
        <v>2</v>
      </c>
      <c r="S74" s="195">
        <v>9</v>
      </c>
      <c r="T74" s="195">
        <v>2</v>
      </c>
      <c r="U74" s="195">
        <v>7</v>
      </c>
      <c r="V74" s="195">
        <v>0</v>
      </c>
      <c r="W74" s="195">
        <v>1</v>
      </c>
      <c r="X74" s="195">
        <v>0</v>
      </c>
      <c r="Y74" s="195">
        <v>1</v>
      </c>
      <c r="Z74" s="195">
        <v>0</v>
      </c>
      <c r="AA74" s="195">
        <v>0</v>
      </c>
      <c r="AB74" s="195">
        <v>0</v>
      </c>
      <c r="AC74" s="195">
        <v>0</v>
      </c>
      <c r="AD74" s="279">
        <f t="shared" si="20"/>
        <v>2</v>
      </c>
      <c r="AE74" s="279">
        <f t="shared" si="21"/>
        <v>9</v>
      </c>
      <c r="AF74" s="195">
        <v>0</v>
      </c>
      <c r="AG74" s="195">
        <v>2</v>
      </c>
      <c r="AH74" s="195">
        <v>0</v>
      </c>
      <c r="AI74" s="195">
        <v>2</v>
      </c>
      <c r="AJ74" s="195">
        <v>0</v>
      </c>
      <c r="AK74" s="195">
        <v>0</v>
      </c>
      <c r="AL74" s="195">
        <v>0</v>
      </c>
      <c r="AM74" s="195">
        <v>0</v>
      </c>
      <c r="AN74" s="195">
        <v>0</v>
      </c>
      <c r="AO74" s="195">
        <v>0</v>
      </c>
      <c r="AP74" s="195">
        <v>0</v>
      </c>
      <c r="AQ74" s="195">
        <v>0</v>
      </c>
      <c r="AR74" s="279">
        <f t="shared" si="22"/>
        <v>0</v>
      </c>
      <c r="AS74" s="279">
        <f t="shared" si="23"/>
        <v>2</v>
      </c>
      <c r="AT74" s="195">
        <v>0</v>
      </c>
      <c r="AU74" s="195">
        <v>0</v>
      </c>
      <c r="AV74" s="195">
        <v>0</v>
      </c>
      <c r="AW74" s="195">
        <v>0</v>
      </c>
      <c r="AX74" s="195">
        <v>0</v>
      </c>
      <c r="AY74" s="195">
        <v>0</v>
      </c>
      <c r="AZ74" s="195">
        <v>0</v>
      </c>
      <c r="BA74" s="195">
        <v>0</v>
      </c>
      <c r="BB74" s="195">
        <v>0</v>
      </c>
      <c r="BC74" s="195">
        <v>0</v>
      </c>
      <c r="BD74" s="195">
        <v>0</v>
      </c>
      <c r="BE74" s="195">
        <v>0</v>
      </c>
      <c r="BF74" s="279">
        <f t="shared" si="24"/>
        <v>0</v>
      </c>
      <c r="BG74" s="279">
        <f t="shared" si="25"/>
        <v>0</v>
      </c>
      <c r="BH74" s="195">
        <v>0</v>
      </c>
      <c r="BI74" s="195">
        <v>0</v>
      </c>
      <c r="BJ74" s="195">
        <v>0</v>
      </c>
      <c r="BK74" s="195">
        <v>0</v>
      </c>
      <c r="BL74" s="195">
        <v>0</v>
      </c>
      <c r="BM74" s="195">
        <v>0</v>
      </c>
      <c r="BN74" s="195">
        <v>0</v>
      </c>
      <c r="BO74" s="195">
        <v>0</v>
      </c>
      <c r="BP74" s="195">
        <v>0</v>
      </c>
      <c r="BQ74" s="195">
        <v>0</v>
      </c>
      <c r="BR74" s="195">
        <v>0</v>
      </c>
      <c r="BS74" s="195">
        <v>0</v>
      </c>
      <c r="BT74" s="279">
        <f t="shared" si="26"/>
        <v>0</v>
      </c>
      <c r="BU74" s="279">
        <f t="shared" si="27"/>
        <v>0</v>
      </c>
      <c r="BV74" s="195">
        <v>1</v>
      </c>
      <c r="BW74" s="195">
        <v>0</v>
      </c>
      <c r="BX74" s="195">
        <v>1</v>
      </c>
      <c r="BY74" s="195">
        <v>0</v>
      </c>
      <c r="BZ74" s="195">
        <v>0</v>
      </c>
      <c r="CA74" s="195">
        <v>0</v>
      </c>
      <c r="CB74" s="195">
        <v>0</v>
      </c>
      <c r="CC74" s="195">
        <v>0</v>
      </c>
      <c r="CD74" s="195">
        <v>0</v>
      </c>
      <c r="CE74" s="195">
        <v>0</v>
      </c>
      <c r="CF74" s="195">
        <v>0</v>
      </c>
      <c r="CG74" s="195">
        <v>0</v>
      </c>
      <c r="CH74" s="279">
        <f t="shared" si="28"/>
        <v>1</v>
      </c>
      <c r="CI74" s="279">
        <f t="shared" si="29"/>
        <v>0</v>
      </c>
      <c r="CJ74" s="195">
        <v>0</v>
      </c>
      <c r="CK74" s="195">
        <v>0</v>
      </c>
    </row>
    <row r="75" spans="1:89" x14ac:dyDescent="0.2">
      <c r="A75" s="440"/>
      <c r="B75" s="202">
        <v>13</v>
      </c>
      <c r="C75" s="249" t="s">
        <v>237</v>
      </c>
      <c r="D75" s="31">
        <v>6</v>
      </c>
      <c r="E75" s="195">
        <v>7</v>
      </c>
      <c r="F75" s="195">
        <v>5</v>
      </c>
      <c r="G75" s="195">
        <v>7</v>
      </c>
      <c r="H75" s="195">
        <v>1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0</v>
      </c>
      <c r="P75" s="279">
        <f t="shared" si="18"/>
        <v>6</v>
      </c>
      <c r="Q75" s="279">
        <f t="shared" si="19"/>
        <v>7</v>
      </c>
      <c r="R75" s="195">
        <v>1</v>
      </c>
      <c r="S75" s="195">
        <v>0</v>
      </c>
      <c r="T75" s="195">
        <v>1</v>
      </c>
      <c r="U75" s="195">
        <v>0</v>
      </c>
      <c r="V75" s="195">
        <v>0</v>
      </c>
      <c r="W75" s="195">
        <v>0</v>
      </c>
      <c r="X75" s="195">
        <v>0</v>
      </c>
      <c r="Y75" s="195">
        <v>0</v>
      </c>
      <c r="Z75" s="195">
        <v>0</v>
      </c>
      <c r="AA75" s="195">
        <v>0</v>
      </c>
      <c r="AB75" s="195">
        <v>0</v>
      </c>
      <c r="AC75" s="195">
        <v>0</v>
      </c>
      <c r="AD75" s="279">
        <f t="shared" si="20"/>
        <v>1</v>
      </c>
      <c r="AE75" s="279">
        <f t="shared" si="21"/>
        <v>0</v>
      </c>
      <c r="AF75" s="195">
        <v>0</v>
      </c>
      <c r="AG75" s="195">
        <v>0</v>
      </c>
      <c r="AH75" s="195">
        <v>0</v>
      </c>
      <c r="AI75" s="195">
        <v>0</v>
      </c>
      <c r="AJ75" s="195">
        <v>0</v>
      </c>
      <c r="AK75" s="195">
        <v>0</v>
      </c>
      <c r="AL75" s="195">
        <v>0</v>
      </c>
      <c r="AM75" s="195">
        <v>0</v>
      </c>
      <c r="AN75" s="195">
        <v>0</v>
      </c>
      <c r="AO75" s="195">
        <v>0</v>
      </c>
      <c r="AP75" s="195">
        <v>0</v>
      </c>
      <c r="AQ75" s="195">
        <v>0</v>
      </c>
      <c r="AR75" s="279">
        <f t="shared" si="22"/>
        <v>0</v>
      </c>
      <c r="AS75" s="279">
        <f t="shared" si="23"/>
        <v>0</v>
      </c>
      <c r="AT75" s="195">
        <v>0</v>
      </c>
      <c r="AU75" s="195">
        <v>0</v>
      </c>
      <c r="AV75" s="195">
        <v>0</v>
      </c>
      <c r="AW75" s="195">
        <v>0</v>
      </c>
      <c r="AX75" s="195">
        <v>0</v>
      </c>
      <c r="AY75" s="195">
        <v>0</v>
      </c>
      <c r="AZ75" s="195">
        <v>0</v>
      </c>
      <c r="BA75" s="195">
        <v>0</v>
      </c>
      <c r="BB75" s="195">
        <v>0</v>
      </c>
      <c r="BC75" s="195">
        <v>0</v>
      </c>
      <c r="BD75" s="195">
        <v>0</v>
      </c>
      <c r="BE75" s="195">
        <v>0</v>
      </c>
      <c r="BF75" s="279">
        <f t="shared" si="24"/>
        <v>0</v>
      </c>
      <c r="BG75" s="279">
        <f t="shared" si="25"/>
        <v>0</v>
      </c>
      <c r="BH75" s="195">
        <v>0</v>
      </c>
      <c r="BI75" s="195">
        <v>0</v>
      </c>
      <c r="BJ75" s="195">
        <v>0</v>
      </c>
      <c r="BK75" s="195">
        <v>0</v>
      </c>
      <c r="BL75" s="195">
        <v>0</v>
      </c>
      <c r="BM75" s="195">
        <v>0</v>
      </c>
      <c r="BN75" s="195">
        <v>0</v>
      </c>
      <c r="BO75" s="195">
        <v>0</v>
      </c>
      <c r="BP75" s="195">
        <v>0</v>
      </c>
      <c r="BQ75" s="195">
        <v>0</v>
      </c>
      <c r="BR75" s="195">
        <v>0</v>
      </c>
      <c r="BS75" s="195">
        <v>0</v>
      </c>
      <c r="BT75" s="279">
        <f t="shared" si="26"/>
        <v>0</v>
      </c>
      <c r="BU75" s="279">
        <f t="shared" si="27"/>
        <v>0</v>
      </c>
      <c r="BV75" s="195">
        <v>0</v>
      </c>
      <c r="BW75" s="195">
        <v>0</v>
      </c>
      <c r="BX75" s="195">
        <v>0</v>
      </c>
      <c r="BY75" s="195">
        <v>0</v>
      </c>
      <c r="BZ75" s="195">
        <v>0</v>
      </c>
      <c r="CA75" s="195">
        <v>0</v>
      </c>
      <c r="CB75" s="195">
        <v>0</v>
      </c>
      <c r="CC75" s="195">
        <v>0</v>
      </c>
      <c r="CD75" s="195">
        <v>0</v>
      </c>
      <c r="CE75" s="195">
        <v>0</v>
      </c>
      <c r="CF75" s="195">
        <v>0</v>
      </c>
      <c r="CG75" s="195">
        <v>0</v>
      </c>
      <c r="CH75" s="279">
        <f t="shared" si="28"/>
        <v>0</v>
      </c>
      <c r="CI75" s="279">
        <f t="shared" si="29"/>
        <v>0</v>
      </c>
      <c r="CJ75" s="195">
        <v>0</v>
      </c>
      <c r="CK75" s="195">
        <v>0</v>
      </c>
    </row>
    <row r="76" spans="1:89" x14ac:dyDescent="0.2">
      <c r="A76" s="440"/>
      <c r="B76" s="202">
        <v>14</v>
      </c>
      <c r="C76" s="249" t="s">
        <v>238</v>
      </c>
      <c r="D76" s="31">
        <v>12</v>
      </c>
      <c r="E76" s="195">
        <v>17</v>
      </c>
      <c r="F76" s="195">
        <v>11</v>
      </c>
      <c r="G76" s="195">
        <v>16</v>
      </c>
      <c r="H76" s="195">
        <v>0</v>
      </c>
      <c r="I76" s="195">
        <v>1</v>
      </c>
      <c r="J76" s="195">
        <v>1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279">
        <f t="shared" si="18"/>
        <v>12</v>
      </c>
      <c r="Q76" s="279">
        <f t="shared" si="19"/>
        <v>17</v>
      </c>
      <c r="R76" s="195">
        <v>2</v>
      </c>
      <c r="S76" s="195">
        <v>2</v>
      </c>
      <c r="T76" s="195">
        <v>2</v>
      </c>
      <c r="U76" s="195">
        <v>2</v>
      </c>
      <c r="V76" s="195">
        <v>0</v>
      </c>
      <c r="W76" s="195">
        <v>0</v>
      </c>
      <c r="X76" s="195">
        <v>0</v>
      </c>
      <c r="Y76" s="195">
        <v>0</v>
      </c>
      <c r="Z76" s="195">
        <v>0</v>
      </c>
      <c r="AA76" s="195">
        <v>0</v>
      </c>
      <c r="AB76" s="195">
        <v>0</v>
      </c>
      <c r="AC76" s="195">
        <v>0</v>
      </c>
      <c r="AD76" s="279">
        <f t="shared" si="20"/>
        <v>2</v>
      </c>
      <c r="AE76" s="279">
        <f t="shared" si="21"/>
        <v>2</v>
      </c>
      <c r="AF76" s="195">
        <v>0</v>
      </c>
      <c r="AG76" s="195">
        <v>0</v>
      </c>
      <c r="AH76" s="195">
        <v>0</v>
      </c>
      <c r="AI76" s="195">
        <v>0</v>
      </c>
      <c r="AJ76" s="195">
        <v>0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0</v>
      </c>
      <c r="AQ76" s="195">
        <v>0</v>
      </c>
      <c r="AR76" s="279">
        <f t="shared" si="22"/>
        <v>0</v>
      </c>
      <c r="AS76" s="279">
        <f t="shared" si="23"/>
        <v>0</v>
      </c>
      <c r="AT76" s="195">
        <v>0</v>
      </c>
      <c r="AU76" s="195">
        <v>0</v>
      </c>
      <c r="AV76" s="195">
        <v>0</v>
      </c>
      <c r="AW76" s="195">
        <v>0</v>
      </c>
      <c r="AX76" s="195">
        <v>0</v>
      </c>
      <c r="AY76" s="195">
        <v>0</v>
      </c>
      <c r="AZ76" s="195">
        <v>0</v>
      </c>
      <c r="BA76" s="195">
        <v>0</v>
      </c>
      <c r="BB76" s="195">
        <v>0</v>
      </c>
      <c r="BC76" s="195">
        <v>0</v>
      </c>
      <c r="BD76" s="195">
        <v>0</v>
      </c>
      <c r="BE76" s="195">
        <v>0</v>
      </c>
      <c r="BF76" s="279">
        <f t="shared" si="24"/>
        <v>0</v>
      </c>
      <c r="BG76" s="279">
        <f t="shared" si="25"/>
        <v>0</v>
      </c>
      <c r="BH76" s="195">
        <v>0</v>
      </c>
      <c r="BI76" s="195">
        <v>0</v>
      </c>
      <c r="BJ76" s="195">
        <v>0</v>
      </c>
      <c r="BK76" s="195">
        <v>0</v>
      </c>
      <c r="BL76" s="195">
        <v>0</v>
      </c>
      <c r="BM76" s="195">
        <v>0</v>
      </c>
      <c r="BN76" s="195">
        <v>0</v>
      </c>
      <c r="BO76" s="195">
        <v>0</v>
      </c>
      <c r="BP76" s="195">
        <v>0</v>
      </c>
      <c r="BQ76" s="195">
        <v>0</v>
      </c>
      <c r="BR76" s="195">
        <v>0</v>
      </c>
      <c r="BS76" s="195">
        <v>0</v>
      </c>
      <c r="BT76" s="279">
        <f t="shared" si="26"/>
        <v>0</v>
      </c>
      <c r="BU76" s="279">
        <f t="shared" si="27"/>
        <v>0</v>
      </c>
      <c r="BV76" s="195">
        <v>0</v>
      </c>
      <c r="BW76" s="195">
        <v>0</v>
      </c>
      <c r="BX76" s="195">
        <v>0</v>
      </c>
      <c r="BY76" s="195">
        <v>0</v>
      </c>
      <c r="BZ76" s="195">
        <v>0</v>
      </c>
      <c r="CA76" s="195">
        <v>0</v>
      </c>
      <c r="CB76" s="195">
        <v>0</v>
      </c>
      <c r="CC76" s="195">
        <v>0</v>
      </c>
      <c r="CD76" s="195">
        <v>0</v>
      </c>
      <c r="CE76" s="195">
        <v>0</v>
      </c>
      <c r="CF76" s="195">
        <v>0</v>
      </c>
      <c r="CG76" s="195">
        <v>0</v>
      </c>
      <c r="CH76" s="279">
        <f t="shared" si="28"/>
        <v>0</v>
      </c>
      <c r="CI76" s="279">
        <f t="shared" si="29"/>
        <v>0</v>
      </c>
      <c r="CJ76" s="195">
        <v>0</v>
      </c>
      <c r="CK76" s="195">
        <v>0</v>
      </c>
    </row>
    <row r="77" spans="1:89" x14ac:dyDescent="0.2">
      <c r="A77" s="440"/>
      <c r="B77" s="202">
        <v>15</v>
      </c>
      <c r="C77" s="249" t="s">
        <v>182</v>
      </c>
      <c r="D77" s="31">
        <v>9</v>
      </c>
      <c r="E77" s="195">
        <v>22</v>
      </c>
      <c r="F77" s="195">
        <v>5</v>
      </c>
      <c r="G77" s="195">
        <v>19</v>
      </c>
      <c r="H77" s="195">
        <v>3</v>
      </c>
      <c r="I77" s="195">
        <v>3</v>
      </c>
      <c r="J77" s="195">
        <v>0</v>
      </c>
      <c r="K77" s="195">
        <v>0</v>
      </c>
      <c r="L77" s="195">
        <v>0</v>
      </c>
      <c r="M77" s="195">
        <v>0</v>
      </c>
      <c r="N77" s="195">
        <v>1</v>
      </c>
      <c r="O77" s="195">
        <v>0</v>
      </c>
      <c r="P77" s="279">
        <f t="shared" si="18"/>
        <v>9</v>
      </c>
      <c r="Q77" s="279">
        <f t="shared" si="19"/>
        <v>22</v>
      </c>
      <c r="R77" s="195">
        <v>2</v>
      </c>
      <c r="S77" s="195">
        <v>5</v>
      </c>
      <c r="T77" s="195">
        <v>0</v>
      </c>
      <c r="U77" s="195">
        <v>3</v>
      </c>
      <c r="V77" s="195">
        <v>1</v>
      </c>
      <c r="W77" s="195">
        <v>1</v>
      </c>
      <c r="X77" s="195">
        <v>0</v>
      </c>
      <c r="Y77" s="195">
        <v>1</v>
      </c>
      <c r="Z77" s="195">
        <v>0</v>
      </c>
      <c r="AA77" s="195">
        <v>0</v>
      </c>
      <c r="AB77" s="195">
        <v>1</v>
      </c>
      <c r="AC77" s="195">
        <v>0</v>
      </c>
      <c r="AD77" s="279">
        <f t="shared" si="20"/>
        <v>2</v>
      </c>
      <c r="AE77" s="279">
        <f t="shared" si="21"/>
        <v>5</v>
      </c>
      <c r="AF77" s="195">
        <v>0</v>
      </c>
      <c r="AG77" s="195">
        <v>0</v>
      </c>
      <c r="AH77" s="195">
        <v>0</v>
      </c>
      <c r="AI77" s="195">
        <v>0</v>
      </c>
      <c r="AJ77" s="195">
        <v>0</v>
      </c>
      <c r="AK77" s="195">
        <v>0</v>
      </c>
      <c r="AL77" s="195">
        <v>0</v>
      </c>
      <c r="AM77" s="195">
        <v>0</v>
      </c>
      <c r="AN77" s="195">
        <v>0</v>
      </c>
      <c r="AO77" s="195">
        <v>0</v>
      </c>
      <c r="AP77" s="195">
        <v>0</v>
      </c>
      <c r="AQ77" s="195">
        <v>0</v>
      </c>
      <c r="AR77" s="279">
        <f t="shared" si="22"/>
        <v>0</v>
      </c>
      <c r="AS77" s="279">
        <f t="shared" si="23"/>
        <v>0</v>
      </c>
      <c r="AT77" s="195">
        <v>0</v>
      </c>
      <c r="AU77" s="195">
        <v>0</v>
      </c>
      <c r="AV77" s="195">
        <v>0</v>
      </c>
      <c r="AW77" s="195">
        <v>0</v>
      </c>
      <c r="AX77" s="195">
        <v>0</v>
      </c>
      <c r="AY77" s="195">
        <v>0</v>
      </c>
      <c r="AZ77" s="195">
        <v>0</v>
      </c>
      <c r="BA77" s="195">
        <v>0</v>
      </c>
      <c r="BB77" s="195">
        <v>0</v>
      </c>
      <c r="BC77" s="195">
        <v>0</v>
      </c>
      <c r="BD77" s="195">
        <v>0</v>
      </c>
      <c r="BE77" s="195">
        <v>0</v>
      </c>
      <c r="BF77" s="279">
        <f t="shared" si="24"/>
        <v>0</v>
      </c>
      <c r="BG77" s="279">
        <f t="shared" si="25"/>
        <v>0</v>
      </c>
      <c r="BH77" s="195">
        <v>0</v>
      </c>
      <c r="BI77" s="195">
        <v>0</v>
      </c>
      <c r="BJ77" s="195">
        <v>0</v>
      </c>
      <c r="BK77" s="195">
        <v>0</v>
      </c>
      <c r="BL77" s="195">
        <v>0</v>
      </c>
      <c r="BM77" s="195">
        <v>0</v>
      </c>
      <c r="BN77" s="195">
        <v>0</v>
      </c>
      <c r="BO77" s="195">
        <v>0</v>
      </c>
      <c r="BP77" s="195">
        <v>0</v>
      </c>
      <c r="BQ77" s="195">
        <v>0</v>
      </c>
      <c r="BR77" s="195">
        <v>0</v>
      </c>
      <c r="BS77" s="195">
        <v>0</v>
      </c>
      <c r="BT77" s="279">
        <f t="shared" si="26"/>
        <v>0</v>
      </c>
      <c r="BU77" s="279">
        <f t="shared" si="27"/>
        <v>0</v>
      </c>
      <c r="BV77" s="195">
        <v>0</v>
      </c>
      <c r="BW77" s="195">
        <v>0</v>
      </c>
      <c r="BX77" s="195">
        <v>0</v>
      </c>
      <c r="BY77" s="195">
        <v>0</v>
      </c>
      <c r="BZ77" s="195">
        <v>0</v>
      </c>
      <c r="CA77" s="195">
        <v>0</v>
      </c>
      <c r="CB77" s="195">
        <v>0</v>
      </c>
      <c r="CC77" s="195">
        <v>0</v>
      </c>
      <c r="CD77" s="195">
        <v>0</v>
      </c>
      <c r="CE77" s="195">
        <v>0</v>
      </c>
      <c r="CF77" s="195">
        <v>0</v>
      </c>
      <c r="CG77" s="195">
        <v>0</v>
      </c>
      <c r="CH77" s="279">
        <f t="shared" si="28"/>
        <v>0</v>
      </c>
      <c r="CI77" s="279">
        <f t="shared" si="29"/>
        <v>0</v>
      </c>
      <c r="CJ77" s="195">
        <v>0</v>
      </c>
      <c r="CK77" s="195">
        <v>0</v>
      </c>
    </row>
    <row r="78" spans="1:89" x14ac:dyDescent="0.2">
      <c r="A78" s="441"/>
      <c r="B78" s="202">
        <v>16</v>
      </c>
      <c r="C78" s="249" t="s">
        <v>183</v>
      </c>
      <c r="D78" s="31">
        <v>21</v>
      </c>
      <c r="E78" s="195">
        <v>38</v>
      </c>
      <c r="F78" s="195">
        <v>18</v>
      </c>
      <c r="G78" s="195">
        <v>30</v>
      </c>
      <c r="H78" s="195">
        <v>1</v>
      </c>
      <c r="I78" s="195">
        <v>6</v>
      </c>
      <c r="J78" s="195">
        <v>2</v>
      </c>
      <c r="K78" s="195">
        <v>1</v>
      </c>
      <c r="L78" s="195">
        <v>0</v>
      </c>
      <c r="M78" s="195">
        <v>1</v>
      </c>
      <c r="N78" s="195">
        <v>0</v>
      </c>
      <c r="O78" s="195">
        <v>0</v>
      </c>
      <c r="P78" s="279">
        <f t="shared" si="18"/>
        <v>21</v>
      </c>
      <c r="Q78" s="279">
        <f t="shared" si="19"/>
        <v>38</v>
      </c>
      <c r="R78" s="195">
        <v>0</v>
      </c>
      <c r="S78" s="195">
        <v>3</v>
      </c>
      <c r="T78" s="195">
        <v>0</v>
      </c>
      <c r="U78" s="195">
        <v>3</v>
      </c>
      <c r="V78" s="195">
        <v>0</v>
      </c>
      <c r="W78" s="195">
        <v>0</v>
      </c>
      <c r="X78" s="195">
        <v>0</v>
      </c>
      <c r="Y78" s="195">
        <v>0</v>
      </c>
      <c r="Z78" s="195">
        <v>0</v>
      </c>
      <c r="AA78" s="195">
        <v>0</v>
      </c>
      <c r="AB78" s="195">
        <v>0</v>
      </c>
      <c r="AC78" s="195">
        <v>0</v>
      </c>
      <c r="AD78" s="279">
        <f t="shared" si="20"/>
        <v>0</v>
      </c>
      <c r="AE78" s="279">
        <f t="shared" si="21"/>
        <v>3</v>
      </c>
      <c r="AF78" s="195">
        <v>1</v>
      </c>
      <c r="AG78" s="195">
        <v>0</v>
      </c>
      <c r="AH78" s="195">
        <v>1</v>
      </c>
      <c r="AI78" s="195">
        <v>0</v>
      </c>
      <c r="AJ78" s="195">
        <v>0</v>
      </c>
      <c r="AK78" s="195">
        <v>0</v>
      </c>
      <c r="AL78" s="195">
        <v>0</v>
      </c>
      <c r="AM78" s="195">
        <v>0</v>
      </c>
      <c r="AN78" s="195">
        <v>0</v>
      </c>
      <c r="AO78" s="195">
        <v>0</v>
      </c>
      <c r="AP78" s="195">
        <v>0</v>
      </c>
      <c r="AQ78" s="195">
        <v>0</v>
      </c>
      <c r="AR78" s="279">
        <f t="shared" si="22"/>
        <v>1</v>
      </c>
      <c r="AS78" s="279">
        <f t="shared" si="23"/>
        <v>0</v>
      </c>
      <c r="AT78" s="195">
        <v>0</v>
      </c>
      <c r="AU78" s="195">
        <v>1</v>
      </c>
      <c r="AV78" s="195">
        <v>0</v>
      </c>
      <c r="AW78" s="195">
        <v>1</v>
      </c>
      <c r="AX78" s="195">
        <v>0</v>
      </c>
      <c r="AY78" s="195">
        <v>0</v>
      </c>
      <c r="AZ78" s="195">
        <v>0</v>
      </c>
      <c r="BA78" s="195">
        <v>0</v>
      </c>
      <c r="BB78" s="195">
        <v>0</v>
      </c>
      <c r="BC78" s="195">
        <v>0</v>
      </c>
      <c r="BD78" s="195">
        <v>0</v>
      </c>
      <c r="BE78" s="195">
        <v>0</v>
      </c>
      <c r="BF78" s="279">
        <f t="shared" si="24"/>
        <v>0</v>
      </c>
      <c r="BG78" s="279">
        <f t="shared" si="25"/>
        <v>1</v>
      </c>
      <c r="BH78" s="195">
        <v>0</v>
      </c>
      <c r="BI78" s="195">
        <v>0</v>
      </c>
      <c r="BJ78" s="195">
        <v>0</v>
      </c>
      <c r="BK78" s="195">
        <v>0</v>
      </c>
      <c r="BL78" s="195">
        <v>0</v>
      </c>
      <c r="BM78" s="195">
        <v>0</v>
      </c>
      <c r="BN78" s="195">
        <v>0</v>
      </c>
      <c r="BO78" s="195">
        <v>0</v>
      </c>
      <c r="BP78" s="195">
        <v>0</v>
      </c>
      <c r="BQ78" s="195">
        <v>0</v>
      </c>
      <c r="BR78" s="195">
        <v>0</v>
      </c>
      <c r="BS78" s="195">
        <v>0</v>
      </c>
      <c r="BT78" s="279">
        <f t="shared" si="26"/>
        <v>0</v>
      </c>
      <c r="BU78" s="279">
        <f t="shared" si="27"/>
        <v>0</v>
      </c>
      <c r="BV78" s="195">
        <v>0</v>
      </c>
      <c r="BW78" s="195">
        <v>0</v>
      </c>
      <c r="BX78" s="195">
        <v>0</v>
      </c>
      <c r="BY78" s="195">
        <v>0</v>
      </c>
      <c r="BZ78" s="195">
        <v>0</v>
      </c>
      <c r="CA78" s="195">
        <v>0</v>
      </c>
      <c r="CB78" s="195">
        <v>0</v>
      </c>
      <c r="CC78" s="195">
        <v>0</v>
      </c>
      <c r="CD78" s="195">
        <v>0</v>
      </c>
      <c r="CE78" s="195">
        <v>0</v>
      </c>
      <c r="CF78" s="195">
        <v>0</v>
      </c>
      <c r="CG78" s="195">
        <v>0</v>
      </c>
      <c r="CH78" s="279">
        <f t="shared" si="28"/>
        <v>0</v>
      </c>
      <c r="CI78" s="279">
        <f t="shared" si="29"/>
        <v>0</v>
      </c>
      <c r="CJ78" s="195">
        <v>0</v>
      </c>
      <c r="CK78" s="195">
        <v>0</v>
      </c>
    </row>
    <row r="79" spans="1:89" x14ac:dyDescent="0.2">
      <c r="A79" s="147"/>
      <c r="B79" s="148"/>
      <c r="C79" s="147" t="s">
        <v>197</v>
      </c>
      <c r="D79" s="200">
        <f>SUM(D63:D78)</f>
        <v>252</v>
      </c>
      <c r="E79" s="200">
        <f t="shared" ref="E79:BP79" si="30">SUM(E63:E78)</f>
        <v>450</v>
      </c>
      <c r="F79" s="200">
        <f t="shared" si="30"/>
        <v>221</v>
      </c>
      <c r="G79" s="200">
        <f t="shared" si="30"/>
        <v>398</v>
      </c>
      <c r="H79" s="200">
        <f t="shared" si="30"/>
        <v>17</v>
      </c>
      <c r="I79" s="200">
        <f t="shared" si="30"/>
        <v>35</v>
      </c>
      <c r="J79" s="200">
        <f t="shared" si="30"/>
        <v>10</v>
      </c>
      <c r="K79" s="200">
        <f t="shared" si="30"/>
        <v>13</v>
      </c>
      <c r="L79" s="200">
        <f t="shared" si="30"/>
        <v>1</v>
      </c>
      <c r="M79" s="200">
        <f t="shared" si="30"/>
        <v>2</v>
      </c>
      <c r="N79" s="200">
        <f t="shared" si="30"/>
        <v>3</v>
      </c>
      <c r="O79" s="200">
        <f t="shared" si="30"/>
        <v>2</v>
      </c>
      <c r="P79" s="200">
        <f t="shared" si="30"/>
        <v>252</v>
      </c>
      <c r="Q79" s="200">
        <f t="shared" si="30"/>
        <v>450</v>
      </c>
      <c r="R79" s="200">
        <f t="shared" si="30"/>
        <v>27</v>
      </c>
      <c r="S79" s="200">
        <f t="shared" si="30"/>
        <v>80</v>
      </c>
      <c r="T79" s="200">
        <f t="shared" si="30"/>
        <v>24</v>
      </c>
      <c r="U79" s="200">
        <f t="shared" si="30"/>
        <v>69</v>
      </c>
      <c r="V79" s="200">
        <f t="shared" si="30"/>
        <v>1</v>
      </c>
      <c r="W79" s="200">
        <f t="shared" si="30"/>
        <v>4</v>
      </c>
      <c r="X79" s="200">
        <f t="shared" si="30"/>
        <v>0</v>
      </c>
      <c r="Y79" s="200">
        <f t="shared" si="30"/>
        <v>6</v>
      </c>
      <c r="Z79" s="200">
        <f t="shared" si="30"/>
        <v>0</v>
      </c>
      <c r="AA79" s="200">
        <f t="shared" si="30"/>
        <v>1</v>
      </c>
      <c r="AB79" s="200">
        <f t="shared" si="30"/>
        <v>2</v>
      </c>
      <c r="AC79" s="200">
        <f t="shared" si="30"/>
        <v>0</v>
      </c>
      <c r="AD79" s="200">
        <f t="shared" si="30"/>
        <v>27</v>
      </c>
      <c r="AE79" s="200">
        <f t="shared" si="30"/>
        <v>80</v>
      </c>
      <c r="AF79" s="200">
        <f t="shared" si="30"/>
        <v>7</v>
      </c>
      <c r="AG79" s="200">
        <f t="shared" si="30"/>
        <v>7</v>
      </c>
      <c r="AH79" s="200">
        <f t="shared" si="30"/>
        <v>7</v>
      </c>
      <c r="AI79" s="200">
        <f t="shared" si="30"/>
        <v>6</v>
      </c>
      <c r="AJ79" s="200">
        <f t="shared" si="30"/>
        <v>0</v>
      </c>
      <c r="AK79" s="200">
        <f t="shared" si="30"/>
        <v>0</v>
      </c>
      <c r="AL79" s="200">
        <f t="shared" si="30"/>
        <v>0</v>
      </c>
      <c r="AM79" s="200">
        <f t="shared" si="30"/>
        <v>1</v>
      </c>
      <c r="AN79" s="200">
        <f t="shared" si="30"/>
        <v>0</v>
      </c>
      <c r="AO79" s="200">
        <f t="shared" si="30"/>
        <v>0</v>
      </c>
      <c r="AP79" s="200">
        <f t="shared" si="30"/>
        <v>0</v>
      </c>
      <c r="AQ79" s="200">
        <f t="shared" si="30"/>
        <v>0</v>
      </c>
      <c r="AR79" s="200">
        <f t="shared" si="30"/>
        <v>7</v>
      </c>
      <c r="AS79" s="200">
        <f t="shared" si="30"/>
        <v>7</v>
      </c>
      <c r="AT79" s="200">
        <f t="shared" si="30"/>
        <v>1</v>
      </c>
      <c r="AU79" s="200">
        <f t="shared" si="30"/>
        <v>5</v>
      </c>
      <c r="AV79" s="200">
        <f t="shared" si="30"/>
        <v>1</v>
      </c>
      <c r="AW79" s="200">
        <f t="shared" si="30"/>
        <v>5</v>
      </c>
      <c r="AX79" s="200">
        <f t="shared" si="30"/>
        <v>0</v>
      </c>
      <c r="AY79" s="200">
        <f t="shared" si="30"/>
        <v>0</v>
      </c>
      <c r="AZ79" s="200">
        <f t="shared" si="30"/>
        <v>0</v>
      </c>
      <c r="BA79" s="200">
        <f t="shared" si="30"/>
        <v>0</v>
      </c>
      <c r="BB79" s="200">
        <f t="shared" si="30"/>
        <v>0</v>
      </c>
      <c r="BC79" s="200">
        <f t="shared" si="30"/>
        <v>0</v>
      </c>
      <c r="BD79" s="200">
        <f t="shared" si="30"/>
        <v>0</v>
      </c>
      <c r="BE79" s="200">
        <f t="shared" si="30"/>
        <v>0</v>
      </c>
      <c r="BF79" s="200">
        <f t="shared" si="30"/>
        <v>1</v>
      </c>
      <c r="BG79" s="200">
        <f t="shared" si="30"/>
        <v>5</v>
      </c>
      <c r="BH79" s="200">
        <f t="shared" si="30"/>
        <v>2</v>
      </c>
      <c r="BI79" s="200">
        <f t="shared" si="30"/>
        <v>2</v>
      </c>
      <c r="BJ79" s="200">
        <f t="shared" si="30"/>
        <v>2</v>
      </c>
      <c r="BK79" s="200">
        <f t="shared" si="30"/>
        <v>1</v>
      </c>
      <c r="BL79" s="200">
        <f t="shared" si="30"/>
        <v>0</v>
      </c>
      <c r="BM79" s="200">
        <f t="shared" si="30"/>
        <v>1</v>
      </c>
      <c r="BN79" s="200">
        <f t="shared" si="30"/>
        <v>0</v>
      </c>
      <c r="BO79" s="200">
        <f t="shared" si="30"/>
        <v>0</v>
      </c>
      <c r="BP79" s="200">
        <f t="shared" si="30"/>
        <v>0</v>
      </c>
      <c r="BQ79" s="200">
        <f t="shared" ref="BQ79:CK79" si="31">SUM(BQ63:BQ78)</f>
        <v>0</v>
      </c>
      <c r="BR79" s="200">
        <f t="shared" si="31"/>
        <v>0</v>
      </c>
      <c r="BS79" s="200">
        <f t="shared" si="31"/>
        <v>0</v>
      </c>
      <c r="BT79" s="200">
        <f t="shared" si="31"/>
        <v>2</v>
      </c>
      <c r="BU79" s="200">
        <f t="shared" si="31"/>
        <v>2</v>
      </c>
      <c r="BV79" s="200">
        <f t="shared" si="31"/>
        <v>1</v>
      </c>
      <c r="BW79" s="200">
        <f t="shared" si="31"/>
        <v>0</v>
      </c>
      <c r="BX79" s="200">
        <f t="shared" si="31"/>
        <v>1</v>
      </c>
      <c r="BY79" s="200">
        <f t="shared" si="31"/>
        <v>0</v>
      </c>
      <c r="BZ79" s="200">
        <f t="shared" si="31"/>
        <v>0</v>
      </c>
      <c r="CA79" s="200">
        <f t="shared" si="31"/>
        <v>0</v>
      </c>
      <c r="CB79" s="200">
        <f t="shared" si="31"/>
        <v>0</v>
      </c>
      <c r="CC79" s="200">
        <f t="shared" si="31"/>
        <v>0</v>
      </c>
      <c r="CD79" s="200">
        <f t="shared" si="31"/>
        <v>0</v>
      </c>
      <c r="CE79" s="200">
        <f t="shared" si="31"/>
        <v>0</v>
      </c>
      <c r="CF79" s="200">
        <f t="shared" si="31"/>
        <v>0</v>
      </c>
      <c r="CG79" s="200">
        <f t="shared" si="31"/>
        <v>0</v>
      </c>
      <c r="CH79" s="200">
        <f t="shared" si="31"/>
        <v>1</v>
      </c>
      <c r="CI79" s="200">
        <f t="shared" si="31"/>
        <v>0</v>
      </c>
      <c r="CJ79" s="200">
        <f t="shared" si="31"/>
        <v>0</v>
      </c>
      <c r="CK79" s="200">
        <f t="shared" si="31"/>
        <v>0</v>
      </c>
    </row>
    <row r="80" spans="1:89" x14ac:dyDescent="0.2">
      <c r="A80" s="433" t="s">
        <v>203</v>
      </c>
      <c r="B80" s="202">
        <v>1</v>
      </c>
      <c r="C80" s="251" t="s">
        <v>184</v>
      </c>
      <c r="D80" s="207">
        <v>8</v>
      </c>
      <c r="E80" s="195">
        <v>22</v>
      </c>
      <c r="F80" s="195">
        <v>6</v>
      </c>
      <c r="G80" s="195">
        <v>21</v>
      </c>
      <c r="H80" s="195">
        <v>0</v>
      </c>
      <c r="I80" s="195">
        <v>0</v>
      </c>
      <c r="J80" s="195">
        <v>0</v>
      </c>
      <c r="K80" s="195">
        <v>1</v>
      </c>
      <c r="L80" s="195">
        <v>0</v>
      </c>
      <c r="M80" s="195">
        <v>0</v>
      </c>
      <c r="N80" s="195">
        <v>2</v>
      </c>
      <c r="O80" s="195">
        <v>0</v>
      </c>
      <c r="P80" s="279">
        <f t="shared" si="18"/>
        <v>8</v>
      </c>
      <c r="Q80" s="279">
        <f t="shared" si="19"/>
        <v>22</v>
      </c>
      <c r="R80" s="195">
        <v>0</v>
      </c>
      <c r="S80" s="195">
        <v>6</v>
      </c>
      <c r="T80" s="195">
        <v>0</v>
      </c>
      <c r="U80" s="195">
        <v>4</v>
      </c>
      <c r="V80" s="195">
        <v>0</v>
      </c>
      <c r="W80" s="195">
        <v>1</v>
      </c>
      <c r="X80" s="195">
        <v>0</v>
      </c>
      <c r="Y80" s="195">
        <v>0</v>
      </c>
      <c r="Z80" s="195">
        <v>0</v>
      </c>
      <c r="AA80" s="195">
        <v>0</v>
      </c>
      <c r="AB80" s="195">
        <v>0</v>
      </c>
      <c r="AC80" s="195">
        <v>1</v>
      </c>
      <c r="AD80" s="279">
        <f t="shared" si="20"/>
        <v>0</v>
      </c>
      <c r="AE80" s="279">
        <f t="shared" si="21"/>
        <v>6</v>
      </c>
      <c r="AF80" s="195">
        <v>0</v>
      </c>
      <c r="AG80" s="195">
        <v>0</v>
      </c>
      <c r="AH80" s="195">
        <v>0</v>
      </c>
      <c r="AI80" s="195">
        <v>0</v>
      </c>
      <c r="AJ80" s="195">
        <v>0</v>
      </c>
      <c r="AK80" s="195">
        <v>0</v>
      </c>
      <c r="AL80" s="195">
        <v>0</v>
      </c>
      <c r="AM80" s="195">
        <v>0</v>
      </c>
      <c r="AN80" s="195">
        <v>0</v>
      </c>
      <c r="AO80" s="195">
        <v>0</v>
      </c>
      <c r="AP80" s="195">
        <v>0</v>
      </c>
      <c r="AQ80" s="195">
        <v>0</v>
      </c>
      <c r="AR80" s="279">
        <f t="shared" si="22"/>
        <v>0</v>
      </c>
      <c r="AS80" s="279">
        <f t="shared" si="23"/>
        <v>0</v>
      </c>
      <c r="AT80" s="195">
        <v>2</v>
      </c>
      <c r="AU80" s="195">
        <v>3</v>
      </c>
      <c r="AV80" s="195">
        <v>2</v>
      </c>
      <c r="AW80" s="195">
        <v>1</v>
      </c>
      <c r="AX80" s="195">
        <v>0</v>
      </c>
      <c r="AY80" s="195">
        <v>0</v>
      </c>
      <c r="AZ80" s="195">
        <v>0</v>
      </c>
      <c r="BA80" s="195">
        <v>1</v>
      </c>
      <c r="BB80" s="195">
        <v>0</v>
      </c>
      <c r="BC80" s="195">
        <v>1</v>
      </c>
      <c r="BD80" s="195">
        <v>0</v>
      </c>
      <c r="BE80" s="195">
        <v>0</v>
      </c>
      <c r="BF80" s="279">
        <f t="shared" si="24"/>
        <v>2</v>
      </c>
      <c r="BG80" s="279">
        <f t="shared" si="25"/>
        <v>3</v>
      </c>
      <c r="BH80" s="195">
        <v>0</v>
      </c>
      <c r="BI80" s="195">
        <v>4</v>
      </c>
      <c r="BJ80" s="195">
        <v>0</v>
      </c>
      <c r="BK80" s="195">
        <v>4</v>
      </c>
      <c r="BL80" s="195">
        <v>0</v>
      </c>
      <c r="BM80" s="195">
        <v>0</v>
      </c>
      <c r="BN80" s="195">
        <v>0</v>
      </c>
      <c r="BO80" s="195">
        <v>0</v>
      </c>
      <c r="BP80" s="195">
        <v>0</v>
      </c>
      <c r="BQ80" s="195">
        <v>0</v>
      </c>
      <c r="BR80" s="195">
        <v>0</v>
      </c>
      <c r="BS80" s="195">
        <v>0</v>
      </c>
      <c r="BT80" s="279">
        <f t="shared" si="26"/>
        <v>0</v>
      </c>
      <c r="BU80" s="279">
        <f t="shared" si="27"/>
        <v>4</v>
      </c>
      <c r="BV80" s="195">
        <v>0</v>
      </c>
      <c r="BW80" s="195">
        <v>1</v>
      </c>
      <c r="BX80" s="195">
        <v>0</v>
      </c>
      <c r="BY80" s="195">
        <v>0</v>
      </c>
      <c r="BZ80" s="195">
        <v>0</v>
      </c>
      <c r="CA80" s="195">
        <v>0</v>
      </c>
      <c r="CB80" s="195">
        <v>0</v>
      </c>
      <c r="CC80" s="195">
        <v>0</v>
      </c>
      <c r="CD80" s="195">
        <v>0</v>
      </c>
      <c r="CE80" s="195">
        <v>0</v>
      </c>
      <c r="CF80" s="195">
        <v>0</v>
      </c>
      <c r="CG80" s="195">
        <v>1</v>
      </c>
      <c r="CH80" s="279">
        <f t="shared" si="28"/>
        <v>0</v>
      </c>
      <c r="CI80" s="279">
        <f t="shared" si="29"/>
        <v>1</v>
      </c>
      <c r="CJ80" s="195"/>
      <c r="CK80" s="195">
        <v>82.608695652173907</v>
      </c>
    </row>
    <row r="81" spans="1:89" x14ac:dyDescent="0.2">
      <c r="A81" s="434"/>
      <c r="B81" s="202">
        <v>2</v>
      </c>
      <c r="C81" s="252" t="s">
        <v>185</v>
      </c>
      <c r="D81" s="207">
        <v>8</v>
      </c>
      <c r="E81" s="195">
        <v>14</v>
      </c>
      <c r="F81" s="195">
        <v>8</v>
      </c>
      <c r="G81" s="195">
        <v>14</v>
      </c>
      <c r="H81" s="195">
        <v>0</v>
      </c>
      <c r="I81" s="195">
        <v>0</v>
      </c>
      <c r="J81" s="195">
        <v>0</v>
      </c>
      <c r="K81" s="195">
        <v>0</v>
      </c>
      <c r="L81" s="195">
        <v>0</v>
      </c>
      <c r="M81" s="195">
        <v>0</v>
      </c>
      <c r="N81" s="195">
        <v>0</v>
      </c>
      <c r="O81" s="195">
        <v>0</v>
      </c>
      <c r="P81" s="279">
        <f t="shared" si="18"/>
        <v>8</v>
      </c>
      <c r="Q81" s="279">
        <f t="shared" si="19"/>
        <v>14</v>
      </c>
      <c r="R81" s="195">
        <v>2</v>
      </c>
      <c r="S81" s="195">
        <v>12</v>
      </c>
      <c r="T81" s="195">
        <v>2</v>
      </c>
      <c r="U81" s="195">
        <v>12</v>
      </c>
      <c r="V81" s="195">
        <v>0</v>
      </c>
      <c r="W81" s="195">
        <v>0</v>
      </c>
      <c r="X81" s="195">
        <v>0</v>
      </c>
      <c r="Y81" s="195">
        <v>0</v>
      </c>
      <c r="Z81" s="195">
        <v>0</v>
      </c>
      <c r="AA81" s="195">
        <v>0</v>
      </c>
      <c r="AB81" s="195">
        <v>0</v>
      </c>
      <c r="AC81" s="195">
        <v>0</v>
      </c>
      <c r="AD81" s="279">
        <f t="shared" si="20"/>
        <v>2</v>
      </c>
      <c r="AE81" s="279">
        <f t="shared" si="21"/>
        <v>12</v>
      </c>
      <c r="AF81" s="195">
        <v>0</v>
      </c>
      <c r="AG81" s="195">
        <v>0</v>
      </c>
      <c r="AH81" s="195">
        <v>0</v>
      </c>
      <c r="AI81" s="195">
        <v>0</v>
      </c>
      <c r="AJ81" s="195">
        <v>0</v>
      </c>
      <c r="AK81" s="195">
        <v>0</v>
      </c>
      <c r="AL81" s="195">
        <v>0</v>
      </c>
      <c r="AM81" s="195">
        <v>0</v>
      </c>
      <c r="AN81" s="195">
        <v>0</v>
      </c>
      <c r="AO81" s="195">
        <v>0</v>
      </c>
      <c r="AP81" s="195">
        <v>0</v>
      </c>
      <c r="AQ81" s="195">
        <v>0</v>
      </c>
      <c r="AR81" s="279">
        <f t="shared" si="22"/>
        <v>0</v>
      </c>
      <c r="AS81" s="279">
        <f t="shared" si="23"/>
        <v>0</v>
      </c>
      <c r="AT81" s="195">
        <v>0</v>
      </c>
      <c r="AU81" s="195">
        <v>0</v>
      </c>
      <c r="AV81" s="195">
        <v>0</v>
      </c>
      <c r="AW81" s="195">
        <v>0</v>
      </c>
      <c r="AX81" s="195">
        <v>0</v>
      </c>
      <c r="AY81" s="195">
        <v>0</v>
      </c>
      <c r="AZ81" s="195">
        <v>0</v>
      </c>
      <c r="BA81" s="195">
        <v>0</v>
      </c>
      <c r="BB81" s="195">
        <v>0</v>
      </c>
      <c r="BC81" s="195">
        <v>0</v>
      </c>
      <c r="BD81" s="195">
        <v>0</v>
      </c>
      <c r="BE81" s="195">
        <v>0</v>
      </c>
      <c r="BF81" s="279">
        <f t="shared" si="24"/>
        <v>0</v>
      </c>
      <c r="BG81" s="279">
        <f t="shared" si="25"/>
        <v>0</v>
      </c>
      <c r="BH81" s="195">
        <v>0</v>
      </c>
      <c r="BI81" s="195">
        <v>0</v>
      </c>
      <c r="BJ81" s="195">
        <v>0</v>
      </c>
      <c r="BK81" s="195">
        <v>0</v>
      </c>
      <c r="BL81" s="195">
        <v>0</v>
      </c>
      <c r="BM81" s="195">
        <v>0</v>
      </c>
      <c r="BN81" s="195">
        <v>0</v>
      </c>
      <c r="BO81" s="195">
        <v>0</v>
      </c>
      <c r="BP81" s="195">
        <v>0</v>
      </c>
      <c r="BQ81" s="195">
        <v>0</v>
      </c>
      <c r="BR81" s="195">
        <v>0</v>
      </c>
      <c r="BS81" s="195">
        <v>0</v>
      </c>
      <c r="BT81" s="279">
        <f t="shared" si="26"/>
        <v>0</v>
      </c>
      <c r="BU81" s="279">
        <f t="shared" si="27"/>
        <v>0</v>
      </c>
      <c r="BV81" s="195">
        <v>0</v>
      </c>
      <c r="BW81" s="195">
        <v>0</v>
      </c>
      <c r="BX81" s="195">
        <v>0</v>
      </c>
      <c r="BY81" s="195">
        <v>0</v>
      </c>
      <c r="BZ81" s="195">
        <v>0</v>
      </c>
      <c r="CA81" s="195">
        <v>0</v>
      </c>
      <c r="CB81" s="195">
        <v>0</v>
      </c>
      <c r="CC81" s="195">
        <v>0</v>
      </c>
      <c r="CD81" s="195">
        <v>0</v>
      </c>
      <c r="CE81" s="195">
        <v>0</v>
      </c>
      <c r="CF81" s="195">
        <v>0</v>
      </c>
      <c r="CG81" s="195">
        <v>0</v>
      </c>
      <c r="CH81" s="279">
        <f t="shared" si="28"/>
        <v>0</v>
      </c>
      <c r="CI81" s="279">
        <f t="shared" si="29"/>
        <v>0</v>
      </c>
      <c r="CJ81" s="195"/>
      <c r="CK81" s="195">
        <v>100</v>
      </c>
    </row>
    <row r="82" spans="1:89" x14ac:dyDescent="0.2">
      <c r="A82" s="434"/>
      <c r="B82" s="202">
        <v>3</v>
      </c>
      <c r="C82" s="252" t="s">
        <v>186</v>
      </c>
      <c r="D82" s="207">
        <v>7</v>
      </c>
      <c r="E82" s="195">
        <v>10</v>
      </c>
      <c r="F82" s="195">
        <v>5</v>
      </c>
      <c r="G82" s="195">
        <v>10</v>
      </c>
      <c r="H82" s="195">
        <v>2</v>
      </c>
      <c r="I82" s="195">
        <v>0</v>
      </c>
      <c r="J82" s="195">
        <v>0</v>
      </c>
      <c r="K82" s="195">
        <v>0</v>
      </c>
      <c r="L82" s="195">
        <v>0</v>
      </c>
      <c r="M82" s="195">
        <v>0</v>
      </c>
      <c r="N82" s="195">
        <v>0</v>
      </c>
      <c r="O82" s="195">
        <v>0</v>
      </c>
      <c r="P82" s="279">
        <f t="shared" si="18"/>
        <v>7</v>
      </c>
      <c r="Q82" s="279">
        <f t="shared" si="19"/>
        <v>10</v>
      </c>
      <c r="R82" s="195">
        <v>2</v>
      </c>
      <c r="S82" s="195">
        <v>1</v>
      </c>
      <c r="T82" s="195">
        <v>2</v>
      </c>
      <c r="U82" s="195">
        <v>1</v>
      </c>
      <c r="V82" s="195">
        <v>0</v>
      </c>
      <c r="W82" s="195">
        <v>0</v>
      </c>
      <c r="X82" s="195">
        <v>0</v>
      </c>
      <c r="Y82" s="195">
        <v>0</v>
      </c>
      <c r="Z82" s="195">
        <v>0</v>
      </c>
      <c r="AA82" s="195">
        <v>0</v>
      </c>
      <c r="AB82" s="195">
        <v>0</v>
      </c>
      <c r="AC82" s="195">
        <v>0</v>
      </c>
      <c r="AD82" s="279">
        <f t="shared" si="20"/>
        <v>2</v>
      </c>
      <c r="AE82" s="279">
        <f t="shared" si="21"/>
        <v>1</v>
      </c>
      <c r="AF82" s="195">
        <v>0</v>
      </c>
      <c r="AG82" s="195">
        <v>0</v>
      </c>
      <c r="AH82" s="195">
        <v>0</v>
      </c>
      <c r="AI82" s="195">
        <v>0</v>
      </c>
      <c r="AJ82" s="195">
        <v>0</v>
      </c>
      <c r="AK82" s="195">
        <v>0</v>
      </c>
      <c r="AL82" s="195">
        <v>0</v>
      </c>
      <c r="AM82" s="195">
        <v>0</v>
      </c>
      <c r="AN82" s="195">
        <v>0</v>
      </c>
      <c r="AO82" s="195">
        <v>0</v>
      </c>
      <c r="AP82" s="195">
        <v>0</v>
      </c>
      <c r="AQ82" s="195">
        <v>0</v>
      </c>
      <c r="AR82" s="279">
        <f t="shared" si="22"/>
        <v>0</v>
      </c>
      <c r="AS82" s="279">
        <f t="shared" si="23"/>
        <v>0</v>
      </c>
      <c r="AT82" s="195">
        <v>0</v>
      </c>
      <c r="AU82" s="195">
        <v>0</v>
      </c>
      <c r="AV82" s="195">
        <v>0</v>
      </c>
      <c r="AW82" s="195">
        <v>0</v>
      </c>
      <c r="AX82" s="195">
        <v>0</v>
      </c>
      <c r="AY82" s="195">
        <v>0</v>
      </c>
      <c r="AZ82" s="195">
        <v>0</v>
      </c>
      <c r="BA82" s="195">
        <v>0</v>
      </c>
      <c r="BB82" s="195">
        <v>0</v>
      </c>
      <c r="BC82" s="195">
        <v>0</v>
      </c>
      <c r="BD82" s="195">
        <v>0</v>
      </c>
      <c r="BE82" s="195">
        <v>0</v>
      </c>
      <c r="BF82" s="279">
        <f t="shared" si="24"/>
        <v>0</v>
      </c>
      <c r="BG82" s="279">
        <f t="shared" si="25"/>
        <v>0</v>
      </c>
      <c r="BH82" s="195">
        <v>2</v>
      </c>
      <c r="BI82" s="195">
        <v>1</v>
      </c>
      <c r="BJ82" s="195">
        <v>2</v>
      </c>
      <c r="BK82" s="195">
        <v>1</v>
      </c>
      <c r="BL82" s="195">
        <v>0</v>
      </c>
      <c r="BM82" s="195">
        <v>0</v>
      </c>
      <c r="BN82" s="195">
        <v>0</v>
      </c>
      <c r="BO82" s="195">
        <v>0</v>
      </c>
      <c r="BP82" s="195">
        <v>0</v>
      </c>
      <c r="BQ82" s="195">
        <v>0</v>
      </c>
      <c r="BR82" s="195">
        <v>0</v>
      </c>
      <c r="BS82" s="195">
        <v>0</v>
      </c>
      <c r="BT82" s="279">
        <f t="shared" si="26"/>
        <v>2</v>
      </c>
      <c r="BU82" s="279">
        <f t="shared" si="27"/>
        <v>1</v>
      </c>
      <c r="BV82" s="195">
        <v>0</v>
      </c>
      <c r="BW82" s="195">
        <v>0</v>
      </c>
      <c r="BX82" s="195">
        <v>0</v>
      </c>
      <c r="BY82" s="195">
        <v>0</v>
      </c>
      <c r="BZ82" s="195">
        <v>0</v>
      </c>
      <c r="CA82" s="195">
        <v>0</v>
      </c>
      <c r="CB82" s="195">
        <v>0</v>
      </c>
      <c r="CC82" s="195">
        <v>0</v>
      </c>
      <c r="CD82" s="195">
        <v>0</v>
      </c>
      <c r="CE82" s="195">
        <v>0</v>
      </c>
      <c r="CF82" s="195">
        <v>0</v>
      </c>
      <c r="CG82" s="195">
        <v>0</v>
      </c>
      <c r="CH82" s="279">
        <f t="shared" si="28"/>
        <v>0</v>
      </c>
      <c r="CI82" s="279">
        <f t="shared" si="29"/>
        <v>0</v>
      </c>
      <c r="CJ82" s="195"/>
      <c r="CK82" s="195">
        <v>91.304347826086953</v>
      </c>
    </row>
    <row r="83" spans="1:89" x14ac:dyDescent="0.2">
      <c r="A83" s="434"/>
      <c r="B83" s="202">
        <v>4</v>
      </c>
      <c r="C83" s="252" t="s">
        <v>187</v>
      </c>
      <c r="D83" s="207">
        <v>3</v>
      </c>
      <c r="E83" s="195">
        <v>14</v>
      </c>
      <c r="F83" s="195">
        <v>3</v>
      </c>
      <c r="G83" s="195">
        <v>13</v>
      </c>
      <c r="H83" s="195">
        <v>0</v>
      </c>
      <c r="I83" s="195">
        <v>0</v>
      </c>
      <c r="J83" s="195">
        <v>0</v>
      </c>
      <c r="K83" s="195">
        <v>0</v>
      </c>
      <c r="L83" s="195">
        <v>0</v>
      </c>
      <c r="M83" s="195">
        <v>1</v>
      </c>
      <c r="N83" s="195">
        <v>0</v>
      </c>
      <c r="O83" s="195">
        <v>0</v>
      </c>
      <c r="P83" s="279">
        <f t="shared" si="18"/>
        <v>3</v>
      </c>
      <c r="Q83" s="279">
        <f t="shared" si="19"/>
        <v>14</v>
      </c>
      <c r="R83" s="195">
        <v>1</v>
      </c>
      <c r="S83" s="195">
        <v>6</v>
      </c>
      <c r="T83" s="195">
        <v>1</v>
      </c>
      <c r="U83" s="195">
        <v>5</v>
      </c>
      <c r="V83" s="195">
        <v>0</v>
      </c>
      <c r="W83" s="195">
        <v>0</v>
      </c>
      <c r="X83" s="195">
        <v>0</v>
      </c>
      <c r="Y83" s="195">
        <v>0</v>
      </c>
      <c r="Z83" s="195">
        <v>0</v>
      </c>
      <c r="AA83" s="195">
        <v>1</v>
      </c>
      <c r="AB83" s="195">
        <v>0</v>
      </c>
      <c r="AC83" s="195">
        <v>0</v>
      </c>
      <c r="AD83" s="279">
        <f t="shared" si="20"/>
        <v>1</v>
      </c>
      <c r="AE83" s="279">
        <f t="shared" si="21"/>
        <v>6</v>
      </c>
      <c r="AF83" s="195">
        <v>0</v>
      </c>
      <c r="AG83" s="195">
        <v>1</v>
      </c>
      <c r="AH83" s="195">
        <v>0</v>
      </c>
      <c r="AI83" s="195">
        <v>1</v>
      </c>
      <c r="AJ83" s="195">
        <v>0</v>
      </c>
      <c r="AK83" s="195">
        <v>0</v>
      </c>
      <c r="AL83" s="195">
        <v>0</v>
      </c>
      <c r="AM83" s="195">
        <v>0</v>
      </c>
      <c r="AN83" s="195">
        <v>0</v>
      </c>
      <c r="AO83" s="195">
        <v>0</v>
      </c>
      <c r="AP83" s="195">
        <v>0</v>
      </c>
      <c r="AQ83" s="195">
        <v>0</v>
      </c>
      <c r="AR83" s="279">
        <f t="shared" si="22"/>
        <v>0</v>
      </c>
      <c r="AS83" s="279">
        <f t="shared" si="23"/>
        <v>1</v>
      </c>
      <c r="AT83" s="195">
        <v>0</v>
      </c>
      <c r="AU83" s="195">
        <v>0</v>
      </c>
      <c r="AV83" s="195">
        <v>0</v>
      </c>
      <c r="AW83" s="195">
        <v>0</v>
      </c>
      <c r="AX83" s="195">
        <v>0</v>
      </c>
      <c r="AY83" s="195">
        <v>0</v>
      </c>
      <c r="AZ83" s="195">
        <v>0</v>
      </c>
      <c r="BA83" s="195">
        <v>0</v>
      </c>
      <c r="BB83" s="195">
        <v>0</v>
      </c>
      <c r="BC83" s="195">
        <v>0</v>
      </c>
      <c r="BD83" s="195">
        <v>0</v>
      </c>
      <c r="BE83" s="195">
        <v>0</v>
      </c>
      <c r="BF83" s="279">
        <f t="shared" si="24"/>
        <v>0</v>
      </c>
      <c r="BG83" s="279">
        <f t="shared" si="25"/>
        <v>0</v>
      </c>
      <c r="BH83" s="195">
        <v>0</v>
      </c>
      <c r="BI83" s="195">
        <v>0</v>
      </c>
      <c r="BJ83" s="195">
        <v>0</v>
      </c>
      <c r="BK83" s="195">
        <v>0</v>
      </c>
      <c r="BL83" s="195">
        <v>0</v>
      </c>
      <c r="BM83" s="195">
        <v>0</v>
      </c>
      <c r="BN83" s="195">
        <v>0</v>
      </c>
      <c r="BO83" s="195">
        <v>0</v>
      </c>
      <c r="BP83" s="195">
        <v>0</v>
      </c>
      <c r="BQ83" s="195">
        <v>0</v>
      </c>
      <c r="BR83" s="195">
        <v>0</v>
      </c>
      <c r="BS83" s="195">
        <v>0</v>
      </c>
      <c r="BT83" s="279">
        <f t="shared" si="26"/>
        <v>0</v>
      </c>
      <c r="BU83" s="279">
        <f t="shared" si="27"/>
        <v>0</v>
      </c>
      <c r="BV83" s="195">
        <v>0</v>
      </c>
      <c r="BW83" s="195">
        <v>0</v>
      </c>
      <c r="BX83" s="195">
        <v>0</v>
      </c>
      <c r="BY83" s="195">
        <v>0</v>
      </c>
      <c r="BZ83" s="195">
        <v>0</v>
      </c>
      <c r="CA83" s="195">
        <v>0</v>
      </c>
      <c r="CB83" s="195">
        <v>0</v>
      </c>
      <c r="CC83" s="195">
        <v>0</v>
      </c>
      <c r="CD83" s="195">
        <v>0</v>
      </c>
      <c r="CE83" s="195">
        <v>0</v>
      </c>
      <c r="CF83" s="195">
        <v>0</v>
      </c>
      <c r="CG83" s="195">
        <v>0</v>
      </c>
      <c r="CH83" s="279">
        <f t="shared" si="28"/>
        <v>0</v>
      </c>
      <c r="CI83" s="279">
        <f t="shared" si="29"/>
        <v>0</v>
      </c>
      <c r="CJ83" s="195"/>
      <c r="CK83" s="195">
        <v>92</v>
      </c>
    </row>
    <row r="84" spans="1:89" x14ac:dyDescent="0.2">
      <c r="A84" s="434"/>
      <c r="B84" s="202">
        <v>5</v>
      </c>
      <c r="C84" s="252" t="s">
        <v>188</v>
      </c>
      <c r="D84" s="207">
        <v>6</v>
      </c>
      <c r="E84" s="195">
        <v>18</v>
      </c>
      <c r="F84" s="195">
        <v>6</v>
      </c>
      <c r="G84" s="195">
        <v>15</v>
      </c>
      <c r="H84" s="195">
        <v>0</v>
      </c>
      <c r="I84" s="195">
        <v>0</v>
      </c>
      <c r="J84" s="195">
        <v>0</v>
      </c>
      <c r="K84" s="195">
        <v>2</v>
      </c>
      <c r="L84" s="195">
        <v>0</v>
      </c>
      <c r="M84" s="195">
        <v>0</v>
      </c>
      <c r="N84" s="195">
        <v>0</v>
      </c>
      <c r="O84" s="195">
        <v>1</v>
      </c>
      <c r="P84" s="279">
        <f t="shared" si="18"/>
        <v>6</v>
      </c>
      <c r="Q84" s="279">
        <f t="shared" si="19"/>
        <v>18</v>
      </c>
      <c r="R84" s="195">
        <v>0</v>
      </c>
      <c r="S84" s="195">
        <v>3</v>
      </c>
      <c r="T84" s="195">
        <v>0</v>
      </c>
      <c r="U84" s="195">
        <v>3</v>
      </c>
      <c r="V84" s="195">
        <v>0</v>
      </c>
      <c r="W84" s="195">
        <v>0</v>
      </c>
      <c r="X84" s="195">
        <v>0</v>
      </c>
      <c r="Y84" s="195">
        <v>0</v>
      </c>
      <c r="Z84" s="195">
        <v>0</v>
      </c>
      <c r="AA84" s="195">
        <v>0</v>
      </c>
      <c r="AB84" s="195">
        <v>0</v>
      </c>
      <c r="AC84" s="195">
        <v>0</v>
      </c>
      <c r="AD84" s="279">
        <f t="shared" si="20"/>
        <v>0</v>
      </c>
      <c r="AE84" s="279">
        <f t="shared" si="21"/>
        <v>3</v>
      </c>
      <c r="AF84" s="195">
        <v>0</v>
      </c>
      <c r="AG84" s="195">
        <v>0</v>
      </c>
      <c r="AH84" s="195">
        <v>0</v>
      </c>
      <c r="AI84" s="195">
        <v>0</v>
      </c>
      <c r="AJ84" s="195">
        <v>0</v>
      </c>
      <c r="AK84" s="195">
        <v>0</v>
      </c>
      <c r="AL84" s="195">
        <v>0</v>
      </c>
      <c r="AM84" s="195">
        <v>0</v>
      </c>
      <c r="AN84" s="195">
        <v>0</v>
      </c>
      <c r="AO84" s="195">
        <v>0</v>
      </c>
      <c r="AP84" s="195">
        <v>0</v>
      </c>
      <c r="AQ84" s="195">
        <v>0</v>
      </c>
      <c r="AR84" s="279">
        <f t="shared" si="22"/>
        <v>0</v>
      </c>
      <c r="AS84" s="279">
        <f t="shared" si="23"/>
        <v>0</v>
      </c>
      <c r="AT84" s="195">
        <v>0</v>
      </c>
      <c r="AU84" s="195">
        <v>0</v>
      </c>
      <c r="AV84" s="195">
        <v>0</v>
      </c>
      <c r="AW84" s="195">
        <v>0</v>
      </c>
      <c r="AX84" s="195">
        <v>0</v>
      </c>
      <c r="AY84" s="195">
        <v>0</v>
      </c>
      <c r="AZ84" s="195">
        <v>0</v>
      </c>
      <c r="BA84" s="195">
        <v>0</v>
      </c>
      <c r="BB84" s="195">
        <v>0</v>
      </c>
      <c r="BC84" s="195">
        <v>0</v>
      </c>
      <c r="BD84" s="195">
        <v>0</v>
      </c>
      <c r="BE84" s="195">
        <v>0</v>
      </c>
      <c r="BF84" s="279">
        <f t="shared" si="24"/>
        <v>0</v>
      </c>
      <c r="BG84" s="279">
        <f t="shared" si="25"/>
        <v>0</v>
      </c>
      <c r="BH84" s="195">
        <v>0</v>
      </c>
      <c r="BI84" s="195">
        <v>0</v>
      </c>
      <c r="BJ84" s="195">
        <v>0</v>
      </c>
      <c r="BK84" s="195">
        <v>0</v>
      </c>
      <c r="BL84" s="195">
        <v>0</v>
      </c>
      <c r="BM84" s="195">
        <v>0</v>
      </c>
      <c r="BN84" s="195">
        <v>0</v>
      </c>
      <c r="BO84" s="195">
        <v>0</v>
      </c>
      <c r="BP84" s="195">
        <v>0</v>
      </c>
      <c r="BQ84" s="195">
        <v>0</v>
      </c>
      <c r="BR84" s="195">
        <v>0</v>
      </c>
      <c r="BS84" s="195">
        <v>0</v>
      </c>
      <c r="BT84" s="279">
        <f t="shared" si="26"/>
        <v>0</v>
      </c>
      <c r="BU84" s="279">
        <f t="shared" si="27"/>
        <v>0</v>
      </c>
      <c r="BV84" s="195">
        <v>1</v>
      </c>
      <c r="BW84" s="195">
        <v>0</v>
      </c>
      <c r="BX84" s="195">
        <v>0</v>
      </c>
      <c r="BY84" s="195">
        <v>0</v>
      </c>
      <c r="BZ84" s="195">
        <v>0</v>
      </c>
      <c r="CA84" s="195">
        <v>0</v>
      </c>
      <c r="CB84" s="195">
        <v>0</v>
      </c>
      <c r="CC84" s="195">
        <v>0</v>
      </c>
      <c r="CD84" s="195">
        <v>0</v>
      </c>
      <c r="CE84" s="195">
        <v>0</v>
      </c>
      <c r="CF84" s="195">
        <v>1</v>
      </c>
      <c r="CG84" s="195">
        <v>0</v>
      </c>
      <c r="CH84" s="279">
        <f t="shared" si="28"/>
        <v>1</v>
      </c>
      <c r="CI84" s="279">
        <f t="shared" si="29"/>
        <v>0</v>
      </c>
      <c r="CJ84" s="195"/>
      <c r="CK84" s="195">
        <v>85.714285714285708</v>
      </c>
    </row>
    <row r="85" spans="1:89" x14ac:dyDescent="0.2">
      <c r="A85" s="434"/>
      <c r="B85" s="202">
        <v>6</v>
      </c>
      <c r="C85" s="252" t="s">
        <v>189</v>
      </c>
      <c r="D85" s="207">
        <v>5</v>
      </c>
      <c r="E85" s="195">
        <v>14</v>
      </c>
      <c r="F85" s="195">
        <v>5</v>
      </c>
      <c r="G85" s="195">
        <v>11</v>
      </c>
      <c r="H85" s="195">
        <v>0</v>
      </c>
      <c r="I85" s="195">
        <v>0</v>
      </c>
      <c r="J85" s="195">
        <v>0</v>
      </c>
      <c r="K85" s="195">
        <v>0</v>
      </c>
      <c r="L85" s="195">
        <v>0</v>
      </c>
      <c r="M85" s="195">
        <v>1</v>
      </c>
      <c r="N85" s="195">
        <v>0</v>
      </c>
      <c r="O85" s="195">
        <v>2</v>
      </c>
      <c r="P85" s="279">
        <f t="shared" si="18"/>
        <v>5</v>
      </c>
      <c r="Q85" s="279">
        <f t="shared" si="19"/>
        <v>14</v>
      </c>
      <c r="R85" s="195">
        <v>1</v>
      </c>
      <c r="S85" s="195">
        <v>3</v>
      </c>
      <c r="T85" s="195">
        <v>1</v>
      </c>
      <c r="U85" s="195">
        <v>3</v>
      </c>
      <c r="V85" s="195">
        <v>0</v>
      </c>
      <c r="W85" s="195">
        <v>0</v>
      </c>
      <c r="X85" s="195">
        <v>0</v>
      </c>
      <c r="Y85" s="195">
        <v>0</v>
      </c>
      <c r="Z85" s="195">
        <v>0</v>
      </c>
      <c r="AA85" s="195">
        <v>0</v>
      </c>
      <c r="AB85" s="195">
        <v>0</v>
      </c>
      <c r="AC85" s="195">
        <v>0</v>
      </c>
      <c r="AD85" s="279">
        <f t="shared" si="20"/>
        <v>1</v>
      </c>
      <c r="AE85" s="279">
        <f t="shared" si="21"/>
        <v>3</v>
      </c>
      <c r="AF85" s="195">
        <v>0</v>
      </c>
      <c r="AG85" s="195">
        <v>0</v>
      </c>
      <c r="AH85" s="195">
        <v>0</v>
      </c>
      <c r="AI85" s="195">
        <v>0</v>
      </c>
      <c r="AJ85" s="195">
        <v>0</v>
      </c>
      <c r="AK85" s="195">
        <v>0</v>
      </c>
      <c r="AL85" s="195">
        <v>0</v>
      </c>
      <c r="AM85" s="195">
        <v>0</v>
      </c>
      <c r="AN85" s="195">
        <v>0</v>
      </c>
      <c r="AO85" s="195">
        <v>0</v>
      </c>
      <c r="AP85" s="195">
        <v>0</v>
      </c>
      <c r="AQ85" s="195">
        <v>0</v>
      </c>
      <c r="AR85" s="279">
        <f t="shared" si="22"/>
        <v>0</v>
      </c>
      <c r="AS85" s="279">
        <f t="shared" si="23"/>
        <v>0</v>
      </c>
      <c r="AT85" s="195">
        <v>0</v>
      </c>
      <c r="AU85" s="195">
        <v>0</v>
      </c>
      <c r="AV85" s="195">
        <v>0</v>
      </c>
      <c r="AW85" s="195">
        <v>0</v>
      </c>
      <c r="AX85" s="195">
        <v>0</v>
      </c>
      <c r="AY85" s="195">
        <v>0</v>
      </c>
      <c r="AZ85" s="195">
        <v>0</v>
      </c>
      <c r="BA85" s="195">
        <v>0</v>
      </c>
      <c r="BB85" s="195">
        <v>0</v>
      </c>
      <c r="BC85" s="195">
        <v>0</v>
      </c>
      <c r="BD85" s="195">
        <v>0</v>
      </c>
      <c r="BE85" s="195">
        <v>0</v>
      </c>
      <c r="BF85" s="279">
        <f t="shared" si="24"/>
        <v>0</v>
      </c>
      <c r="BG85" s="279">
        <f t="shared" si="25"/>
        <v>0</v>
      </c>
      <c r="BH85" s="195">
        <v>0</v>
      </c>
      <c r="BI85" s="195">
        <v>0</v>
      </c>
      <c r="BJ85" s="195">
        <v>0</v>
      </c>
      <c r="BK85" s="195">
        <v>0</v>
      </c>
      <c r="BL85" s="195">
        <v>0</v>
      </c>
      <c r="BM85" s="195">
        <v>0</v>
      </c>
      <c r="BN85" s="195">
        <v>0</v>
      </c>
      <c r="BO85" s="195">
        <v>0</v>
      </c>
      <c r="BP85" s="195">
        <v>0</v>
      </c>
      <c r="BQ85" s="195">
        <v>0</v>
      </c>
      <c r="BR85" s="195">
        <v>0</v>
      </c>
      <c r="BS85" s="195">
        <v>0</v>
      </c>
      <c r="BT85" s="279">
        <f t="shared" si="26"/>
        <v>0</v>
      </c>
      <c r="BU85" s="279">
        <f t="shared" si="27"/>
        <v>0</v>
      </c>
      <c r="BV85" s="195">
        <v>0</v>
      </c>
      <c r="BW85" s="195">
        <v>0</v>
      </c>
      <c r="BX85" s="195">
        <v>0</v>
      </c>
      <c r="BY85" s="195">
        <v>0</v>
      </c>
      <c r="BZ85" s="195">
        <v>0</v>
      </c>
      <c r="CA85" s="195">
        <v>0</v>
      </c>
      <c r="CB85" s="195">
        <v>0</v>
      </c>
      <c r="CC85" s="195">
        <v>0</v>
      </c>
      <c r="CD85" s="195">
        <v>0</v>
      </c>
      <c r="CE85" s="195">
        <v>0</v>
      </c>
      <c r="CF85" s="195">
        <v>0</v>
      </c>
      <c r="CG85" s="195">
        <v>0</v>
      </c>
      <c r="CH85" s="279">
        <f t="shared" si="28"/>
        <v>0</v>
      </c>
      <c r="CI85" s="279">
        <f t="shared" si="29"/>
        <v>0</v>
      </c>
      <c r="CJ85" s="195"/>
      <c r="CK85" s="195">
        <v>86.956521739130437</v>
      </c>
    </row>
    <row r="86" spans="1:89" x14ac:dyDescent="0.2">
      <c r="A86" s="434"/>
      <c r="B86" s="202">
        <v>7</v>
      </c>
      <c r="C86" s="252" t="s">
        <v>190</v>
      </c>
      <c r="D86" s="207">
        <v>10</v>
      </c>
      <c r="E86" s="195">
        <v>16</v>
      </c>
      <c r="F86" s="195">
        <v>8</v>
      </c>
      <c r="G86" s="195">
        <v>11</v>
      </c>
      <c r="H86" s="195">
        <v>2</v>
      </c>
      <c r="I86" s="195">
        <v>4</v>
      </c>
      <c r="J86" s="195">
        <v>0</v>
      </c>
      <c r="K86" s="195">
        <v>0</v>
      </c>
      <c r="L86" s="195">
        <v>0</v>
      </c>
      <c r="M86" s="195">
        <v>0</v>
      </c>
      <c r="N86" s="195">
        <v>0</v>
      </c>
      <c r="O86" s="195">
        <v>1</v>
      </c>
      <c r="P86" s="279">
        <f t="shared" si="18"/>
        <v>10</v>
      </c>
      <c r="Q86" s="279">
        <f t="shared" si="19"/>
        <v>16</v>
      </c>
      <c r="R86" s="195">
        <v>2</v>
      </c>
      <c r="S86" s="195">
        <v>4</v>
      </c>
      <c r="T86" s="195">
        <v>1</v>
      </c>
      <c r="U86" s="195">
        <v>3</v>
      </c>
      <c r="V86" s="195">
        <v>0</v>
      </c>
      <c r="W86" s="195">
        <v>0</v>
      </c>
      <c r="X86" s="195">
        <v>1</v>
      </c>
      <c r="Y86" s="195">
        <v>1</v>
      </c>
      <c r="Z86" s="195">
        <v>0</v>
      </c>
      <c r="AA86" s="195">
        <v>0</v>
      </c>
      <c r="AB86" s="195">
        <v>0</v>
      </c>
      <c r="AC86" s="195">
        <v>0</v>
      </c>
      <c r="AD86" s="279">
        <f t="shared" si="20"/>
        <v>2</v>
      </c>
      <c r="AE86" s="279">
        <f t="shared" si="21"/>
        <v>4</v>
      </c>
      <c r="AF86" s="195">
        <v>0</v>
      </c>
      <c r="AG86" s="195">
        <v>0</v>
      </c>
      <c r="AH86" s="195">
        <v>0</v>
      </c>
      <c r="AI86" s="195">
        <v>0</v>
      </c>
      <c r="AJ86" s="195">
        <v>0</v>
      </c>
      <c r="AK86" s="195">
        <v>0</v>
      </c>
      <c r="AL86" s="195">
        <v>0</v>
      </c>
      <c r="AM86" s="195">
        <v>0</v>
      </c>
      <c r="AN86" s="195">
        <v>0</v>
      </c>
      <c r="AO86" s="195">
        <v>0</v>
      </c>
      <c r="AP86" s="195">
        <v>0</v>
      </c>
      <c r="AQ86" s="195">
        <v>0</v>
      </c>
      <c r="AR86" s="279">
        <f t="shared" si="22"/>
        <v>0</v>
      </c>
      <c r="AS86" s="279">
        <f t="shared" si="23"/>
        <v>0</v>
      </c>
      <c r="AT86" s="195">
        <v>0</v>
      </c>
      <c r="AU86" s="195">
        <v>0</v>
      </c>
      <c r="AV86" s="195">
        <v>0</v>
      </c>
      <c r="AW86" s="195">
        <v>0</v>
      </c>
      <c r="AX86" s="195">
        <v>0</v>
      </c>
      <c r="AY86" s="195">
        <v>0</v>
      </c>
      <c r="AZ86" s="195">
        <v>0</v>
      </c>
      <c r="BA86" s="195">
        <v>0</v>
      </c>
      <c r="BB86" s="195">
        <v>0</v>
      </c>
      <c r="BC86" s="195">
        <v>0</v>
      </c>
      <c r="BD86" s="195">
        <v>0</v>
      </c>
      <c r="BE86" s="195">
        <v>0</v>
      </c>
      <c r="BF86" s="279">
        <f t="shared" si="24"/>
        <v>0</v>
      </c>
      <c r="BG86" s="279">
        <f t="shared" si="25"/>
        <v>0</v>
      </c>
      <c r="BH86" s="195">
        <v>0</v>
      </c>
      <c r="BI86" s="195">
        <v>0</v>
      </c>
      <c r="BJ86" s="195">
        <v>0</v>
      </c>
      <c r="BK86" s="195">
        <v>0</v>
      </c>
      <c r="BL86" s="195">
        <v>0</v>
      </c>
      <c r="BM86" s="195">
        <v>0</v>
      </c>
      <c r="BN86" s="195">
        <v>0</v>
      </c>
      <c r="BO86" s="195">
        <v>0</v>
      </c>
      <c r="BP86" s="195">
        <v>0</v>
      </c>
      <c r="BQ86" s="195">
        <v>0</v>
      </c>
      <c r="BR86" s="195">
        <v>0</v>
      </c>
      <c r="BS86" s="195">
        <v>0</v>
      </c>
      <c r="BT86" s="279">
        <f t="shared" si="26"/>
        <v>0</v>
      </c>
      <c r="BU86" s="279">
        <f t="shared" si="27"/>
        <v>0</v>
      </c>
      <c r="BV86" s="195">
        <v>0</v>
      </c>
      <c r="BW86" s="195">
        <v>0</v>
      </c>
      <c r="BX86" s="195">
        <v>0</v>
      </c>
      <c r="BY86" s="195">
        <v>0</v>
      </c>
      <c r="BZ86" s="195">
        <v>0</v>
      </c>
      <c r="CA86" s="195">
        <v>0</v>
      </c>
      <c r="CB86" s="195">
        <v>0</v>
      </c>
      <c r="CC86" s="195">
        <v>0</v>
      </c>
      <c r="CD86" s="195">
        <v>0</v>
      </c>
      <c r="CE86" s="195">
        <v>0</v>
      </c>
      <c r="CF86" s="195">
        <v>0</v>
      </c>
      <c r="CG86" s="195">
        <v>0</v>
      </c>
      <c r="CH86" s="279">
        <f t="shared" si="28"/>
        <v>0</v>
      </c>
      <c r="CI86" s="279">
        <f t="shared" si="29"/>
        <v>0</v>
      </c>
      <c r="CJ86" s="195"/>
      <c r="CK86" s="195">
        <v>71.875</v>
      </c>
    </row>
    <row r="87" spans="1:89" x14ac:dyDescent="0.2">
      <c r="A87" s="434"/>
      <c r="B87" s="202">
        <v>8</v>
      </c>
      <c r="C87" s="252" t="s">
        <v>191</v>
      </c>
      <c r="D87" s="207">
        <v>28</v>
      </c>
      <c r="E87" s="195">
        <v>77</v>
      </c>
      <c r="F87" s="195">
        <v>26</v>
      </c>
      <c r="G87" s="195">
        <v>68</v>
      </c>
      <c r="H87" s="195">
        <v>1</v>
      </c>
      <c r="I87" s="195">
        <v>5</v>
      </c>
      <c r="J87" s="195">
        <v>0</v>
      </c>
      <c r="K87" s="195">
        <v>1</v>
      </c>
      <c r="L87" s="195">
        <v>1</v>
      </c>
      <c r="M87" s="195">
        <v>1</v>
      </c>
      <c r="N87" s="195">
        <v>0</v>
      </c>
      <c r="O87" s="195">
        <v>2</v>
      </c>
      <c r="P87" s="279">
        <f t="shared" si="18"/>
        <v>28</v>
      </c>
      <c r="Q87" s="279">
        <f t="shared" si="19"/>
        <v>77</v>
      </c>
      <c r="R87" s="195">
        <v>3</v>
      </c>
      <c r="S87" s="195">
        <v>15</v>
      </c>
      <c r="T87" s="195">
        <v>3</v>
      </c>
      <c r="U87" s="195">
        <v>14</v>
      </c>
      <c r="V87" s="195">
        <v>0</v>
      </c>
      <c r="W87" s="195">
        <v>0</v>
      </c>
      <c r="X87" s="195">
        <v>0</v>
      </c>
      <c r="Y87" s="195">
        <v>0</v>
      </c>
      <c r="Z87" s="195">
        <v>0</v>
      </c>
      <c r="AA87" s="195">
        <v>0</v>
      </c>
      <c r="AB87" s="195">
        <v>0</v>
      </c>
      <c r="AC87" s="195">
        <v>1</v>
      </c>
      <c r="AD87" s="279">
        <f t="shared" si="20"/>
        <v>3</v>
      </c>
      <c r="AE87" s="279">
        <f t="shared" si="21"/>
        <v>15</v>
      </c>
      <c r="AF87" s="195">
        <v>0</v>
      </c>
      <c r="AG87" s="195">
        <v>1</v>
      </c>
      <c r="AH87" s="195">
        <v>0</v>
      </c>
      <c r="AI87" s="195">
        <v>1</v>
      </c>
      <c r="AJ87" s="195">
        <v>0</v>
      </c>
      <c r="AK87" s="195">
        <v>0</v>
      </c>
      <c r="AL87" s="195">
        <v>0</v>
      </c>
      <c r="AM87" s="195">
        <v>0</v>
      </c>
      <c r="AN87" s="195">
        <v>0</v>
      </c>
      <c r="AO87" s="195">
        <v>0</v>
      </c>
      <c r="AP87" s="195">
        <v>0</v>
      </c>
      <c r="AQ87" s="195">
        <v>0</v>
      </c>
      <c r="AR87" s="279">
        <f t="shared" si="22"/>
        <v>0</v>
      </c>
      <c r="AS87" s="279">
        <f t="shared" si="23"/>
        <v>1</v>
      </c>
      <c r="AT87" s="195">
        <v>0</v>
      </c>
      <c r="AU87" s="195">
        <v>0</v>
      </c>
      <c r="AV87" s="195">
        <v>0</v>
      </c>
      <c r="AW87" s="195">
        <v>0</v>
      </c>
      <c r="AX87" s="195">
        <v>0</v>
      </c>
      <c r="AY87" s="195">
        <v>0</v>
      </c>
      <c r="AZ87" s="195">
        <v>0</v>
      </c>
      <c r="BA87" s="195">
        <v>0</v>
      </c>
      <c r="BB87" s="195">
        <v>0</v>
      </c>
      <c r="BC87" s="195">
        <v>0</v>
      </c>
      <c r="BD87" s="195">
        <v>0</v>
      </c>
      <c r="BE87" s="195">
        <v>0</v>
      </c>
      <c r="BF87" s="279">
        <f t="shared" si="24"/>
        <v>0</v>
      </c>
      <c r="BG87" s="279">
        <f t="shared" si="25"/>
        <v>0</v>
      </c>
      <c r="BH87" s="195">
        <v>0</v>
      </c>
      <c r="BI87" s="195">
        <v>0</v>
      </c>
      <c r="BJ87" s="195">
        <v>0</v>
      </c>
      <c r="BK87" s="195">
        <v>0</v>
      </c>
      <c r="BL87" s="195">
        <v>0</v>
      </c>
      <c r="BM87" s="195">
        <v>0</v>
      </c>
      <c r="BN87" s="195">
        <v>0</v>
      </c>
      <c r="BO87" s="195">
        <v>0</v>
      </c>
      <c r="BP87" s="195">
        <v>0</v>
      </c>
      <c r="BQ87" s="195">
        <v>0</v>
      </c>
      <c r="BR87" s="195">
        <v>0</v>
      </c>
      <c r="BS87" s="195">
        <v>0</v>
      </c>
      <c r="BT87" s="279">
        <f t="shared" si="26"/>
        <v>0</v>
      </c>
      <c r="BU87" s="279">
        <f t="shared" si="27"/>
        <v>0</v>
      </c>
      <c r="BV87" s="195">
        <v>0</v>
      </c>
      <c r="BW87" s="195">
        <v>1</v>
      </c>
      <c r="BX87" s="195">
        <v>0</v>
      </c>
      <c r="BY87" s="195">
        <v>1</v>
      </c>
      <c r="BZ87" s="195">
        <v>0</v>
      </c>
      <c r="CA87" s="195">
        <v>0</v>
      </c>
      <c r="CB87" s="195">
        <v>0</v>
      </c>
      <c r="CC87" s="195">
        <v>0</v>
      </c>
      <c r="CD87" s="195">
        <v>0</v>
      </c>
      <c r="CE87" s="195">
        <v>0</v>
      </c>
      <c r="CF87" s="195">
        <v>0</v>
      </c>
      <c r="CG87" s="195">
        <v>0</v>
      </c>
      <c r="CH87" s="279">
        <f t="shared" si="28"/>
        <v>0</v>
      </c>
      <c r="CI87" s="279">
        <f t="shared" si="29"/>
        <v>1</v>
      </c>
      <c r="CJ87" s="195"/>
      <c r="CK87" s="195">
        <v>90.4</v>
      </c>
    </row>
    <row r="88" spans="1:89" x14ac:dyDescent="0.2">
      <c r="A88" s="435"/>
      <c r="B88" s="202">
        <v>9</v>
      </c>
      <c r="C88" s="252" t="s">
        <v>192</v>
      </c>
      <c r="D88" s="178">
        <v>46</v>
      </c>
      <c r="E88" s="195">
        <v>118</v>
      </c>
      <c r="F88" s="195">
        <v>37</v>
      </c>
      <c r="G88" s="195">
        <v>100</v>
      </c>
      <c r="H88" s="195">
        <v>8</v>
      </c>
      <c r="I88" s="195">
        <v>8</v>
      </c>
      <c r="J88" s="195">
        <v>1</v>
      </c>
      <c r="K88" s="195">
        <v>5</v>
      </c>
      <c r="L88" s="195">
        <v>0</v>
      </c>
      <c r="M88" s="195">
        <v>0</v>
      </c>
      <c r="N88" s="195">
        <v>0</v>
      </c>
      <c r="O88" s="195">
        <v>5</v>
      </c>
      <c r="P88" s="279">
        <f t="shared" si="18"/>
        <v>46</v>
      </c>
      <c r="Q88" s="279">
        <f t="shared" si="19"/>
        <v>118</v>
      </c>
      <c r="R88" s="195">
        <v>7</v>
      </c>
      <c r="S88" s="195">
        <v>9</v>
      </c>
      <c r="T88" s="195">
        <v>6</v>
      </c>
      <c r="U88" s="195">
        <v>7</v>
      </c>
      <c r="V88" s="195">
        <v>0</v>
      </c>
      <c r="W88" s="195">
        <v>1</v>
      </c>
      <c r="X88" s="195">
        <v>0</v>
      </c>
      <c r="Y88" s="195">
        <v>1</v>
      </c>
      <c r="Z88" s="195">
        <v>0</v>
      </c>
      <c r="AA88" s="195">
        <v>0</v>
      </c>
      <c r="AB88" s="195">
        <v>1</v>
      </c>
      <c r="AC88" s="195">
        <v>0</v>
      </c>
      <c r="AD88" s="279">
        <f t="shared" si="20"/>
        <v>7</v>
      </c>
      <c r="AE88" s="279">
        <f t="shared" si="21"/>
        <v>9</v>
      </c>
      <c r="AF88" s="195">
        <v>1</v>
      </c>
      <c r="AG88" s="195">
        <v>1</v>
      </c>
      <c r="AH88" s="195">
        <v>0</v>
      </c>
      <c r="AI88" s="195">
        <v>1</v>
      </c>
      <c r="AJ88" s="195">
        <v>0</v>
      </c>
      <c r="AK88" s="195">
        <v>0</v>
      </c>
      <c r="AL88" s="195">
        <v>0</v>
      </c>
      <c r="AM88" s="195">
        <v>0</v>
      </c>
      <c r="AN88" s="195">
        <v>0</v>
      </c>
      <c r="AO88" s="195">
        <v>0</v>
      </c>
      <c r="AP88" s="195">
        <v>1</v>
      </c>
      <c r="AQ88" s="195">
        <v>0</v>
      </c>
      <c r="AR88" s="279">
        <f t="shared" si="22"/>
        <v>1</v>
      </c>
      <c r="AS88" s="279">
        <f t="shared" si="23"/>
        <v>1</v>
      </c>
      <c r="AT88" s="195">
        <v>0</v>
      </c>
      <c r="AU88" s="195">
        <v>3</v>
      </c>
      <c r="AV88" s="195">
        <v>0</v>
      </c>
      <c r="AW88" s="195">
        <v>1</v>
      </c>
      <c r="AX88" s="195">
        <v>0</v>
      </c>
      <c r="AY88" s="195">
        <v>0</v>
      </c>
      <c r="AZ88" s="195">
        <v>0</v>
      </c>
      <c r="BA88" s="195">
        <v>1</v>
      </c>
      <c r="BB88" s="195">
        <v>0</v>
      </c>
      <c r="BC88" s="195">
        <v>0</v>
      </c>
      <c r="BD88" s="195">
        <v>0</v>
      </c>
      <c r="BE88" s="195">
        <v>1</v>
      </c>
      <c r="BF88" s="279">
        <f t="shared" si="24"/>
        <v>0</v>
      </c>
      <c r="BG88" s="279">
        <f t="shared" si="25"/>
        <v>3</v>
      </c>
      <c r="BH88" s="195">
        <v>0</v>
      </c>
      <c r="BI88" s="195">
        <v>2</v>
      </c>
      <c r="BJ88" s="195">
        <v>0</v>
      </c>
      <c r="BK88" s="195">
        <v>1</v>
      </c>
      <c r="BL88" s="195">
        <v>0</v>
      </c>
      <c r="BM88" s="195">
        <v>0</v>
      </c>
      <c r="BN88" s="195">
        <v>0</v>
      </c>
      <c r="BO88" s="195">
        <v>1</v>
      </c>
      <c r="BP88" s="195">
        <v>0</v>
      </c>
      <c r="BQ88" s="195">
        <v>0</v>
      </c>
      <c r="BR88" s="195">
        <v>0</v>
      </c>
      <c r="BS88" s="195">
        <v>0</v>
      </c>
      <c r="BT88" s="279">
        <f t="shared" si="26"/>
        <v>0</v>
      </c>
      <c r="BU88" s="279">
        <f t="shared" si="27"/>
        <v>2</v>
      </c>
      <c r="BV88" s="195">
        <v>0</v>
      </c>
      <c r="BW88" s="195">
        <v>1</v>
      </c>
      <c r="BX88" s="195">
        <v>0</v>
      </c>
      <c r="BY88" s="195">
        <v>0</v>
      </c>
      <c r="BZ88" s="195">
        <v>0</v>
      </c>
      <c r="CA88" s="195">
        <v>1</v>
      </c>
      <c r="CB88" s="195">
        <v>0</v>
      </c>
      <c r="CC88" s="195">
        <v>0</v>
      </c>
      <c r="CD88" s="195">
        <v>0</v>
      </c>
      <c r="CE88" s="195">
        <v>0</v>
      </c>
      <c r="CF88" s="195">
        <v>0</v>
      </c>
      <c r="CG88" s="195">
        <v>0</v>
      </c>
      <c r="CH88" s="279">
        <f t="shared" si="28"/>
        <v>0</v>
      </c>
      <c r="CI88" s="279">
        <f t="shared" si="29"/>
        <v>1</v>
      </c>
      <c r="CJ88" s="195"/>
      <c r="CK88" s="195">
        <v>81.38297872340425</v>
      </c>
    </row>
    <row r="89" spans="1:89" x14ac:dyDescent="0.2">
      <c r="A89" s="221"/>
      <c r="B89" s="222"/>
      <c r="C89" s="265" t="s">
        <v>198</v>
      </c>
      <c r="D89" s="215">
        <f>SUM(D80:D88)</f>
        <v>121</v>
      </c>
      <c r="E89" s="215">
        <f t="shared" ref="E89:BP89" si="32">SUM(E80:E88)</f>
        <v>303</v>
      </c>
      <c r="F89" s="215">
        <f t="shared" si="32"/>
        <v>104</v>
      </c>
      <c r="G89" s="215">
        <f t="shared" si="32"/>
        <v>263</v>
      </c>
      <c r="H89" s="215">
        <f t="shared" si="32"/>
        <v>13</v>
      </c>
      <c r="I89" s="215">
        <f t="shared" si="32"/>
        <v>17</v>
      </c>
      <c r="J89" s="215">
        <f t="shared" si="32"/>
        <v>1</v>
      </c>
      <c r="K89" s="215">
        <f t="shared" si="32"/>
        <v>9</v>
      </c>
      <c r="L89" s="215">
        <f t="shared" si="32"/>
        <v>1</v>
      </c>
      <c r="M89" s="215">
        <f t="shared" si="32"/>
        <v>3</v>
      </c>
      <c r="N89" s="215">
        <f t="shared" si="32"/>
        <v>2</v>
      </c>
      <c r="O89" s="215">
        <f t="shared" si="32"/>
        <v>11</v>
      </c>
      <c r="P89" s="215">
        <f t="shared" si="32"/>
        <v>121</v>
      </c>
      <c r="Q89" s="215">
        <f t="shared" si="32"/>
        <v>303</v>
      </c>
      <c r="R89" s="215">
        <f t="shared" si="32"/>
        <v>18</v>
      </c>
      <c r="S89" s="215">
        <f t="shared" si="32"/>
        <v>59</v>
      </c>
      <c r="T89" s="215">
        <f t="shared" si="32"/>
        <v>16</v>
      </c>
      <c r="U89" s="215">
        <f t="shared" si="32"/>
        <v>52</v>
      </c>
      <c r="V89" s="215">
        <f t="shared" si="32"/>
        <v>0</v>
      </c>
      <c r="W89" s="215">
        <f t="shared" si="32"/>
        <v>2</v>
      </c>
      <c r="X89" s="215">
        <f t="shared" si="32"/>
        <v>1</v>
      </c>
      <c r="Y89" s="215">
        <f t="shared" si="32"/>
        <v>2</v>
      </c>
      <c r="Z89" s="215">
        <f t="shared" si="32"/>
        <v>0</v>
      </c>
      <c r="AA89" s="215">
        <f t="shared" si="32"/>
        <v>1</v>
      </c>
      <c r="AB89" s="215">
        <f t="shared" si="32"/>
        <v>1</v>
      </c>
      <c r="AC89" s="215">
        <f t="shared" si="32"/>
        <v>2</v>
      </c>
      <c r="AD89" s="215">
        <f t="shared" si="32"/>
        <v>18</v>
      </c>
      <c r="AE89" s="215">
        <f t="shared" si="32"/>
        <v>59</v>
      </c>
      <c r="AF89" s="215">
        <f t="shared" si="32"/>
        <v>1</v>
      </c>
      <c r="AG89" s="215">
        <f t="shared" si="32"/>
        <v>3</v>
      </c>
      <c r="AH89" s="215">
        <f t="shared" si="32"/>
        <v>0</v>
      </c>
      <c r="AI89" s="215">
        <f t="shared" si="32"/>
        <v>3</v>
      </c>
      <c r="AJ89" s="215">
        <f t="shared" si="32"/>
        <v>0</v>
      </c>
      <c r="AK89" s="215">
        <f t="shared" si="32"/>
        <v>0</v>
      </c>
      <c r="AL89" s="215">
        <f t="shared" si="32"/>
        <v>0</v>
      </c>
      <c r="AM89" s="215">
        <f t="shared" si="32"/>
        <v>0</v>
      </c>
      <c r="AN89" s="215">
        <f t="shared" si="32"/>
        <v>0</v>
      </c>
      <c r="AO89" s="215">
        <f t="shared" si="32"/>
        <v>0</v>
      </c>
      <c r="AP89" s="215">
        <f t="shared" si="32"/>
        <v>1</v>
      </c>
      <c r="AQ89" s="215">
        <f t="shared" si="32"/>
        <v>0</v>
      </c>
      <c r="AR89" s="215">
        <f t="shared" si="32"/>
        <v>1</v>
      </c>
      <c r="AS89" s="215">
        <f t="shared" si="32"/>
        <v>3</v>
      </c>
      <c r="AT89" s="215">
        <f t="shared" si="32"/>
        <v>2</v>
      </c>
      <c r="AU89" s="215">
        <f t="shared" si="32"/>
        <v>6</v>
      </c>
      <c r="AV89" s="215">
        <f t="shared" si="32"/>
        <v>2</v>
      </c>
      <c r="AW89" s="215">
        <f t="shared" si="32"/>
        <v>2</v>
      </c>
      <c r="AX89" s="215">
        <f t="shared" si="32"/>
        <v>0</v>
      </c>
      <c r="AY89" s="215">
        <f t="shared" si="32"/>
        <v>0</v>
      </c>
      <c r="AZ89" s="215">
        <f t="shared" si="32"/>
        <v>0</v>
      </c>
      <c r="BA89" s="215">
        <f t="shared" si="32"/>
        <v>2</v>
      </c>
      <c r="BB89" s="215">
        <f t="shared" si="32"/>
        <v>0</v>
      </c>
      <c r="BC89" s="215">
        <f t="shared" si="32"/>
        <v>1</v>
      </c>
      <c r="BD89" s="215">
        <f t="shared" si="32"/>
        <v>0</v>
      </c>
      <c r="BE89" s="215">
        <f t="shared" si="32"/>
        <v>1</v>
      </c>
      <c r="BF89" s="215">
        <f t="shared" si="32"/>
        <v>2</v>
      </c>
      <c r="BG89" s="215">
        <f t="shared" si="32"/>
        <v>6</v>
      </c>
      <c r="BH89" s="215">
        <f t="shared" si="32"/>
        <v>2</v>
      </c>
      <c r="BI89" s="215">
        <f t="shared" si="32"/>
        <v>7</v>
      </c>
      <c r="BJ89" s="215">
        <f t="shared" si="32"/>
        <v>2</v>
      </c>
      <c r="BK89" s="215">
        <f t="shared" si="32"/>
        <v>6</v>
      </c>
      <c r="BL89" s="215">
        <f t="shared" si="32"/>
        <v>0</v>
      </c>
      <c r="BM89" s="215">
        <f t="shared" si="32"/>
        <v>0</v>
      </c>
      <c r="BN89" s="215">
        <f t="shared" si="32"/>
        <v>0</v>
      </c>
      <c r="BO89" s="215">
        <f t="shared" si="32"/>
        <v>1</v>
      </c>
      <c r="BP89" s="215">
        <f t="shared" si="32"/>
        <v>0</v>
      </c>
      <c r="BQ89" s="215">
        <f t="shared" ref="BQ89:CK89" si="33">SUM(BQ80:BQ88)</f>
        <v>0</v>
      </c>
      <c r="BR89" s="215">
        <f t="shared" si="33"/>
        <v>0</v>
      </c>
      <c r="BS89" s="215">
        <f t="shared" si="33"/>
        <v>0</v>
      </c>
      <c r="BT89" s="215">
        <f t="shared" si="33"/>
        <v>2</v>
      </c>
      <c r="BU89" s="215">
        <f t="shared" si="33"/>
        <v>7</v>
      </c>
      <c r="BV89" s="215">
        <f t="shared" si="33"/>
        <v>1</v>
      </c>
      <c r="BW89" s="215">
        <f t="shared" si="33"/>
        <v>3</v>
      </c>
      <c r="BX89" s="215">
        <f t="shared" si="33"/>
        <v>0</v>
      </c>
      <c r="BY89" s="215">
        <f t="shared" si="33"/>
        <v>1</v>
      </c>
      <c r="BZ89" s="215">
        <f t="shared" si="33"/>
        <v>0</v>
      </c>
      <c r="CA89" s="215">
        <f t="shared" si="33"/>
        <v>1</v>
      </c>
      <c r="CB89" s="215">
        <f t="shared" si="33"/>
        <v>0</v>
      </c>
      <c r="CC89" s="215">
        <f t="shared" si="33"/>
        <v>0</v>
      </c>
      <c r="CD89" s="215">
        <f t="shared" si="33"/>
        <v>0</v>
      </c>
      <c r="CE89" s="215">
        <f t="shared" si="33"/>
        <v>0</v>
      </c>
      <c r="CF89" s="215">
        <f t="shared" si="33"/>
        <v>1</v>
      </c>
      <c r="CG89" s="215">
        <f t="shared" si="33"/>
        <v>1</v>
      </c>
      <c r="CH89" s="215">
        <f t="shared" si="33"/>
        <v>1</v>
      </c>
      <c r="CI89" s="215">
        <f t="shared" si="33"/>
        <v>3</v>
      </c>
      <c r="CJ89" s="215">
        <f t="shared" si="33"/>
        <v>0</v>
      </c>
      <c r="CK89" s="215">
        <f t="shared" si="33"/>
        <v>782.24182965508123</v>
      </c>
    </row>
    <row r="90" spans="1:89" x14ac:dyDescent="0.2">
      <c r="A90" s="224"/>
      <c r="B90" s="225"/>
      <c r="C90" s="266" t="s">
        <v>193</v>
      </c>
      <c r="D90" s="226">
        <f>SUM(D89,D79,D62,D44,D24)</f>
        <v>1468</v>
      </c>
      <c r="E90" s="226">
        <f t="shared" ref="E90:BP90" si="34">SUM(E89,E79,E62,E44,E24)</f>
        <v>2952</v>
      </c>
      <c r="F90" s="226">
        <f t="shared" si="34"/>
        <v>1282</v>
      </c>
      <c r="G90" s="226">
        <f t="shared" si="34"/>
        <v>2520</v>
      </c>
      <c r="H90" s="226">
        <f t="shared" si="34"/>
        <v>75</v>
      </c>
      <c r="I90" s="226">
        <f t="shared" si="34"/>
        <v>151</v>
      </c>
      <c r="J90" s="226">
        <f t="shared" si="34"/>
        <v>32</v>
      </c>
      <c r="K90" s="226">
        <f t="shared" si="34"/>
        <v>86</v>
      </c>
      <c r="L90" s="226">
        <f t="shared" si="34"/>
        <v>5</v>
      </c>
      <c r="M90" s="226">
        <f t="shared" si="34"/>
        <v>26</v>
      </c>
      <c r="N90" s="226">
        <f t="shared" si="34"/>
        <v>19</v>
      </c>
      <c r="O90" s="226">
        <f t="shared" si="34"/>
        <v>72</v>
      </c>
      <c r="P90" s="226">
        <f t="shared" si="34"/>
        <v>1413</v>
      </c>
      <c r="Q90" s="226">
        <f t="shared" si="34"/>
        <v>2855</v>
      </c>
      <c r="R90" s="226">
        <f t="shared" si="34"/>
        <v>170</v>
      </c>
      <c r="S90" s="226">
        <f t="shared" si="34"/>
        <v>511</v>
      </c>
      <c r="T90" s="226">
        <f t="shared" si="34"/>
        <v>148</v>
      </c>
      <c r="U90" s="226">
        <f t="shared" si="34"/>
        <v>434</v>
      </c>
      <c r="V90" s="226">
        <f t="shared" si="34"/>
        <v>4</v>
      </c>
      <c r="W90" s="226">
        <f t="shared" si="34"/>
        <v>17</v>
      </c>
      <c r="X90" s="226">
        <f t="shared" si="34"/>
        <v>8</v>
      </c>
      <c r="Y90" s="226">
        <f t="shared" si="34"/>
        <v>22</v>
      </c>
      <c r="Z90" s="226">
        <f t="shared" si="34"/>
        <v>0</v>
      </c>
      <c r="AA90" s="226">
        <f t="shared" si="34"/>
        <v>7</v>
      </c>
      <c r="AB90" s="226">
        <f t="shared" si="34"/>
        <v>4</v>
      </c>
      <c r="AC90" s="226">
        <f t="shared" si="34"/>
        <v>10</v>
      </c>
      <c r="AD90" s="226">
        <f t="shared" si="34"/>
        <v>164</v>
      </c>
      <c r="AE90" s="226">
        <f t="shared" si="34"/>
        <v>490</v>
      </c>
      <c r="AF90" s="226">
        <f t="shared" si="34"/>
        <v>16</v>
      </c>
      <c r="AG90" s="226">
        <f t="shared" si="34"/>
        <v>31</v>
      </c>
      <c r="AH90" s="226">
        <f t="shared" si="34"/>
        <v>13</v>
      </c>
      <c r="AI90" s="226">
        <f t="shared" si="34"/>
        <v>26</v>
      </c>
      <c r="AJ90" s="226">
        <f t="shared" si="34"/>
        <v>1</v>
      </c>
      <c r="AK90" s="226">
        <f t="shared" si="34"/>
        <v>0</v>
      </c>
      <c r="AL90" s="226">
        <f t="shared" si="34"/>
        <v>0</v>
      </c>
      <c r="AM90" s="226">
        <f t="shared" si="34"/>
        <v>1</v>
      </c>
      <c r="AN90" s="226">
        <f t="shared" si="34"/>
        <v>0</v>
      </c>
      <c r="AO90" s="226">
        <f t="shared" si="34"/>
        <v>0</v>
      </c>
      <c r="AP90" s="226">
        <f t="shared" si="34"/>
        <v>2</v>
      </c>
      <c r="AQ90" s="226">
        <f t="shared" si="34"/>
        <v>0</v>
      </c>
      <c r="AR90" s="226">
        <f t="shared" si="34"/>
        <v>16</v>
      </c>
      <c r="AS90" s="226">
        <f t="shared" si="34"/>
        <v>27</v>
      </c>
      <c r="AT90" s="226">
        <f t="shared" si="34"/>
        <v>7</v>
      </c>
      <c r="AU90" s="226">
        <f t="shared" si="34"/>
        <v>39</v>
      </c>
      <c r="AV90" s="226">
        <f t="shared" si="34"/>
        <v>7</v>
      </c>
      <c r="AW90" s="226">
        <f t="shared" si="34"/>
        <v>28</v>
      </c>
      <c r="AX90" s="226">
        <f t="shared" si="34"/>
        <v>0</v>
      </c>
      <c r="AY90" s="226">
        <f t="shared" si="34"/>
        <v>1</v>
      </c>
      <c r="AZ90" s="226">
        <f t="shared" si="34"/>
        <v>0</v>
      </c>
      <c r="BA90" s="226">
        <f t="shared" si="34"/>
        <v>2</v>
      </c>
      <c r="BB90" s="226">
        <f t="shared" si="34"/>
        <v>0</v>
      </c>
      <c r="BC90" s="226">
        <f t="shared" si="34"/>
        <v>1</v>
      </c>
      <c r="BD90" s="226">
        <f t="shared" si="34"/>
        <v>0</v>
      </c>
      <c r="BE90" s="226">
        <f t="shared" si="34"/>
        <v>3</v>
      </c>
      <c r="BF90" s="226">
        <f t="shared" si="34"/>
        <v>7</v>
      </c>
      <c r="BG90" s="226">
        <f t="shared" si="34"/>
        <v>35</v>
      </c>
      <c r="BH90" s="226">
        <f t="shared" si="34"/>
        <v>7</v>
      </c>
      <c r="BI90" s="226">
        <f t="shared" si="34"/>
        <v>20</v>
      </c>
      <c r="BJ90" s="226">
        <f t="shared" si="34"/>
        <v>7</v>
      </c>
      <c r="BK90" s="226">
        <f t="shared" si="34"/>
        <v>16</v>
      </c>
      <c r="BL90" s="226">
        <f t="shared" si="34"/>
        <v>0</v>
      </c>
      <c r="BM90" s="226">
        <f t="shared" si="34"/>
        <v>2</v>
      </c>
      <c r="BN90" s="226">
        <f t="shared" si="34"/>
        <v>0</v>
      </c>
      <c r="BO90" s="226">
        <f t="shared" si="34"/>
        <v>1</v>
      </c>
      <c r="BP90" s="226">
        <f t="shared" si="34"/>
        <v>0</v>
      </c>
      <c r="BQ90" s="226">
        <f t="shared" ref="BQ90:CK90" si="35">SUM(BQ89,BQ79,BQ62,BQ44,BQ24)</f>
        <v>0</v>
      </c>
      <c r="BR90" s="226">
        <f t="shared" si="35"/>
        <v>0</v>
      </c>
      <c r="BS90" s="226">
        <f t="shared" si="35"/>
        <v>0</v>
      </c>
      <c r="BT90" s="226">
        <f t="shared" si="35"/>
        <v>7</v>
      </c>
      <c r="BU90" s="226">
        <f t="shared" si="35"/>
        <v>19</v>
      </c>
      <c r="BV90" s="226">
        <f t="shared" si="35"/>
        <v>3</v>
      </c>
      <c r="BW90" s="226">
        <f t="shared" si="35"/>
        <v>4</v>
      </c>
      <c r="BX90" s="226">
        <f t="shared" si="35"/>
        <v>2</v>
      </c>
      <c r="BY90" s="226">
        <f t="shared" si="35"/>
        <v>2</v>
      </c>
      <c r="BZ90" s="226">
        <f t="shared" si="35"/>
        <v>0</v>
      </c>
      <c r="CA90" s="226">
        <f t="shared" si="35"/>
        <v>1</v>
      </c>
      <c r="CB90" s="226">
        <f t="shared" si="35"/>
        <v>0</v>
      </c>
      <c r="CC90" s="226">
        <f t="shared" si="35"/>
        <v>0</v>
      </c>
      <c r="CD90" s="226">
        <f t="shared" si="35"/>
        <v>0</v>
      </c>
      <c r="CE90" s="226">
        <f t="shared" si="35"/>
        <v>0</v>
      </c>
      <c r="CF90" s="226">
        <f t="shared" si="35"/>
        <v>1</v>
      </c>
      <c r="CG90" s="226">
        <f t="shared" si="35"/>
        <v>1</v>
      </c>
      <c r="CH90" s="226">
        <f t="shared" si="35"/>
        <v>3</v>
      </c>
      <c r="CI90" s="226">
        <f t="shared" si="35"/>
        <v>4</v>
      </c>
      <c r="CJ90" s="226">
        <f t="shared" si="35"/>
        <v>0</v>
      </c>
      <c r="CK90" s="226">
        <f t="shared" si="35"/>
        <v>74622.717270321329</v>
      </c>
    </row>
  </sheetData>
  <autoFilter ref="C7:D90" xr:uid="{8DCFC177-8C0B-41C4-B395-F5046EA8D968}"/>
  <mergeCells count="55">
    <mergeCell ref="B4:B6"/>
    <mergeCell ref="C4:C6"/>
    <mergeCell ref="AT5:AU5"/>
    <mergeCell ref="BV4:CI4"/>
    <mergeCell ref="D5:E5"/>
    <mergeCell ref="F5:G5"/>
    <mergeCell ref="H5:I5"/>
    <mergeCell ref="J5:K5"/>
    <mergeCell ref="L5:M5"/>
    <mergeCell ref="X5:Y5"/>
    <mergeCell ref="R4:AE4"/>
    <mergeCell ref="AF4:AS4"/>
    <mergeCell ref="AT4:BG4"/>
    <mergeCell ref="BH4:BU4"/>
    <mergeCell ref="N5:O5"/>
    <mergeCell ref="P5:Q5"/>
    <mergeCell ref="R5:S5"/>
    <mergeCell ref="T5:U5"/>
    <mergeCell ref="AJ5:AK5"/>
    <mergeCell ref="AL5:AM5"/>
    <mergeCell ref="V5:W5"/>
    <mergeCell ref="AN5:AO5"/>
    <mergeCell ref="AP5:AQ5"/>
    <mergeCell ref="AR5:AS5"/>
    <mergeCell ref="Z5:AA5"/>
    <mergeCell ref="AB5:AC5"/>
    <mergeCell ref="AD5:AE5"/>
    <mergeCell ref="AF5:AG5"/>
    <mergeCell ref="AH5:AI5"/>
    <mergeCell ref="BL5:BM5"/>
    <mergeCell ref="BN5:BO5"/>
    <mergeCell ref="BP5:BQ5"/>
    <mergeCell ref="BR5:BS5"/>
    <mergeCell ref="AV5:AW5"/>
    <mergeCell ref="A80:A88"/>
    <mergeCell ref="CH5:CI5"/>
    <mergeCell ref="BV5:BW5"/>
    <mergeCell ref="BX5:BY5"/>
    <mergeCell ref="BZ5:CA5"/>
    <mergeCell ref="CB5:CC5"/>
    <mergeCell ref="CD5:CE5"/>
    <mergeCell ref="CF5:CG5"/>
    <mergeCell ref="BT5:BU5"/>
    <mergeCell ref="AX5:AY5"/>
    <mergeCell ref="AZ5:BA5"/>
    <mergeCell ref="BB5:BC5"/>
    <mergeCell ref="BD5:BE5"/>
    <mergeCell ref="BF5:BG5"/>
    <mergeCell ref="BH5:BI5"/>
    <mergeCell ref="BJ5:BK5"/>
    <mergeCell ref="A4:A7"/>
    <mergeCell ref="A8:A23"/>
    <mergeCell ref="A25:A43"/>
    <mergeCell ref="A45:A61"/>
    <mergeCell ref="A63:A78"/>
  </mergeCells>
  <dataValidations count="4">
    <dataValidation type="custom" allowBlank="1" showInputMessage="1" showErrorMessage="1" error="The value you entered is not valid." sqref="C80:C88" xr:uid="{CDD55F2D-7A2D-451B-B0CF-B89CC268DD46}">
      <formula1>COUNTIF($C$9:$C$90,C80)=1</formula1>
    </dataValidation>
    <dataValidation type="whole" operator="greaterThanOrEqual" allowBlank="1" showInputMessage="1" showErrorMessage="1" error="Please enter Whole number" sqref="D45:D61 D63:D78" xr:uid="{86BEEC0D-1019-439A-826B-B69DF9F9DC73}">
      <formula1>0</formula1>
    </dataValidation>
    <dataValidation type="whole" operator="greaterThanOrEqual" allowBlank="1" showInputMessage="1" showErrorMessage="1" errorTitle="Error!" error="Please enter Number." sqref="D8:D23 D25:D43" xr:uid="{3182C1B9-2795-4D68-8262-FC6E4CB590F9}">
      <formula1>0</formula1>
    </dataValidation>
    <dataValidation type="custom" allowBlank="1" showInputMessage="1" showErrorMessage="1" error="The value you entered is not valid." sqref="C45:C61 C25:C43 C63:C78 C8:C23" xr:uid="{E1A86B00-7F78-4422-A187-E75AB9030C90}">
      <formula1>COUNTIF($C$10:$C$152,C8)=1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W102"/>
  <sheetViews>
    <sheetView zoomScale="95" zoomScaleNormal="95" workbookViewId="0">
      <pane xSplit="3" ySplit="7" topLeftCell="D53" activePane="bottomRight" state="frozen"/>
      <selection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5.140625" defaultRowHeight="12.75" x14ac:dyDescent="0.2"/>
  <cols>
    <col min="1" max="2" width="7.42578125" style="18" customWidth="1"/>
    <col min="3" max="3" width="27.140625" style="18" bestFit="1" customWidth="1"/>
    <col min="4" max="4" width="6.85546875" style="106" bestFit="1" customWidth="1"/>
    <col min="5" max="5" width="8.42578125" style="106" bestFit="1" customWidth="1"/>
    <col min="6" max="6" width="6.7109375" style="18" customWidth="1"/>
    <col min="7" max="7" width="6.7109375" style="18" bestFit="1" customWidth="1"/>
    <col min="8" max="9" width="7.140625" style="18" customWidth="1"/>
    <col min="10" max="10" width="3.85546875" style="18" bestFit="1" customWidth="1"/>
    <col min="11" max="11" width="6" style="18" customWidth="1"/>
    <col min="12" max="12" width="3.85546875" style="18" bestFit="1" customWidth="1"/>
    <col min="13" max="13" width="6.28515625" style="18" customWidth="1"/>
    <col min="14" max="14" width="5.28515625" style="18" customWidth="1"/>
    <col min="15" max="15" width="7.42578125" style="18" customWidth="1"/>
    <col min="16" max="17" width="6.28515625" style="18" customWidth="1"/>
    <col min="18" max="18" width="6.85546875" style="19" customWidth="1"/>
    <col min="19" max="19" width="6.7109375" style="19" bestFit="1" customWidth="1"/>
    <col min="20" max="20" width="5.5703125" style="106" bestFit="1" customWidth="1"/>
    <col min="21" max="21" width="6.5703125" style="106" bestFit="1" customWidth="1"/>
    <col min="22" max="22" width="4.5703125" style="18" customWidth="1"/>
    <col min="23" max="23" width="5.140625" style="18" bestFit="1" customWidth="1"/>
    <col min="24" max="33" width="3.85546875" style="18" bestFit="1" customWidth="1"/>
    <col min="34" max="35" width="6.28515625" style="19" bestFit="1" customWidth="1"/>
    <col min="36" max="36" width="5.42578125" style="106" bestFit="1" customWidth="1"/>
    <col min="37" max="37" width="5.85546875" style="106" bestFit="1" customWidth="1"/>
    <col min="38" max="50" width="3.85546875" style="18" bestFit="1" customWidth="1"/>
    <col min="51" max="51" width="5.5703125" style="18" customWidth="1"/>
    <col min="52" max="52" width="3.85546875" style="106" bestFit="1" customWidth="1"/>
    <col min="53" max="53" width="5.42578125" style="106" bestFit="1" customWidth="1"/>
    <col min="54" max="67" width="3.85546875" style="18" bestFit="1" customWidth="1"/>
    <col min="68" max="68" width="7" style="106" bestFit="1" customWidth="1"/>
    <col min="69" max="69" width="7.28515625" style="106" bestFit="1" customWidth="1"/>
    <col min="70" max="81" width="3.85546875" style="18" bestFit="1" customWidth="1"/>
    <col min="82" max="83" width="5.140625" style="19" bestFit="1" customWidth="1"/>
    <col min="84" max="84" width="7" style="106" bestFit="1" customWidth="1"/>
    <col min="85" max="85" width="6.85546875" style="106" bestFit="1" customWidth="1"/>
    <col min="86" max="87" width="5.140625" style="18" bestFit="1" customWidth="1"/>
    <col min="88" max="97" width="3.85546875" style="18" bestFit="1" customWidth="1"/>
    <col min="98" max="99" width="5.140625" style="19" bestFit="1" customWidth="1"/>
    <col min="100" max="100" width="7" style="106" bestFit="1" customWidth="1"/>
    <col min="101" max="101" width="6.85546875" style="106" bestFit="1" customWidth="1"/>
    <col min="102" max="103" width="5.140625" style="18" bestFit="1" customWidth="1"/>
    <col min="104" max="105" width="6.42578125" style="18" customWidth="1"/>
    <col min="106" max="113" width="3.85546875" style="18" bestFit="1" customWidth="1"/>
    <col min="114" max="115" width="5.140625" style="19" bestFit="1" customWidth="1"/>
    <col min="116" max="117" width="6.42578125" style="100" customWidth="1"/>
    <col min="118" max="119" width="6.42578125" style="19" customWidth="1"/>
    <col min="120" max="128" width="5.140625" style="19" customWidth="1"/>
    <col min="129" max="129" width="6.42578125" style="19" customWidth="1"/>
    <col min="130" max="131" width="6.42578125" style="100" customWidth="1"/>
    <col min="132" max="133" width="6.42578125" style="19" customWidth="1"/>
    <col min="134" max="142" width="5.140625" style="19" customWidth="1"/>
    <col min="143" max="143" width="6.28515625" style="19" customWidth="1"/>
    <col min="144" max="145" width="6.42578125" style="100" customWidth="1"/>
    <col min="146" max="147" width="6.42578125" style="19" customWidth="1"/>
    <col min="148" max="155" width="5.140625" style="19" customWidth="1"/>
    <col min="156" max="156" width="9.85546875" style="19" customWidth="1"/>
    <col min="157" max="157" width="5.140625" style="19" customWidth="1"/>
    <col min="158" max="159" width="6.42578125" style="100" customWidth="1"/>
    <col min="160" max="161" width="6.42578125" style="19" customWidth="1"/>
    <col min="162" max="171" width="5.140625" style="19" customWidth="1"/>
    <col min="172" max="173" width="6.42578125" style="100" customWidth="1"/>
    <col min="174" max="175" width="6.42578125" style="19" customWidth="1"/>
    <col min="176" max="185" width="5.140625" style="19" customWidth="1"/>
    <col min="186" max="186" width="11.7109375" style="18" customWidth="1"/>
    <col min="187" max="16384" width="5.140625" style="18"/>
  </cols>
  <sheetData>
    <row r="1" spans="1:205" ht="18" customHeight="1" x14ac:dyDescent="0.2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  <c r="N1" s="125"/>
      <c r="O1" s="125"/>
      <c r="P1" s="125"/>
      <c r="Q1" s="125"/>
      <c r="R1" s="126"/>
      <c r="S1" s="126"/>
      <c r="T1" s="125"/>
      <c r="U1" s="125"/>
      <c r="V1" s="125"/>
      <c r="W1" s="126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  <c r="AM1" s="126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</row>
    <row r="2" spans="1:205" ht="15.75" x14ac:dyDescent="0.25">
      <c r="A2" s="127" t="s">
        <v>5</v>
      </c>
      <c r="B2" s="127"/>
      <c r="C2" s="128" t="s">
        <v>135</v>
      </c>
      <c r="D2" s="122"/>
      <c r="E2" s="124" t="s">
        <v>6</v>
      </c>
      <c r="F2" s="124"/>
      <c r="G2" s="129" t="s">
        <v>133</v>
      </c>
      <c r="H2" s="122"/>
      <c r="I2" s="122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5"/>
      <c r="W2" s="126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6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</row>
    <row r="3" spans="1:205" ht="15.75" x14ac:dyDescent="0.25">
      <c r="A3" s="127" t="s">
        <v>7</v>
      </c>
      <c r="B3" s="127"/>
      <c r="C3" s="129" t="s">
        <v>86</v>
      </c>
      <c r="D3" s="122"/>
      <c r="E3" s="122" t="s">
        <v>87</v>
      </c>
      <c r="F3" s="122"/>
      <c r="G3" s="122"/>
      <c r="H3" s="122"/>
      <c r="I3" s="125" t="s">
        <v>229</v>
      </c>
      <c r="J3" s="125"/>
      <c r="K3" s="125"/>
      <c r="L3" s="125"/>
      <c r="M3" s="125"/>
      <c r="N3" s="125"/>
      <c r="O3" s="125"/>
      <c r="P3" s="125"/>
      <c r="Q3" s="125"/>
      <c r="R3" s="126"/>
      <c r="S3" s="126"/>
      <c r="T3" s="125"/>
      <c r="U3" s="125"/>
      <c r="V3" s="125"/>
      <c r="W3" s="126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6"/>
      <c r="AM3" s="126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</row>
    <row r="4" spans="1:205" ht="15.75" x14ac:dyDescent="0.25">
      <c r="A4" s="50"/>
      <c r="B4" s="50"/>
      <c r="C4" s="24"/>
      <c r="D4" s="131" t="s">
        <v>101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/>
      <c r="DL4" s="121" t="s">
        <v>102</v>
      </c>
      <c r="DM4" s="121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121"/>
      <c r="EA4" s="121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121"/>
      <c r="EO4" s="121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121"/>
      <c r="FC4" s="121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121"/>
      <c r="FQ4" s="121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3" t="s">
        <v>36</v>
      </c>
      <c r="GG4" s="480"/>
      <c r="GH4" s="481"/>
      <c r="GI4" s="481"/>
      <c r="GJ4" s="481"/>
      <c r="GK4" s="481"/>
      <c r="GL4" s="481"/>
      <c r="GM4" s="481"/>
      <c r="GN4" s="481"/>
      <c r="GO4" s="481"/>
      <c r="GP4" s="481"/>
      <c r="GQ4" s="481"/>
      <c r="GR4" s="481"/>
      <c r="GS4" s="481"/>
      <c r="GT4" s="481"/>
      <c r="GU4" s="481"/>
      <c r="GV4" s="481"/>
      <c r="GW4" s="482"/>
    </row>
    <row r="5" spans="1:205" s="25" customFormat="1" ht="12.75" customHeight="1" x14ac:dyDescent="0.2">
      <c r="A5" s="311" t="s">
        <v>5</v>
      </c>
      <c r="B5" s="330" t="s">
        <v>12</v>
      </c>
      <c r="C5" s="330" t="s">
        <v>11</v>
      </c>
      <c r="D5" s="469" t="s">
        <v>45</v>
      </c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  <c r="T5" s="469" t="s">
        <v>46</v>
      </c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1"/>
      <c r="AH5" s="54"/>
      <c r="AI5" s="54"/>
      <c r="AJ5" s="458" t="s">
        <v>47</v>
      </c>
      <c r="AK5" s="459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1"/>
      <c r="AZ5" s="469" t="s">
        <v>48</v>
      </c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1"/>
      <c r="BP5" s="469" t="s">
        <v>103</v>
      </c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1"/>
      <c r="CF5" s="469" t="s">
        <v>91</v>
      </c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1"/>
      <c r="CV5" s="469" t="s">
        <v>104</v>
      </c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1"/>
      <c r="DL5" s="136" t="s">
        <v>105</v>
      </c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8"/>
      <c r="DZ5" s="136" t="s">
        <v>106</v>
      </c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8"/>
      <c r="EN5" s="136" t="s">
        <v>107</v>
      </c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8"/>
      <c r="FB5" s="136" t="s">
        <v>108</v>
      </c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8"/>
      <c r="FP5" s="136" t="s">
        <v>104</v>
      </c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8"/>
      <c r="GD5" s="53"/>
      <c r="GG5" s="483" t="s">
        <v>104</v>
      </c>
      <c r="GH5" s="484"/>
      <c r="GI5" s="484"/>
      <c r="GJ5" s="484"/>
      <c r="GK5" s="484"/>
      <c r="GL5" s="484"/>
      <c r="GM5" s="484"/>
      <c r="GN5" s="484"/>
      <c r="GO5" s="484"/>
      <c r="GP5" s="484"/>
      <c r="GQ5" s="484"/>
      <c r="GR5" s="484"/>
      <c r="GS5" s="484"/>
      <c r="GT5" s="484"/>
      <c r="GU5" s="484"/>
      <c r="GV5" s="484"/>
      <c r="GW5" s="485"/>
    </row>
    <row r="6" spans="1:205" s="26" customFormat="1" ht="51" customHeight="1" x14ac:dyDescent="0.2">
      <c r="A6" s="312"/>
      <c r="B6" s="331"/>
      <c r="C6" s="331"/>
      <c r="D6" s="104" t="s">
        <v>94</v>
      </c>
      <c r="E6" s="104"/>
      <c r="F6" s="54" t="s">
        <v>109</v>
      </c>
      <c r="G6" s="54"/>
      <c r="H6" s="54" t="s">
        <v>110</v>
      </c>
      <c r="I6" s="54"/>
      <c r="J6" s="54" t="s">
        <v>111</v>
      </c>
      <c r="K6" s="54"/>
      <c r="L6" s="54" t="s">
        <v>97</v>
      </c>
      <c r="M6" s="54"/>
      <c r="N6" s="55" t="s">
        <v>98</v>
      </c>
      <c r="O6" s="56"/>
      <c r="P6" s="55" t="s">
        <v>99</v>
      </c>
      <c r="Q6" s="56"/>
      <c r="R6" s="465" t="s">
        <v>19</v>
      </c>
      <c r="S6" s="466"/>
      <c r="T6" s="104" t="s">
        <v>94</v>
      </c>
      <c r="U6" s="104"/>
      <c r="V6" s="54" t="s">
        <v>109</v>
      </c>
      <c r="W6" s="54"/>
      <c r="X6" s="54" t="s">
        <v>110</v>
      </c>
      <c r="Y6" s="54"/>
      <c r="Z6" s="54" t="s">
        <v>111</v>
      </c>
      <c r="AA6" s="54"/>
      <c r="AB6" s="54" t="s">
        <v>97</v>
      </c>
      <c r="AC6" s="54"/>
      <c r="AD6" s="467" t="s">
        <v>98</v>
      </c>
      <c r="AE6" s="468"/>
      <c r="AF6" s="467" t="s">
        <v>99</v>
      </c>
      <c r="AG6" s="468"/>
      <c r="AH6" s="465" t="s">
        <v>19</v>
      </c>
      <c r="AI6" s="466"/>
      <c r="AJ6" s="107" t="s">
        <v>94</v>
      </c>
      <c r="AK6" s="108"/>
      <c r="AL6" s="54" t="s">
        <v>109</v>
      </c>
      <c r="AM6" s="54"/>
      <c r="AN6" s="54" t="s">
        <v>110</v>
      </c>
      <c r="AO6" s="54"/>
      <c r="AP6" s="54" t="s">
        <v>111</v>
      </c>
      <c r="AQ6" s="54"/>
      <c r="AR6" s="54" t="s">
        <v>97</v>
      </c>
      <c r="AS6" s="54"/>
      <c r="AT6" s="467" t="s">
        <v>98</v>
      </c>
      <c r="AU6" s="468"/>
      <c r="AV6" s="467" t="s">
        <v>99</v>
      </c>
      <c r="AW6" s="468"/>
      <c r="AX6" s="57" t="s">
        <v>19</v>
      </c>
      <c r="AY6" s="57"/>
      <c r="AZ6" s="104" t="s">
        <v>94</v>
      </c>
      <c r="BA6" s="104"/>
      <c r="BB6" s="54" t="s">
        <v>109</v>
      </c>
      <c r="BC6" s="54"/>
      <c r="BD6" s="54" t="s">
        <v>110</v>
      </c>
      <c r="BE6" s="54"/>
      <c r="BF6" s="54" t="s">
        <v>111</v>
      </c>
      <c r="BG6" s="54"/>
      <c r="BH6" s="54" t="s">
        <v>97</v>
      </c>
      <c r="BI6" s="54"/>
      <c r="BJ6" s="467" t="s">
        <v>98</v>
      </c>
      <c r="BK6" s="468"/>
      <c r="BL6" s="467" t="s">
        <v>99</v>
      </c>
      <c r="BM6" s="468"/>
      <c r="BN6" s="57" t="s">
        <v>19</v>
      </c>
      <c r="BO6" s="57"/>
      <c r="BP6" s="104" t="s">
        <v>94</v>
      </c>
      <c r="BQ6" s="104"/>
      <c r="BR6" s="54" t="s">
        <v>109</v>
      </c>
      <c r="BS6" s="54"/>
      <c r="BT6" s="54" t="s">
        <v>110</v>
      </c>
      <c r="BU6" s="54"/>
      <c r="BV6" s="54" t="s">
        <v>111</v>
      </c>
      <c r="BW6" s="54"/>
      <c r="BX6" s="54" t="s">
        <v>97</v>
      </c>
      <c r="BY6" s="54"/>
      <c r="BZ6" s="467" t="s">
        <v>98</v>
      </c>
      <c r="CA6" s="468"/>
      <c r="CB6" s="467" t="s">
        <v>99</v>
      </c>
      <c r="CC6" s="468"/>
      <c r="CD6" s="465" t="s">
        <v>19</v>
      </c>
      <c r="CE6" s="466"/>
      <c r="CF6" s="104" t="s">
        <v>94</v>
      </c>
      <c r="CG6" s="104"/>
      <c r="CH6" s="54" t="s">
        <v>109</v>
      </c>
      <c r="CI6" s="54"/>
      <c r="CJ6" s="54" t="s">
        <v>110</v>
      </c>
      <c r="CK6" s="54"/>
      <c r="CL6" s="54" t="s">
        <v>111</v>
      </c>
      <c r="CM6" s="54"/>
      <c r="CN6" s="54" t="s">
        <v>97</v>
      </c>
      <c r="CO6" s="54"/>
      <c r="CP6" s="467" t="s">
        <v>98</v>
      </c>
      <c r="CQ6" s="468"/>
      <c r="CR6" s="467" t="s">
        <v>99</v>
      </c>
      <c r="CS6" s="468"/>
      <c r="CT6" s="465" t="s">
        <v>19</v>
      </c>
      <c r="CU6" s="466"/>
      <c r="CV6" s="104" t="s">
        <v>94</v>
      </c>
      <c r="CW6" s="104"/>
      <c r="CX6" s="54" t="s">
        <v>109</v>
      </c>
      <c r="CY6" s="54"/>
      <c r="CZ6" s="54" t="s">
        <v>110</v>
      </c>
      <c r="DA6" s="54"/>
      <c r="DB6" s="54" t="s">
        <v>111</v>
      </c>
      <c r="DC6" s="54"/>
      <c r="DD6" s="54" t="s">
        <v>97</v>
      </c>
      <c r="DE6" s="54"/>
      <c r="DF6" s="467" t="s">
        <v>98</v>
      </c>
      <c r="DG6" s="468"/>
      <c r="DH6" s="467" t="s">
        <v>99</v>
      </c>
      <c r="DI6" s="468"/>
      <c r="DJ6" s="465" t="s">
        <v>19</v>
      </c>
      <c r="DK6" s="466"/>
      <c r="DL6" s="120" t="s">
        <v>94</v>
      </c>
      <c r="DM6" s="120"/>
      <c r="DN6" s="120" t="s">
        <v>110</v>
      </c>
      <c r="DO6" s="120"/>
      <c r="DP6" s="120" t="s">
        <v>111</v>
      </c>
      <c r="DQ6" s="120"/>
      <c r="DR6" s="476" t="s">
        <v>97</v>
      </c>
      <c r="DS6" s="477"/>
      <c r="DT6" s="472" t="s">
        <v>98</v>
      </c>
      <c r="DU6" s="473"/>
      <c r="DV6" s="472" t="s">
        <v>99</v>
      </c>
      <c r="DW6" s="473"/>
      <c r="DX6" s="474" t="s">
        <v>19</v>
      </c>
      <c r="DY6" s="475"/>
      <c r="DZ6" s="120" t="s">
        <v>94</v>
      </c>
      <c r="EA6" s="120"/>
      <c r="EB6" s="120" t="s">
        <v>110</v>
      </c>
      <c r="EC6" s="120"/>
      <c r="ED6" s="120" t="s">
        <v>111</v>
      </c>
      <c r="EE6" s="120"/>
      <c r="EF6" s="476" t="s">
        <v>97</v>
      </c>
      <c r="EG6" s="477"/>
      <c r="EH6" s="472" t="s">
        <v>98</v>
      </c>
      <c r="EI6" s="473"/>
      <c r="EJ6" s="472" t="s">
        <v>99</v>
      </c>
      <c r="EK6" s="473"/>
      <c r="EL6" s="474" t="s">
        <v>19</v>
      </c>
      <c r="EM6" s="475"/>
      <c r="EN6" s="120" t="s">
        <v>94</v>
      </c>
      <c r="EO6" s="120"/>
      <c r="EP6" s="120" t="s">
        <v>110</v>
      </c>
      <c r="EQ6" s="120"/>
      <c r="ER6" s="120" t="s">
        <v>111</v>
      </c>
      <c r="ES6" s="120"/>
      <c r="ET6" s="476" t="s">
        <v>97</v>
      </c>
      <c r="EU6" s="477"/>
      <c r="EV6" s="472" t="s">
        <v>98</v>
      </c>
      <c r="EW6" s="473"/>
      <c r="EX6" s="472" t="s">
        <v>99</v>
      </c>
      <c r="EY6" s="473"/>
      <c r="EZ6" s="474" t="s">
        <v>19</v>
      </c>
      <c r="FA6" s="475"/>
      <c r="FB6" s="120" t="s">
        <v>94</v>
      </c>
      <c r="FC6" s="120"/>
      <c r="FD6" s="120" t="s">
        <v>110</v>
      </c>
      <c r="FE6" s="120"/>
      <c r="FF6" s="120" t="s">
        <v>111</v>
      </c>
      <c r="FG6" s="120"/>
      <c r="FH6" s="476" t="s">
        <v>97</v>
      </c>
      <c r="FI6" s="477"/>
      <c r="FJ6" s="472" t="s">
        <v>98</v>
      </c>
      <c r="FK6" s="473"/>
      <c r="FL6" s="472" t="s">
        <v>99</v>
      </c>
      <c r="FM6" s="473"/>
      <c r="FN6" s="474" t="s">
        <v>19</v>
      </c>
      <c r="FO6" s="475"/>
      <c r="FP6" s="120" t="s">
        <v>94</v>
      </c>
      <c r="FQ6" s="120"/>
      <c r="FR6" s="120" t="s">
        <v>110</v>
      </c>
      <c r="FS6" s="120"/>
      <c r="FT6" s="120" t="s">
        <v>111</v>
      </c>
      <c r="FU6" s="120"/>
      <c r="FV6" s="476" t="s">
        <v>97</v>
      </c>
      <c r="FW6" s="477"/>
      <c r="FX6" s="472" t="s">
        <v>98</v>
      </c>
      <c r="FY6" s="473"/>
      <c r="FZ6" s="472" t="s">
        <v>99</v>
      </c>
      <c r="GA6" s="473"/>
      <c r="GB6" s="474" t="s">
        <v>19</v>
      </c>
      <c r="GC6" s="475"/>
      <c r="GD6" s="53"/>
      <c r="GG6" s="110" t="s">
        <v>94</v>
      </c>
      <c r="GH6" s="110"/>
      <c r="GI6" s="110" t="s">
        <v>110</v>
      </c>
      <c r="GJ6" s="110"/>
      <c r="GK6" s="110" t="s">
        <v>111</v>
      </c>
      <c r="GL6" s="110"/>
      <c r="GM6" s="486" t="s">
        <v>97</v>
      </c>
      <c r="GN6" s="486"/>
      <c r="GO6" s="487" t="s">
        <v>98</v>
      </c>
      <c r="GP6" s="487"/>
      <c r="GQ6" s="487" t="s">
        <v>99</v>
      </c>
      <c r="GR6" s="487"/>
      <c r="GS6" s="488" t="s">
        <v>19</v>
      </c>
      <c r="GT6" s="488"/>
      <c r="GU6" s="489" t="s">
        <v>115</v>
      </c>
      <c r="GV6" s="489"/>
      <c r="GW6" s="489"/>
    </row>
    <row r="7" spans="1:205" s="19" customFormat="1" x14ac:dyDescent="0.2">
      <c r="A7" s="312"/>
      <c r="B7" s="331"/>
      <c r="C7" s="331"/>
      <c r="D7" s="105" t="s">
        <v>81</v>
      </c>
      <c r="E7" s="105" t="s">
        <v>82</v>
      </c>
      <c r="F7" s="51" t="s">
        <v>81</v>
      </c>
      <c r="G7" s="51" t="s">
        <v>82</v>
      </c>
      <c r="H7" s="51" t="s">
        <v>81</v>
      </c>
      <c r="I7" s="51" t="s">
        <v>82</v>
      </c>
      <c r="J7" s="51" t="s">
        <v>81</v>
      </c>
      <c r="K7" s="51" t="s">
        <v>82</v>
      </c>
      <c r="L7" s="51" t="s">
        <v>81</v>
      </c>
      <c r="M7" s="51" t="s">
        <v>82</v>
      </c>
      <c r="N7" s="51" t="s">
        <v>81</v>
      </c>
      <c r="O7" s="51" t="s">
        <v>82</v>
      </c>
      <c r="P7" s="51" t="s">
        <v>81</v>
      </c>
      <c r="Q7" s="51" t="s">
        <v>82</v>
      </c>
      <c r="R7" s="51" t="s">
        <v>81</v>
      </c>
      <c r="S7" s="51" t="s">
        <v>82</v>
      </c>
      <c r="T7" s="105" t="s">
        <v>81</v>
      </c>
      <c r="U7" s="105" t="s">
        <v>82</v>
      </c>
      <c r="V7" s="51" t="s">
        <v>81</v>
      </c>
      <c r="W7" s="51" t="s">
        <v>82</v>
      </c>
      <c r="X7" s="51" t="s">
        <v>81</v>
      </c>
      <c r="Y7" s="51" t="s">
        <v>82</v>
      </c>
      <c r="Z7" s="51" t="s">
        <v>81</v>
      </c>
      <c r="AA7" s="51" t="s">
        <v>82</v>
      </c>
      <c r="AB7" s="51" t="s">
        <v>81</v>
      </c>
      <c r="AC7" s="51" t="s">
        <v>82</v>
      </c>
      <c r="AD7" s="51" t="s">
        <v>81</v>
      </c>
      <c r="AE7" s="51" t="s">
        <v>82</v>
      </c>
      <c r="AF7" s="51" t="s">
        <v>81</v>
      </c>
      <c r="AG7" s="51" t="s">
        <v>82</v>
      </c>
      <c r="AH7" s="51" t="s">
        <v>81</v>
      </c>
      <c r="AI7" s="51" t="s">
        <v>82</v>
      </c>
      <c r="AJ7" s="105" t="s">
        <v>81</v>
      </c>
      <c r="AK7" s="105" t="s">
        <v>82</v>
      </c>
      <c r="AL7" s="51" t="s">
        <v>81</v>
      </c>
      <c r="AM7" s="51" t="s">
        <v>82</v>
      </c>
      <c r="AN7" s="51" t="s">
        <v>81</v>
      </c>
      <c r="AO7" s="51" t="s">
        <v>82</v>
      </c>
      <c r="AP7" s="51" t="s">
        <v>81</v>
      </c>
      <c r="AQ7" s="51" t="s">
        <v>82</v>
      </c>
      <c r="AR7" s="51" t="s">
        <v>81</v>
      </c>
      <c r="AS7" s="51" t="s">
        <v>82</v>
      </c>
      <c r="AT7" s="51" t="s">
        <v>81</v>
      </c>
      <c r="AU7" s="51" t="s">
        <v>82</v>
      </c>
      <c r="AV7" s="51" t="s">
        <v>81</v>
      </c>
      <c r="AW7" s="51" t="s">
        <v>82</v>
      </c>
      <c r="AX7" s="51" t="s">
        <v>81</v>
      </c>
      <c r="AY7" s="51" t="s">
        <v>82</v>
      </c>
      <c r="AZ7" s="105" t="s">
        <v>81</v>
      </c>
      <c r="BA7" s="105" t="s">
        <v>82</v>
      </c>
      <c r="BB7" s="51" t="s">
        <v>81</v>
      </c>
      <c r="BC7" s="51" t="s">
        <v>82</v>
      </c>
      <c r="BD7" s="51" t="s">
        <v>81</v>
      </c>
      <c r="BE7" s="51" t="s">
        <v>82</v>
      </c>
      <c r="BF7" s="51" t="s">
        <v>81</v>
      </c>
      <c r="BG7" s="51" t="s">
        <v>82</v>
      </c>
      <c r="BH7" s="51" t="s">
        <v>81</v>
      </c>
      <c r="BI7" s="51" t="s">
        <v>82</v>
      </c>
      <c r="BJ7" s="51" t="s">
        <v>81</v>
      </c>
      <c r="BK7" s="51" t="s">
        <v>82</v>
      </c>
      <c r="BL7" s="51" t="s">
        <v>81</v>
      </c>
      <c r="BM7" s="51" t="s">
        <v>82</v>
      </c>
      <c r="BN7" s="51" t="s">
        <v>81</v>
      </c>
      <c r="BO7" s="51" t="s">
        <v>82</v>
      </c>
      <c r="BP7" s="105" t="s">
        <v>81</v>
      </c>
      <c r="BQ7" s="105" t="s">
        <v>82</v>
      </c>
      <c r="BR7" s="51" t="s">
        <v>81</v>
      </c>
      <c r="BS7" s="51" t="s">
        <v>82</v>
      </c>
      <c r="BT7" s="51" t="s">
        <v>81</v>
      </c>
      <c r="BU7" s="51" t="s">
        <v>82</v>
      </c>
      <c r="BV7" s="51" t="s">
        <v>81</v>
      </c>
      <c r="BW7" s="51" t="s">
        <v>82</v>
      </c>
      <c r="BX7" s="51" t="s">
        <v>81</v>
      </c>
      <c r="BY7" s="51" t="s">
        <v>82</v>
      </c>
      <c r="BZ7" s="51" t="s">
        <v>81</v>
      </c>
      <c r="CA7" s="51" t="s">
        <v>82</v>
      </c>
      <c r="CB7" s="51" t="s">
        <v>81</v>
      </c>
      <c r="CC7" s="51" t="s">
        <v>82</v>
      </c>
      <c r="CD7" s="51" t="s">
        <v>81</v>
      </c>
      <c r="CE7" s="51" t="s">
        <v>82</v>
      </c>
      <c r="CF7" s="105" t="s">
        <v>81</v>
      </c>
      <c r="CG7" s="105" t="s">
        <v>82</v>
      </c>
      <c r="CH7" s="51" t="s">
        <v>81</v>
      </c>
      <c r="CI7" s="51" t="s">
        <v>82</v>
      </c>
      <c r="CJ7" s="51" t="s">
        <v>81</v>
      </c>
      <c r="CK7" s="51" t="s">
        <v>82</v>
      </c>
      <c r="CL7" s="51" t="s">
        <v>81</v>
      </c>
      <c r="CM7" s="51" t="s">
        <v>82</v>
      </c>
      <c r="CN7" s="51" t="s">
        <v>81</v>
      </c>
      <c r="CO7" s="51" t="s">
        <v>82</v>
      </c>
      <c r="CP7" s="51" t="s">
        <v>81</v>
      </c>
      <c r="CQ7" s="51" t="s">
        <v>82</v>
      </c>
      <c r="CR7" s="51" t="s">
        <v>81</v>
      </c>
      <c r="CS7" s="51" t="s">
        <v>82</v>
      </c>
      <c r="CT7" s="51" t="s">
        <v>81</v>
      </c>
      <c r="CU7" s="51" t="s">
        <v>82</v>
      </c>
      <c r="CV7" s="105" t="s">
        <v>81</v>
      </c>
      <c r="CW7" s="105" t="s">
        <v>82</v>
      </c>
      <c r="CX7" s="51" t="s">
        <v>81</v>
      </c>
      <c r="CY7" s="51" t="s">
        <v>82</v>
      </c>
      <c r="CZ7" s="51" t="s">
        <v>81</v>
      </c>
      <c r="DA7" s="51" t="s">
        <v>82</v>
      </c>
      <c r="DB7" s="51" t="s">
        <v>81</v>
      </c>
      <c r="DC7" s="51" t="s">
        <v>82</v>
      </c>
      <c r="DD7" s="51" t="s">
        <v>81</v>
      </c>
      <c r="DE7" s="51" t="s">
        <v>82</v>
      </c>
      <c r="DF7" s="51" t="s">
        <v>81</v>
      </c>
      <c r="DG7" s="51" t="s">
        <v>82</v>
      </c>
      <c r="DH7" s="51" t="s">
        <v>81</v>
      </c>
      <c r="DI7" s="51" t="s">
        <v>82</v>
      </c>
      <c r="DJ7" s="51" t="s">
        <v>81</v>
      </c>
      <c r="DK7" s="51" t="s">
        <v>82</v>
      </c>
      <c r="DL7" s="134" t="s">
        <v>81</v>
      </c>
      <c r="DM7" s="134" t="s">
        <v>82</v>
      </c>
      <c r="DN7" s="134" t="s">
        <v>81</v>
      </c>
      <c r="DO7" s="134" t="s">
        <v>82</v>
      </c>
      <c r="DP7" s="134" t="s">
        <v>81</v>
      </c>
      <c r="DQ7" s="134" t="s">
        <v>82</v>
      </c>
      <c r="DR7" s="134" t="s">
        <v>81</v>
      </c>
      <c r="DS7" s="134" t="s">
        <v>82</v>
      </c>
      <c r="DT7" s="134" t="s">
        <v>81</v>
      </c>
      <c r="DU7" s="134" t="s">
        <v>82</v>
      </c>
      <c r="DV7" s="134" t="s">
        <v>81</v>
      </c>
      <c r="DW7" s="134" t="s">
        <v>82</v>
      </c>
      <c r="DX7" s="134" t="s">
        <v>81</v>
      </c>
      <c r="DY7" s="134" t="s">
        <v>82</v>
      </c>
      <c r="DZ7" s="134" t="s">
        <v>81</v>
      </c>
      <c r="EA7" s="134" t="s">
        <v>82</v>
      </c>
      <c r="EB7" s="134" t="s">
        <v>81</v>
      </c>
      <c r="EC7" s="134" t="s">
        <v>82</v>
      </c>
      <c r="ED7" s="134" t="s">
        <v>81</v>
      </c>
      <c r="EE7" s="134" t="s">
        <v>82</v>
      </c>
      <c r="EF7" s="134" t="s">
        <v>81</v>
      </c>
      <c r="EG7" s="134" t="s">
        <v>82</v>
      </c>
      <c r="EH7" s="134" t="s">
        <v>81</v>
      </c>
      <c r="EI7" s="134" t="s">
        <v>82</v>
      </c>
      <c r="EJ7" s="134" t="s">
        <v>81</v>
      </c>
      <c r="EK7" s="134" t="s">
        <v>82</v>
      </c>
      <c r="EL7" s="134" t="s">
        <v>81</v>
      </c>
      <c r="EM7" s="134" t="s">
        <v>82</v>
      </c>
      <c r="EN7" s="134" t="s">
        <v>81</v>
      </c>
      <c r="EO7" s="134" t="s">
        <v>82</v>
      </c>
      <c r="EP7" s="134" t="s">
        <v>81</v>
      </c>
      <c r="EQ7" s="134" t="s">
        <v>82</v>
      </c>
      <c r="ER7" s="134" t="s">
        <v>81</v>
      </c>
      <c r="ES7" s="134" t="s">
        <v>82</v>
      </c>
      <c r="ET7" s="134" t="s">
        <v>81</v>
      </c>
      <c r="EU7" s="134" t="s">
        <v>82</v>
      </c>
      <c r="EV7" s="134" t="s">
        <v>81</v>
      </c>
      <c r="EW7" s="134" t="s">
        <v>82</v>
      </c>
      <c r="EX7" s="134" t="s">
        <v>81</v>
      </c>
      <c r="EY7" s="134" t="s">
        <v>82</v>
      </c>
      <c r="EZ7" s="134" t="s">
        <v>81</v>
      </c>
      <c r="FA7" s="134" t="s">
        <v>82</v>
      </c>
      <c r="FB7" s="134" t="s">
        <v>81</v>
      </c>
      <c r="FC7" s="134" t="s">
        <v>82</v>
      </c>
      <c r="FD7" s="134" t="s">
        <v>81</v>
      </c>
      <c r="FE7" s="134" t="s">
        <v>82</v>
      </c>
      <c r="FF7" s="134" t="s">
        <v>81</v>
      </c>
      <c r="FG7" s="134" t="s">
        <v>82</v>
      </c>
      <c r="FH7" s="134" t="s">
        <v>81</v>
      </c>
      <c r="FI7" s="134" t="s">
        <v>82</v>
      </c>
      <c r="FJ7" s="134" t="s">
        <v>81</v>
      </c>
      <c r="FK7" s="134" t="s">
        <v>82</v>
      </c>
      <c r="FL7" s="134" t="s">
        <v>81</v>
      </c>
      <c r="FM7" s="134" t="s">
        <v>82</v>
      </c>
      <c r="FN7" s="134" t="s">
        <v>81</v>
      </c>
      <c r="FO7" s="134" t="s">
        <v>82</v>
      </c>
      <c r="FP7" s="134" t="s">
        <v>81</v>
      </c>
      <c r="FQ7" s="134" t="s">
        <v>82</v>
      </c>
      <c r="FR7" s="134" t="s">
        <v>81</v>
      </c>
      <c r="FS7" s="134" t="s">
        <v>82</v>
      </c>
      <c r="FT7" s="134" t="s">
        <v>81</v>
      </c>
      <c r="FU7" s="134" t="s">
        <v>82</v>
      </c>
      <c r="FV7" s="134" t="s">
        <v>81</v>
      </c>
      <c r="FW7" s="134" t="s">
        <v>82</v>
      </c>
      <c r="FX7" s="134" t="s">
        <v>81</v>
      </c>
      <c r="FY7" s="134" t="s">
        <v>82</v>
      </c>
      <c r="FZ7" s="134" t="s">
        <v>81</v>
      </c>
      <c r="GA7" s="134" t="s">
        <v>82</v>
      </c>
      <c r="GB7" s="134" t="s">
        <v>81</v>
      </c>
      <c r="GC7" s="134" t="s">
        <v>82</v>
      </c>
      <c r="GD7" s="53"/>
      <c r="GG7" s="111" t="s">
        <v>81</v>
      </c>
      <c r="GH7" s="111" t="s">
        <v>82</v>
      </c>
      <c r="GI7" s="111" t="s">
        <v>81</v>
      </c>
      <c r="GJ7" s="111" t="s">
        <v>82</v>
      </c>
      <c r="GK7" s="111" t="s">
        <v>81</v>
      </c>
      <c r="GL7" s="111" t="s">
        <v>82</v>
      </c>
      <c r="GM7" s="111" t="s">
        <v>81</v>
      </c>
      <c r="GN7" s="111" t="s">
        <v>82</v>
      </c>
      <c r="GO7" s="111" t="s">
        <v>81</v>
      </c>
      <c r="GP7" s="111" t="s">
        <v>82</v>
      </c>
      <c r="GQ7" s="111" t="s">
        <v>81</v>
      </c>
      <c r="GR7" s="111" t="s">
        <v>82</v>
      </c>
      <c r="GS7" s="102" t="s">
        <v>81</v>
      </c>
      <c r="GT7" s="102" t="s">
        <v>82</v>
      </c>
      <c r="GU7" s="113" t="s">
        <v>112</v>
      </c>
      <c r="GV7" s="113" t="s">
        <v>114</v>
      </c>
      <c r="GW7" s="113" t="s">
        <v>113</v>
      </c>
    </row>
    <row r="8" spans="1:205" s="19" customFormat="1" x14ac:dyDescent="0.2">
      <c r="A8" s="313"/>
      <c r="B8" s="29"/>
      <c r="C8" s="86"/>
      <c r="D8" s="105"/>
      <c r="E8" s="105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5"/>
      <c r="U8" s="105"/>
      <c r="V8" s="51"/>
      <c r="W8" s="51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05"/>
      <c r="AK8" s="105"/>
      <c r="AL8" s="51"/>
      <c r="AM8" s="51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09"/>
      <c r="BA8" s="109"/>
      <c r="BB8" s="51"/>
      <c r="BC8" s="51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109"/>
      <c r="BQ8" s="109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109"/>
      <c r="CG8" s="109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109"/>
      <c r="CW8" s="109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33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03"/>
      <c r="GT8" s="103"/>
      <c r="GU8" s="114"/>
      <c r="GV8" s="114"/>
      <c r="GW8" s="114"/>
    </row>
    <row r="9" spans="1:205" ht="11.25" customHeight="1" x14ac:dyDescent="0.2">
      <c r="A9" s="314" t="s">
        <v>199</v>
      </c>
      <c r="B9" s="101" t="s">
        <v>83</v>
      </c>
      <c r="C9" s="152" t="s">
        <v>119</v>
      </c>
      <c r="D9" s="151">
        <v>4</v>
      </c>
      <c r="E9" s="151">
        <v>11</v>
      </c>
      <c r="F9" s="151">
        <v>2</v>
      </c>
      <c r="G9" s="151">
        <v>8</v>
      </c>
      <c r="H9" s="151">
        <v>0</v>
      </c>
      <c r="I9" s="151">
        <v>1</v>
      </c>
      <c r="J9" s="151">
        <v>0</v>
      </c>
      <c r="K9" s="151">
        <v>0</v>
      </c>
      <c r="L9" s="151">
        <v>1</v>
      </c>
      <c r="M9" s="151">
        <v>0</v>
      </c>
      <c r="N9" s="151">
        <v>1</v>
      </c>
      <c r="O9" s="151">
        <v>1</v>
      </c>
      <c r="P9" s="151">
        <v>0</v>
      </c>
      <c r="Q9" s="151">
        <v>1</v>
      </c>
      <c r="R9" s="151">
        <v>4</v>
      </c>
      <c r="S9" s="151">
        <v>11</v>
      </c>
      <c r="T9" s="151">
        <v>0</v>
      </c>
      <c r="U9" s="151">
        <v>2</v>
      </c>
      <c r="V9" s="151">
        <v>0</v>
      </c>
      <c r="W9" s="151">
        <v>2</v>
      </c>
      <c r="X9" s="151">
        <v>0</v>
      </c>
      <c r="Y9" s="151">
        <v>0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51">
        <v>0</v>
      </c>
      <c r="AF9" s="151">
        <v>0</v>
      </c>
      <c r="AG9" s="151">
        <v>0</v>
      </c>
      <c r="AH9" s="151">
        <v>0</v>
      </c>
      <c r="AI9" s="151">
        <v>2</v>
      </c>
      <c r="AJ9" s="151">
        <v>0</v>
      </c>
      <c r="AK9" s="151">
        <v>0</v>
      </c>
      <c r="AL9" s="151">
        <v>0</v>
      </c>
      <c r="AM9" s="151">
        <v>0</v>
      </c>
      <c r="AN9" s="151">
        <v>0</v>
      </c>
      <c r="AO9" s="151">
        <v>0</v>
      </c>
      <c r="AP9" s="151">
        <v>0</v>
      </c>
      <c r="AQ9" s="151">
        <v>0</v>
      </c>
      <c r="AR9" s="151">
        <v>0</v>
      </c>
      <c r="AS9" s="151">
        <v>0</v>
      </c>
      <c r="AT9" s="151">
        <v>0</v>
      </c>
      <c r="AU9" s="151">
        <v>0</v>
      </c>
      <c r="AV9" s="151">
        <v>0</v>
      </c>
      <c r="AW9" s="151">
        <v>0</v>
      </c>
      <c r="AX9" s="151">
        <v>0</v>
      </c>
      <c r="AY9" s="151">
        <v>0</v>
      </c>
      <c r="AZ9" s="151">
        <v>0</v>
      </c>
      <c r="BA9" s="151">
        <v>0</v>
      </c>
      <c r="BB9" s="151">
        <v>0</v>
      </c>
      <c r="BC9" s="151">
        <v>0</v>
      </c>
      <c r="BD9" s="151">
        <v>0</v>
      </c>
      <c r="BE9" s="151">
        <v>0</v>
      </c>
      <c r="BF9" s="151">
        <v>0</v>
      </c>
      <c r="BG9" s="151">
        <v>0</v>
      </c>
      <c r="BH9" s="151">
        <v>0</v>
      </c>
      <c r="BI9" s="151">
        <v>0</v>
      </c>
      <c r="BJ9" s="151">
        <v>0</v>
      </c>
      <c r="BK9" s="151">
        <v>0</v>
      </c>
      <c r="BL9" s="151">
        <v>0</v>
      </c>
      <c r="BM9" s="151">
        <v>0</v>
      </c>
      <c r="BN9" s="151">
        <v>0</v>
      </c>
      <c r="BO9" s="151">
        <v>0</v>
      </c>
      <c r="BP9" s="151">
        <v>0</v>
      </c>
      <c r="BQ9" s="151">
        <v>0</v>
      </c>
      <c r="BR9" s="151">
        <v>0</v>
      </c>
      <c r="BS9" s="151">
        <v>0</v>
      </c>
      <c r="BT9" s="151">
        <v>0</v>
      </c>
      <c r="BU9" s="151">
        <v>0</v>
      </c>
      <c r="BV9" s="151">
        <v>0</v>
      </c>
      <c r="BW9" s="151">
        <v>0</v>
      </c>
      <c r="BX9" s="151">
        <v>0</v>
      </c>
      <c r="BY9" s="151">
        <v>0</v>
      </c>
      <c r="BZ9" s="151">
        <v>0</v>
      </c>
      <c r="CA9" s="151">
        <v>0</v>
      </c>
      <c r="CB9" s="151">
        <v>0</v>
      </c>
      <c r="CC9" s="151">
        <v>0</v>
      </c>
      <c r="CD9" s="151">
        <v>0</v>
      </c>
      <c r="CE9" s="151">
        <v>0</v>
      </c>
      <c r="CF9" s="151">
        <v>0</v>
      </c>
      <c r="CG9" s="151">
        <v>0</v>
      </c>
      <c r="CH9" s="151">
        <v>0</v>
      </c>
      <c r="CI9" s="151">
        <v>0</v>
      </c>
      <c r="CJ9" s="151">
        <v>0</v>
      </c>
      <c r="CK9" s="151">
        <v>0</v>
      </c>
      <c r="CL9" s="151">
        <v>0</v>
      </c>
      <c r="CM9" s="151">
        <v>0</v>
      </c>
      <c r="CN9" s="151">
        <v>0</v>
      </c>
      <c r="CO9" s="151">
        <v>0</v>
      </c>
      <c r="CP9" s="151">
        <v>0</v>
      </c>
      <c r="CQ9" s="151">
        <v>0</v>
      </c>
      <c r="CR9" s="151">
        <v>0</v>
      </c>
      <c r="CS9" s="151">
        <v>0</v>
      </c>
      <c r="CT9" s="151">
        <v>0</v>
      </c>
      <c r="CU9" s="151">
        <v>0</v>
      </c>
      <c r="CV9" s="151">
        <v>0</v>
      </c>
      <c r="CW9" s="151">
        <v>0</v>
      </c>
      <c r="CX9" s="151">
        <v>0</v>
      </c>
      <c r="CY9" s="151">
        <v>0</v>
      </c>
      <c r="CZ9" s="151">
        <v>0</v>
      </c>
      <c r="DA9" s="151">
        <v>0</v>
      </c>
      <c r="DB9" s="151">
        <v>0</v>
      </c>
      <c r="DC9" s="151">
        <v>0</v>
      </c>
      <c r="DD9" s="151">
        <v>0</v>
      </c>
      <c r="DE9" s="151">
        <v>0</v>
      </c>
      <c r="DF9" s="151">
        <v>0</v>
      </c>
      <c r="DG9" s="151">
        <v>0</v>
      </c>
      <c r="DH9" s="151">
        <v>0</v>
      </c>
      <c r="DI9" s="151">
        <v>0</v>
      </c>
      <c r="DJ9" s="151">
        <v>0</v>
      </c>
      <c r="DK9" s="151">
        <v>0</v>
      </c>
      <c r="DL9" s="151">
        <v>0</v>
      </c>
      <c r="DM9" s="151">
        <v>1</v>
      </c>
      <c r="DN9" s="151">
        <v>0</v>
      </c>
      <c r="DO9" s="151">
        <v>1</v>
      </c>
      <c r="DP9" s="151">
        <v>0</v>
      </c>
      <c r="DQ9" s="151">
        <v>0</v>
      </c>
      <c r="DR9" s="151">
        <v>0</v>
      </c>
      <c r="DS9" s="151">
        <v>0</v>
      </c>
      <c r="DT9" s="151">
        <v>0</v>
      </c>
      <c r="DU9" s="151">
        <v>0</v>
      </c>
      <c r="DV9" s="151">
        <v>0</v>
      </c>
      <c r="DW9" s="151">
        <v>0</v>
      </c>
      <c r="DX9" s="151">
        <v>0</v>
      </c>
      <c r="DY9" s="151">
        <v>1</v>
      </c>
      <c r="DZ9" s="151">
        <v>3</v>
      </c>
      <c r="EA9" s="151">
        <v>8</v>
      </c>
      <c r="EB9" s="151">
        <v>3</v>
      </c>
      <c r="EC9" s="151">
        <v>7</v>
      </c>
      <c r="ED9" s="151">
        <v>0</v>
      </c>
      <c r="EE9" s="151">
        <v>0</v>
      </c>
      <c r="EF9" s="151">
        <v>0</v>
      </c>
      <c r="EG9" s="151">
        <v>1</v>
      </c>
      <c r="EH9" s="151">
        <v>0</v>
      </c>
      <c r="EI9" s="151">
        <v>0</v>
      </c>
      <c r="EJ9" s="151">
        <v>0</v>
      </c>
      <c r="EK9" s="151">
        <v>0</v>
      </c>
      <c r="EL9" s="151">
        <v>3</v>
      </c>
      <c r="EM9" s="151">
        <v>8</v>
      </c>
      <c r="EN9" s="151">
        <v>0</v>
      </c>
      <c r="EO9" s="151">
        <v>0</v>
      </c>
      <c r="EP9" s="151">
        <v>0</v>
      </c>
      <c r="EQ9" s="151">
        <v>0</v>
      </c>
      <c r="ER9" s="151">
        <v>0</v>
      </c>
      <c r="ES9" s="151">
        <v>0</v>
      </c>
      <c r="ET9" s="151">
        <v>0</v>
      </c>
      <c r="EU9" s="151">
        <v>0</v>
      </c>
      <c r="EV9" s="151">
        <v>0</v>
      </c>
      <c r="EW9" s="151">
        <v>0</v>
      </c>
      <c r="EX9" s="151">
        <v>0</v>
      </c>
      <c r="EY9" s="151">
        <v>0</v>
      </c>
      <c r="EZ9" s="151">
        <v>0</v>
      </c>
      <c r="FA9" s="151">
        <v>0</v>
      </c>
      <c r="FB9" s="151">
        <v>0</v>
      </c>
      <c r="FC9" s="151">
        <v>0</v>
      </c>
      <c r="FD9" s="151">
        <v>0</v>
      </c>
      <c r="FE9" s="151">
        <v>0</v>
      </c>
      <c r="FF9" s="151">
        <v>0</v>
      </c>
      <c r="FG9" s="151">
        <v>0</v>
      </c>
      <c r="FH9" s="151">
        <v>0</v>
      </c>
      <c r="FI9" s="151">
        <v>0</v>
      </c>
      <c r="FJ9" s="151">
        <v>0</v>
      </c>
      <c r="FK9" s="151">
        <v>0</v>
      </c>
      <c r="FL9" s="151">
        <v>0</v>
      </c>
      <c r="FM9" s="151">
        <v>0</v>
      </c>
      <c r="FN9" s="151">
        <v>0</v>
      </c>
      <c r="FO9" s="151">
        <v>0</v>
      </c>
      <c r="FP9" s="151">
        <v>0</v>
      </c>
      <c r="FQ9" s="151">
        <v>0</v>
      </c>
      <c r="FR9" s="151">
        <v>0</v>
      </c>
      <c r="FS9" s="151">
        <v>0</v>
      </c>
      <c r="FT9" s="151">
        <v>0</v>
      </c>
      <c r="FU9" s="151">
        <v>0</v>
      </c>
      <c r="FV9" s="151">
        <v>0</v>
      </c>
      <c r="FW9" s="151">
        <v>0</v>
      </c>
      <c r="FX9" s="151">
        <v>0</v>
      </c>
      <c r="FY9" s="151">
        <v>0</v>
      </c>
      <c r="FZ9" s="151">
        <v>0</v>
      </c>
      <c r="GA9" s="151">
        <v>0</v>
      </c>
      <c r="GB9" s="151">
        <v>0</v>
      </c>
      <c r="GC9" s="151">
        <v>0</v>
      </c>
      <c r="GD9" s="151">
        <v>0</v>
      </c>
      <c r="GE9" s="151">
        <v>0</v>
      </c>
      <c r="GF9" s="151">
        <v>0</v>
      </c>
      <c r="GG9" s="151">
        <v>0</v>
      </c>
      <c r="GH9" s="151">
        <v>0</v>
      </c>
      <c r="GI9" s="151">
        <v>0</v>
      </c>
      <c r="GJ9" s="151">
        <v>0</v>
      </c>
      <c r="GK9" s="151">
        <v>0</v>
      </c>
      <c r="GL9" s="151">
        <v>0</v>
      </c>
      <c r="GM9" s="151">
        <v>0</v>
      </c>
      <c r="GN9" s="151">
        <v>0</v>
      </c>
      <c r="GO9" s="151">
        <v>0</v>
      </c>
      <c r="GP9" s="151">
        <v>0</v>
      </c>
      <c r="GQ9" s="151">
        <v>0</v>
      </c>
      <c r="GR9" s="151">
        <v>0</v>
      </c>
      <c r="GS9" s="151">
        <v>0</v>
      </c>
      <c r="GT9" s="151">
        <v>0</v>
      </c>
      <c r="GU9" s="151">
        <v>0</v>
      </c>
      <c r="GV9" s="151">
        <v>0</v>
      </c>
      <c r="GW9" s="151">
        <v>0</v>
      </c>
    </row>
    <row r="10" spans="1:205" ht="12.75" customHeight="1" x14ac:dyDescent="0.2">
      <c r="A10" s="315"/>
      <c r="B10" s="101" t="s">
        <v>83</v>
      </c>
      <c r="C10" s="152" t="s">
        <v>120</v>
      </c>
      <c r="D10" s="151">
        <v>7</v>
      </c>
      <c r="E10" s="151">
        <v>9</v>
      </c>
      <c r="F10" s="151">
        <v>7</v>
      </c>
      <c r="G10" s="151">
        <v>6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2</v>
      </c>
      <c r="N10" s="151">
        <v>0</v>
      </c>
      <c r="O10" s="151">
        <v>1</v>
      </c>
      <c r="P10" s="151">
        <v>0</v>
      </c>
      <c r="Q10" s="151">
        <v>0</v>
      </c>
      <c r="R10" s="151">
        <v>7</v>
      </c>
      <c r="S10" s="151">
        <v>9</v>
      </c>
      <c r="T10" s="151">
        <v>0</v>
      </c>
      <c r="U10" s="151">
        <v>1</v>
      </c>
      <c r="V10" s="151">
        <v>0</v>
      </c>
      <c r="W10" s="151">
        <v>1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0</v>
      </c>
      <c r="AG10" s="151">
        <v>0</v>
      </c>
      <c r="AH10" s="151">
        <v>0</v>
      </c>
      <c r="AI10" s="151">
        <v>1</v>
      </c>
      <c r="AJ10" s="151">
        <v>0</v>
      </c>
      <c r="AK10" s="151">
        <v>0</v>
      </c>
      <c r="AL10" s="151">
        <v>0</v>
      </c>
      <c r="AM10" s="151">
        <v>0</v>
      </c>
      <c r="AN10" s="151">
        <v>0</v>
      </c>
      <c r="AO10" s="151">
        <v>0</v>
      </c>
      <c r="AP10" s="151">
        <v>0</v>
      </c>
      <c r="AQ10" s="151">
        <v>0</v>
      </c>
      <c r="AR10" s="151">
        <v>0</v>
      </c>
      <c r="AS10" s="151">
        <v>0</v>
      </c>
      <c r="AT10" s="151">
        <v>0</v>
      </c>
      <c r="AU10" s="151">
        <v>0</v>
      </c>
      <c r="AV10" s="151">
        <v>0</v>
      </c>
      <c r="AW10" s="151">
        <v>0</v>
      </c>
      <c r="AX10" s="151">
        <v>0</v>
      </c>
      <c r="AY10" s="151">
        <v>0</v>
      </c>
      <c r="AZ10" s="151">
        <v>0</v>
      </c>
      <c r="BA10" s="151">
        <v>0</v>
      </c>
      <c r="BB10" s="151">
        <v>0</v>
      </c>
      <c r="BC10" s="151">
        <v>0</v>
      </c>
      <c r="BD10" s="151">
        <v>0</v>
      </c>
      <c r="BE10" s="151">
        <v>0</v>
      </c>
      <c r="BF10" s="151">
        <v>0</v>
      </c>
      <c r="BG10" s="151">
        <v>0</v>
      </c>
      <c r="BH10" s="151">
        <v>0</v>
      </c>
      <c r="BI10" s="151">
        <v>0</v>
      </c>
      <c r="BJ10" s="151">
        <v>0</v>
      </c>
      <c r="BK10" s="151">
        <v>0</v>
      </c>
      <c r="BL10" s="151">
        <v>0</v>
      </c>
      <c r="BM10" s="151">
        <v>0</v>
      </c>
      <c r="BN10" s="151">
        <v>0</v>
      </c>
      <c r="BO10" s="151">
        <v>0</v>
      </c>
      <c r="BP10" s="151">
        <v>0</v>
      </c>
      <c r="BQ10" s="151">
        <v>0</v>
      </c>
      <c r="BR10" s="151">
        <v>0</v>
      </c>
      <c r="BS10" s="151">
        <v>0</v>
      </c>
      <c r="BT10" s="151">
        <v>0</v>
      </c>
      <c r="BU10" s="151">
        <v>0</v>
      </c>
      <c r="BV10" s="151">
        <v>0</v>
      </c>
      <c r="BW10" s="151">
        <v>0</v>
      </c>
      <c r="BX10" s="151">
        <v>0</v>
      </c>
      <c r="BY10" s="151">
        <v>0</v>
      </c>
      <c r="BZ10" s="151">
        <v>0</v>
      </c>
      <c r="CA10" s="151">
        <v>0</v>
      </c>
      <c r="CB10" s="151">
        <v>0</v>
      </c>
      <c r="CC10" s="151">
        <v>0</v>
      </c>
      <c r="CD10" s="151">
        <v>0</v>
      </c>
      <c r="CE10" s="151">
        <v>0</v>
      </c>
      <c r="CF10" s="151">
        <v>0</v>
      </c>
      <c r="CG10" s="151">
        <v>0</v>
      </c>
      <c r="CH10" s="151">
        <v>0</v>
      </c>
      <c r="CI10" s="151">
        <v>0</v>
      </c>
      <c r="CJ10" s="151">
        <v>0</v>
      </c>
      <c r="CK10" s="151">
        <v>0</v>
      </c>
      <c r="CL10" s="151">
        <v>0</v>
      </c>
      <c r="CM10" s="151">
        <v>0</v>
      </c>
      <c r="CN10" s="151">
        <v>0</v>
      </c>
      <c r="CO10" s="151">
        <v>0</v>
      </c>
      <c r="CP10" s="151">
        <v>0</v>
      </c>
      <c r="CQ10" s="151">
        <v>0</v>
      </c>
      <c r="CR10" s="151">
        <v>0</v>
      </c>
      <c r="CS10" s="151">
        <v>0</v>
      </c>
      <c r="CT10" s="151">
        <v>0</v>
      </c>
      <c r="CU10" s="151">
        <v>0</v>
      </c>
      <c r="CV10" s="151">
        <v>0</v>
      </c>
      <c r="CW10" s="151">
        <v>0</v>
      </c>
      <c r="CX10" s="151">
        <v>0</v>
      </c>
      <c r="CY10" s="151">
        <v>0</v>
      </c>
      <c r="CZ10" s="151">
        <v>0</v>
      </c>
      <c r="DA10" s="151">
        <v>0</v>
      </c>
      <c r="DB10" s="151">
        <v>0</v>
      </c>
      <c r="DC10" s="151">
        <v>0</v>
      </c>
      <c r="DD10" s="151">
        <v>0</v>
      </c>
      <c r="DE10" s="151">
        <v>0</v>
      </c>
      <c r="DF10" s="151">
        <v>0</v>
      </c>
      <c r="DG10" s="151">
        <v>0</v>
      </c>
      <c r="DH10" s="151">
        <v>0</v>
      </c>
      <c r="DI10" s="151">
        <v>0</v>
      </c>
      <c r="DJ10" s="151">
        <v>0</v>
      </c>
      <c r="DK10" s="151">
        <v>0</v>
      </c>
      <c r="DL10" s="151">
        <v>0</v>
      </c>
      <c r="DM10" s="151">
        <v>1</v>
      </c>
      <c r="DN10" s="151">
        <v>0</v>
      </c>
      <c r="DO10" s="151">
        <v>1</v>
      </c>
      <c r="DP10" s="151">
        <v>0</v>
      </c>
      <c r="DQ10" s="151">
        <v>0</v>
      </c>
      <c r="DR10" s="151">
        <v>0</v>
      </c>
      <c r="DS10" s="151">
        <v>0</v>
      </c>
      <c r="DT10" s="151">
        <v>0</v>
      </c>
      <c r="DU10" s="151">
        <v>0</v>
      </c>
      <c r="DV10" s="151">
        <v>0</v>
      </c>
      <c r="DW10" s="151">
        <v>0</v>
      </c>
      <c r="DX10" s="151">
        <v>0</v>
      </c>
      <c r="DY10" s="151">
        <v>1</v>
      </c>
      <c r="DZ10" s="151">
        <v>6</v>
      </c>
      <c r="EA10" s="151">
        <v>3</v>
      </c>
      <c r="EB10" s="151">
        <v>6</v>
      </c>
      <c r="EC10" s="151">
        <v>3</v>
      </c>
      <c r="ED10" s="151">
        <v>0</v>
      </c>
      <c r="EE10" s="151">
        <v>0</v>
      </c>
      <c r="EF10" s="151">
        <v>0</v>
      </c>
      <c r="EG10" s="151">
        <v>0</v>
      </c>
      <c r="EH10" s="151">
        <v>0</v>
      </c>
      <c r="EI10" s="151">
        <v>0</v>
      </c>
      <c r="EJ10" s="151">
        <v>0</v>
      </c>
      <c r="EK10" s="151">
        <v>0</v>
      </c>
      <c r="EL10" s="151">
        <v>6</v>
      </c>
      <c r="EM10" s="151">
        <v>3</v>
      </c>
      <c r="EN10" s="151">
        <v>0</v>
      </c>
      <c r="EO10" s="151">
        <v>0</v>
      </c>
      <c r="EP10" s="151">
        <v>0</v>
      </c>
      <c r="EQ10" s="151">
        <v>0</v>
      </c>
      <c r="ER10" s="151">
        <v>0</v>
      </c>
      <c r="ES10" s="151">
        <v>0</v>
      </c>
      <c r="ET10" s="151">
        <v>0</v>
      </c>
      <c r="EU10" s="151">
        <v>0</v>
      </c>
      <c r="EV10" s="151">
        <v>0</v>
      </c>
      <c r="EW10" s="151">
        <v>0</v>
      </c>
      <c r="EX10" s="151">
        <v>0</v>
      </c>
      <c r="EY10" s="151">
        <v>0</v>
      </c>
      <c r="EZ10" s="151">
        <v>0</v>
      </c>
      <c r="FA10" s="151">
        <v>0</v>
      </c>
      <c r="FB10" s="151">
        <v>0</v>
      </c>
      <c r="FC10" s="151">
        <v>0</v>
      </c>
      <c r="FD10" s="151">
        <v>0</v>
      </c>
      <c r="FE10" s="151">
        <v>0</v>
      </c>
      <c r="FF10" s="151">
        <v>0</v>
      </c>
      <c r="FG10" s="151">
        <v>0</v>
      </c>
      <c r="FH10" s="151">
        <v>0</v>
      </c>
      <c r="FI10" s="151">
        <v>0</v>
      </c>
      <c r="FJ10" s="151">
        <v>0</v>
      </c>
      <c r="FK10" s="151">
        <v>0</v>
      </c>
      <c r="FL10" s="151">
        <v>0</v>
      </c>
      <c r="FM10" s="151">
        <v>0</v>
      </c>
      <c r="FN10" s="151">
        <v>0</v>
      </c>
      <c r="FO10" s="151">
        <v>0</v>
      </c>
      <c r="FP10" s="151">
        <v>0</v>
      </c>
      <c r="FQ10" s="151">
        <v>0</v>
      </c>
      <c r="FR10" s="151">
        <v>0</v>
      </c>
      <c r="FS10" s="151">
        <v>0</v>
      </c>
      <c r="FT10" s="151">
        <v>0</v>
      </c>
      <c r="FU10" s="151">
        <v>0</v>
      </c>
      <c r="FV10" s="151">
        <v>0</v>
      </c>
      <c r="FW10" s="151">
        <v>0</v>
      </c>
      <c r="FX10" s="151">
        <v>0</v>
      </c>
      <c r="FY10" s="151">
        <v>0</v>
      </c>
      <c r="FZ10" s="151">
        <v>0</v>
      </c>
      <c r="GA10" s="151">
        <v>0</v>
      </c>
      <c r="GB10" s="151">
        <v>0</v>
      </c>
      <c r="GC10" s="151">
        <v>0</v>
      </c>
      <c r="GD10" s="151">
        <v>0</v>
      </c>
      <c r="GE10" s="151">
        <v>0</v>
      </c>
      <c r="GF10" s="151">
        <v>0</v>
      </c>
      <c r="GG10" s="151">
        <v>0</v>
      </c>
      <c r="GH10" s="151">
        <v>0</v>
      </c>
      <c r="GI10" s="151">
        <v>0</v>
      </c>
      <c r="GJ10" s="151">
        <v>0</v>
      </c>
      <c r="GK10" s="151">
        <v>0</v>
      </c>
      <c r="GL10" s="151">
        <v>0</v>
      </c>
      <c r="GM10" s="151">
        <v>0</v>
      </c>
      <c r="GN10" s="151">
        <v>0</v>
      </c>
      <c r="GO10" s="151">
        <v>0</v>
      </c>
      <c r="GP10" s="151">
        <v>0</v>
      </c>
      <c r="GQ10" s="151">
        <v>0</v>
      </c>
      <c r="GR10" s="151">
        <v>0</v>
      </c>
      <c r="GS10" s="151">
        <v>0</v>
      </c>
      <c r="GT10" s="151">
        <v>0</v>
      </c>
      <c r="GU10" s="151">
        <v>0</v>
      </c>
      <c r="GV10" s="151">
        <v>0</v>
      </c>
      <c r="GW10" s="151">
        <v>0</v>
      </c>
    </row>
    <row r="11" spans="1:205" ht="15" customHeight="1" x14ac:dyDescent="0.2">
      <c r="A11" s="315"/>
      <c r="B11" s="101" t="s">
        <v>83</v>
      </c>
      <c r="C11" s="152" t="s">
        <v>121</v>
      </c>
      <c r="D11" s="151">
        <v>8</v>
      </c>
      <c r="E11" s="151">
        <v>15</v>
      </c>
      <c r="F11" s="151">
        <v>6</v>
      </c>
      <c r="G11" s="151">
        <v>15</v>
      </c>
      <c r="H11" s="151">
        <v>2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8</v>
      </c>
      <c r="S11" s="151">
        <v>15</v>
      </c>
      <c r="T11" s="151">
        <v>2</v>
      </c>
      <c r="U11" s="151">
        <v>2</v>
      </c>
      <c r="V11" s="151">
        <v>2</v>
      </c>
      <c r="W11" s="151">
        <v>1</v>
      </c>
      <c r="X11" s="151">
        <v>0</v>
      </c>
      <c r="Y11" s="151">
        <v>1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2</v>
      </c>
      <c r="AI11" s="151">
        <v>2</v>
      </c>
      <c r="AJ11" s="151">
        <v>0</v>
      </c>
      <c r="AK11" s="151">
        <v>0</v>
      </c>
      <c r="AL11" s="151">
        <v>0</v>
      </c>
      <c r="AM11" s="151">
        <v>0</v>
      </c>
      <c r="AN11" s="151">
        <v>0</v>
      </c>
      <c r="AO11" s="151">
        <v>0</v>
      </c>
      <c r="AP11" s="151">
        <v>0</v>
      </c>
      <c r="AQ11" s="151">
        <v>0</v>
      </c>
      <c r="AR11" s="151">
        <v>0</v>
      </c>
      <c r="AS11" s="151">
        <v>0</v>
      </c>
      <c r="AT11" s="151">
        <v>0</v>
      </c>
      <c r="AU11" s="151">
        <v>0</v>
      </c>
      <c r="AV11" s="151">
        <v>0</v>
      </c>
      <c r="AW11" s="151">
        <v>0</v>
      </c>
      <c r="AX11" s="151">
        <v>0</v>
      </c>
      <c r="AY11" s="151">
        <v>0</v>
      </c>
      <c r="AZ11" s="151">
        <v>0</v>
      </c>
      <c r="BA11" s="151">
        <v>0</v>
      </c>
      <c r="BB11" s="151">
        <v>0</v>
      </c>
      <c r="BC11" s="151">
        <v>0</v>
      </c>
      <c r="BD11" s="151">
        <v>0</v>
      </c>
      <c r="BE11" s="151">
        <v>0</v>
      </c>
      <c r="BF11" s="151">
        <v>0</v>
      </c>
      <c r="BG11" s="151">
        <v>0</v>
      </c>
      <c r="BH11" s="151">
        <v>0</v>
      </c>
      <c r="BI11" s="151">
        <v>0</v>
      </c>
      <c r="BJ11" s="151">
        <v>0</v>
      </c>
      <c r="BK11" s="151">
        <v>0</v>
      </c>
      <c r="BL11" s="151">
        <v>0</v>
      </c>
      <c r="BM11" s="151">
        <v>0</v>
      </c>
      <c r="BN11" s="151">
        <v>0</v>
      </c>
      <c r="BO11" s="151">
        <v>0</v>
      </c>
      <c r="BP11" s="151">
        <v>0</v>
      </c>
      <c r="BQ11" s="151">
        <v>0</v>
      </c>
      <c r="BR11" s="151">
        <v>0</v>
      </c>
      <c r="BS11" s="151">
        <v>0</v>
      </c>
      <c r="BT11" s="151">
        <v>0</v>
      </c>
      <c r="BU11" s="151">
        <v>0</v>
      </c>
      <c r="BV11" s="151">
        <v>0</v>
      </c>
      <c r="BW11" s="151">
        <v>0</v>
      </c>
      <c r="BX11" s="151">
        <v>0</v>
      </c>
      <c r="BY11" s="151">
        <v>0</v>
      </c>
      <c r="BZ11" s="151">
        <v>0</v>
      </c>
      <c r="CA11" s="151">
        <v>0</v>
      </c>
      <c r="CB11" s="151">
        <v>0</v>
      </c>
      <c r="CC11" s="151">
        <v>0</v>
      </c>
      <c r="CD11" s="151">
        <v>0</v>
      </c>
      <c r="CE11" s="151">
        <v>0</v>
      </c>
      <c r="CF11" s="151">
        <v>0</v>
      </c>
      <c r="CG11" s="151">
        <v>0</v>
      </c>
      <c r="CH11" s="151">
        <v>0</v>
      </c>
      <c r="CI11" s="151">
        <v>0</v>
      </c>
      <c r="CJ11" s="151">
        <v>0</v>
      </c>
      <c r="CK11" s="151">
        <v>0</v>
      </c>
      <c r="CL11" s="151">
        <v>0</v>
      </c>
      <c r="CM11" s="151">
        <v>0</v>
      </c>
      <c r="CN11" s="151">
        <v>0</v>
      </c>
      <c r="CO11" s="151">
        <v>0</v>
      </c>
      <c r="CP11" s="151">
        <v>0</v>
      </c>
      <c r="CQ11" s="151">
        <v>0</v>
      </c>
      <c r="CR11" s="151">
        <v>0</v>
      </c>
      <c r="CS11" s="151">
        <v>0</v>
      </c>
      <c r="CT11" s="151">
        <v>0</v>
      </c>
      <c r="CU11" s="151">
        <v>0</v>
      </c>
      <c r="CV11" s="151">
        <v>0</v>
      </c>
      <c r="CW11" s="151">
        <v>0</v>
      </c>
      <c r="CX11" s="151">
        <v>0</v>
      </c>
      <c r="CY11" s="151">
        <v>0</v>
      </c>
      <c r="CZ11" s="151">
        <v>0</v>
      </c>
      <c r="DA11" s="151">
        <v>0</v>
      </c>
      <c r="DB11" s="151">
        <v>0</v>
      </c>
      <c r="DC11" s="151">
        <v>0</v>
      </c>
      <c r="DD11" s="151">
        <v>0</v>
      </c>
      <c r="DE11" s="151">
        <v>0</v>
      </c>
      <c r="DF11" s="151">
        <v>0</v>
      </c>
      <c r="DG11" s="151">
        <v>0</v>
      </c>
      <c r="DH11" s="151">
        <v>0</v>
      </c>
      <c r="DI11" s="151">
        <v>0</v>
      </c>
      <c r="DJ11" s="151">
        <v>0</v>
      </c>
      <c r="DK11" s="151">
        <v>0</v>
      </c>
      <c r="DL11" s="151">
        <v>1</v>
      </c>
      <c r="DM11" s="151">
        <v>8</v>
      </c>
      <c r="DN11" s="151">
        <v>1</v>
      </c>
      <c r="DO11" s="151">
        <v>8</v>
      </c>
      <c r="DP11" s="151">
        <v>0</v>
      </c>
      <c r="DQ11" s="151">
        <v>0</v>
      </c>
      <c r="DR11" s="151">
        <v>0</v>
      </c>
      <c r="DS11" s="151">
        <v>0</v>
      </c>
      <c r="DT11" s="151">
        <v>0</v>
      </c>
      <c r="DU11" s="151">
        <v>0</v>
      </c>
      <c r="DV11" s="151">
        <v>0</v>
      </c>
      <c r="DW11" s="151">
        <v>0</v>
      </c>
      <c r="DX11" s="151">
        <v>1</v>
      </c>
      <c r="DY11" s="151">
        <v>8</v>
      </c>
      <c r="DZ11" s="151">
        <v>13</v>
      </c>
      <c r="EA11" s="151">
        <v>9</v>
      </c>
      <c r="EB11" s="151">
        <v>13</v>
      </c>
      <c r="EC11" s="151">
        <v>7</v>
      </c>
      <c r="ED11" s="151">
        <v>0</v>
      </c>
      <c r="EE11" s="151">
        <v>0</v>
      </c>
      <c r="EF11" s="151">
        <v>0</v>
      </c>
      <c r="EG11" s="151">
        <v>0</v>
      </c>
      <c r="EH11" s="151">
        <v>0</v>
      </c>
      <c r="EI11" s="151">
        <v>1</v>
      </c>
      <c r="EJ11" s="151">
        <v>0</v>
      </c>
      <c r="EK11" s="151">
        <v>1</v>
      </c>
      <c r="EL11" s="151">
        <v>13</v>
      </c>
      <c r="EM11" s="151">
        <v>9</v>
      </c>
      <c r="EN11" s="151">
        <v>0</v>
      </c>
      <c r="EO11" s="151">
        <v>0</v>
      </c>
      <c r="EP11" s="151">
        <v>0</v>
      </c>
      <c r="EQ11" s="151">
        <v>0</v>
      </c>
      <c r="ER11" s="151">
        <v>0</v>
      </c>
      <c r="ES11" s="151">
        <v>0</v>
      </c>
      <c r="ET11" s="151">
        <v>0</v>
      </c>
      <c r="EU11" s="151">
        <v>0</v>
      </c>
      <c r="EV11" s="151">
        <v>0</v>
      </c>
      <c r="EW11" s="151">
        <v>0</v>
      </c>
      <c r="EX11" s="151">
        <v>0</v>
      </c>
      <c r="EY11" s="151">
        <v>0</v>
      </c>
      <c r="EZ11" s="151">
        <v>0</v>
      </c>
      <c r="FA11" s="151">
        <v>0</v>
      </c>
      <c r="FB11" s="151">
        <v>1</v>
      </c>
      <c r="FC11" s="151">
        <v>1</v>
      </c>
      <c r="FD11" s="151">
        <v>1</v>
      </c>
      <c r="FE11" s="151">
        <v>1</v>
      </c>
      <c r="FF11" s="151">
        <v>0</v>
      </c>
      <c r="FG11" s="151">
        <v>0</v>
      </c>
      <c r="FH11" s="151">
        <v>0</v>
      </c>
      <c r="FI11" s="151">
        <v>0</v>
      </c>
      <c r="FJ11" s="151">
        <v>0</v>
      </c>
      <c r="FK11" s="151">
        <v>0</v>
      </c>
      <c r="FL11" s="151">
        <v>0</v>
      </c>
      <c r="FM11" s="151">
        <v>0</v>
      </c>
      <c r="FN11" s="151">
        <v>1</v>
      </c>
      <c r="FO11" s="151">
        <v>1</v>
      </c>
      <c r="FP11" s="151">
        <v>0</v>
      </c>
      <c r="FQ11" s="151">
        <v>0</v>
      </c>
      <c r="FR11" s="151">
        <v>0</v>
      </c>
      <c r="FS11" s="151">
        <v>0</v>
      </c>
      <c r="FT11" s="151">
        <v>0</v>
      </c>
      <c r="FU11" s="151">
        <v>0</v>
      </c>
      <c r="FV11" s="151">
        <v>0</v>
      </c>
      <c r="FW11" s="151">
        <v>0</v>
      </c>
      <c r="FX11" s="151">
        <v>0</v>
      </c>
      <c r="FY11" s="151">
        <v>0</v>
      </c>
      <c r="FZ11" s="151">
        <v>0</v>
      </c>
      <c r="GA11" s="151">
        <v>0</v>
      </c>
      <c r="GB11" s="151">
        <v>0</v>
      </c>
      <c r="GC11" s="151">
        <v>0</v>
      </c>
      <c r="GD11" s="151">
        <v>0</v>
      </c>
      <c r="GE11" s="151">
        <v>0</v>
      </c>
      <c r="GF11" s="151">
        <v>0</v>
      </c>
      <c r="GG11" s="151">
        <v>0</v>
      </c>
      <c r="GH11" s="151">
        <v>0</v>
      </c>
      <c r="GI11" s="151">
        <v>0</v>
      </c>
      <c r="GJ11" s="151">
        <v>0</v>
      </c>
      <c r="GK11" s="151">
        <v>0</v>
      </c>
      <c r="GL11" s="151">
        <v>0</v>
      </c>
      <c r="GM11" s="151">
        <v>0</v>
      </c>
      <c r="GN11" s="151">
        <v>0</v>
      </c>
      <c r="GO11" s="151">
        <v>0</v>
      </c>
      <c r="GP11" s="151">
        <v>0</v>
      </c>
      <c r="GQ11" s="151">
        <v>0</v>
      </c>
      <c r="GR11" s="151">
        <v>0</v>
      </c>
      <c r="GS11" s="151">
        <v>0</v>
      </c>
      <c r="GT11" s="151">
        <v>0</v>
      </c>
      <c r="GU11" s="151">
        <v>0</v>
      </c>
      <c r="GV11" s="151">
        <v>0</v>
      </c>
      <c r="GW11" s="151">
        <v>0</v>
      </c>
    </row>
    <row r="12" spans="1:205" ht="15" customHeight="1" x14ac:dyDescent="0.2">
      <c r="A12" s="315"/>
      <c r="B12" s="101" t="s">
        <v>83</v>
      </c>
      <c r="C12" s="152" t="s">
        <v>122</v>
      </c>
      <c r="D12" s="151">
        <v>59</v>
      </c>
      <c r="E12" s="151">
        <v>145</v>
      </c>
      <c r="F12" s="151">
        <v>51</v>
      </c>
      <c r="G12" s="151">
        <v>111</v>
      </c>
      <c r="H12" s="151">
        <v>4</v>
      </c>
      <c r="I12" s="151">
        <v>10</v>
      </c>
      <c r="J12" s="151">
        <v>0</v>
      </c>
      <c r="K12" s="151">
        <v>1</v>
      </c>
      <c r="L12" s="151">
        <v>0</v>
      </c>
      <c r="M12" s="151">
        <v>9</v>
      </c>
      <c r="N12" s="151">
        <v>1</v>
      </c>
      <c r="O12" s="151">
        <v>8</v>
      </c>
      <c r="P12" s="151">
        <v>3</v>
      </c>
      <c r="Q12" s="151">
        <v>6</v>
      </c>
      <c r="R12" s="151">
        <v>59</v>
      </c>
      <c r="S12" s="151">
        <v>145</v>
      </c>
      <c r="T12" s="151">
        <v>3</v>
      </c>
      <c r="U12" s="151">
        <v>17</v>
      </c>
      <c r="V12" s="151">
        <v>3</v>
      </c>
      <c r="W12" s="151">
        <v>16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1</v>
      </c>
      <c r="AH12" s="151">
        <v>3</v>
      </c>
      <c r="AI12" s="151">
        <v>17</v>
      </c>
      <c r="AJ12" s="151">
        <v>0</v>
      </c>
      <c r="AK12" s="151">
        <v>1</v>
      </c>
      <c r="AL12" s="151">
        <v>0</v>
      </c>
      <c r="AM12" s="151">
        <v>1</v>
      </c>
      <c r="AN12" s="151">
        <v>0</v>
      </c>
      <c r="AO12" s="151">
        <v>0</v>
      </c>
      <c r="AP12" s="151">
        <v>0</v>
      </c>
      <c r="AQ12" s="151">
        <v>0</v>
      </c>
      <c r="AR12" s="151">
        <v>0</v>
      </c>
      <c r="AS12" s="151">
        <v>0</v>
      </c>
      <c r="AT12" s="151">
        <v>0</v>
      </c>
      <c r="AU12" s="151">
        <v>0</v>
      </c>
      <c r="AV12" s="151">
        <v>0</v>
      </c>
      <c r="AW12" s="151">
        <v>0</v>
      </c>
      <c r="AX12" s="151">
        <v>0</v>
      </c>
      <c r="AY12" s="151">
        <v>1</v>
      </c>
      <c r="AZ12" s="151">
        <v>1</v>
      </c>
      <c r="BA12" s="151">
        <v>0</v>
      </c>
      <c r="BB12" s="151">
        <v>0</v>
      </c>
      <c r="BC12" s="151">
        <v>0</v>
      </c>
      <c r="BD12" s="151">
        <v>0</v>
      </c>
      <c r="BE12" s="151">
        <v>0</v>
      </c>
      <c r="BF12" s="151">
        <v>0</v>
      </c>
      <c r="BG12" s="151">
        <v>0</v>
      </c>
      <c r="BH12" s="151">
        <v>0</v>
      </c>
      <c r="BI12" s="151">
        <v>0</v>
      </c>
      <c r="BJ12" s="151">
        <v>0</v>
      </c>
      <c r="BK12" s="151">
        <v>0</v>
      </c>
      <c r="BL12" s="151">
        <v>1</v>
      </c>
      <c r="BM12" s="151">
        <v>0</v>
      </c>
      <c r="BN12" s="151">
        <v>1</v>
      </c>
      <c r="BO12" s="151">
        <v>0</v>
      </c>
      <c r="BP12" s="151">
        <v>0</v>
      </c>
      <c r="BQ12" s="151">
        <v>1</v>
      </c>
      <c r="BR12" s="151">
        <v>0</v>
      </c>
      <c r="BS12" s="151">
        <v>1</v>
      </c>
      <c r="BT12" s="151">
        <v>0</v>
      </c>
      <c r="BU12" s="151">
        <v>0</v>
      </c>
      <c r="BV12" s="151">
        <v>0</v>
      </c>
      <c r="BW12" s="151">
        <v>0</v>
      </c>
      <c r="BX12" s="151">
        <v>0</v>
      </c>
      <c r="BY12" s="151">
        <v>0</v>
      </c>
      <c r="BZ12" s="151">
        <v>0</v>
      </c>
      <c r="CA12" s="151">
        <v>0</v>
      </c>
      <c r="CB12" s="151">
        <v>0</v>
      </c>
      <c r="CC12" s="151">
        <v>0</v>
      </c>
      <c r="CD12" s="151">
        <v>0</v>
      </c>
      <c r="CE12" s="151">
        <v>1</v>
      </c>
      <c r="CF12" s="151">
        <v>0</v>
      </c>
      <c r="CG12" s="151">
        <v>0</v>
      </c>
      <c r="CH12" s="151">
        <v>0</v>
      </c>
      <c r="CI12" s="151">
        <v>0</v>
      </c>
      <c r="CJ12" s="151">
        <v>0</v>
      </c>
      <c r="CK12" s="151">
        <v>0</v>
      </c>
      <c r="CL12" s="151">
        <v>0</v>
      </c>
      <c r="CM12" s="151">
        <v>0</v>
      </c>
      <c r="CN12" s="151">
        <v>0</v>
      </c>
      <c r="CO12" s="151">
        <v>0</v>
      </c>
      <c r="CP12" s="151">
        <v>0</v>
      </c>
      <c r="CQ12" s="151">
        <v>0</v>
      </c>
      <c r="CR12" s="151">
        <v>0</v>
      </c>
      <c r="CS12" s="151">
        <v>0</v>
      </c>
      <c r="CT12" s="151">
        <v>0</v>
      </c>
      <c r="CU12" s="151">
        <v>0</v>
      </c>
      <c r="CV12" s="151">
        <v>0</v>
      </c>
      <c r="CW12" s="151">
        <v>0</v>
      </c>
      <c r="CX12" s="151">
        <v>0</v>
      </c>
      <c r="CY12" s="151">
        <v>0</v>
      </c>
      <c r="CZ12" s="151">
        <v>0</v>
      </c>
      <c r="DA12" s="151">
        <v>0</v>
      </c>
      <c r="DB12" s="151">
        <v>0</v>
      </c>
      <c r="DC12" s="151">
        <v>0</v>
      </c>
      <c r="DD12" s="151">
        <v>0</v>
      </c>
      <c r="DE12" s="151">
        <v>0</v>
      </c>
      <c r="DF12" s="151">
        <v>0</v>
      </c>
      <c r="DG12" s="151">
        <v>0</v>
      </c>
      <c r="DH12" s="151">
        <v>0</v>
      </c>
      <c r="DI12" s="151">
        <v>0</v>
      </c>
      <c r="DJ12" s="151">
        <v>0</v>
      </c>
      <c r="DK12" s="151">
        <v>0</v>
      </c>
      <c r="DL12" s="151">
        <v>21</v>
      </c>
      <c r="DM12" s="151">
        <v>23</v>
      </c>
      <c r="DN12" s="151">
        <v>17</v>
      </c>
      <c r="DO12" s="151">
        <v>22</v>
      </c>
      <c r="DP12" s="151">
        <v>0</v>
      </c>
      <c r="DQ12" s="151">
        <v>0</v>
      </c>
      <c r="DR12" s="151">
        <v>1</v>
      </c>
      <c r="DS12" s="151">
        <v>0</v>
      </c>
      <c r="DT12" s="151">
        <v>1</v>
      </c>
      <c r="DU12" s="151">
        <v>1</v>
      </c>
      <c r="DV12" s="151">
        <v>2</v>
      </c>
      <c r="DW12" s="151">
        <v>0</v>
      </c>
      <c r="DX12" s="151">
        <v>21</v>
      </c>
      <c r="DY12" s="151">
        <v>23</v>
      </c>
      <c r="DZ12" s="151">
        <v>36</v>
      </c>
      <c r="EA12" s="151">
        <v>50</v>
      </c>
      <c r="EB12" s="151">
        <v>34</v>
      </c>
      <c r="EC12" s="151">
        <v>44</v>
      </c>
      <c r="ED12" s="151">
        <v>0</v>
      </c>
      <c r="EE12" s="151">
        <v>0</v>
      </c>
      <c r="EF12" s="151">
        <v>1</v>
      </c>
      <c r="EG12" s="151">
        <v>2</v>
      </c>
      <c r="EH12" s="151">
        <v>0</v>
      </c>
      <c r="EI12" s="151">
        <v>1</v>
      </c>
      <c r="EJ12" s="151">
        <v>1</v>
      </c>
      <c r="EK12" s="151">
        <v>3</v>
      </c>
      <c r="EL12" s="151">
        <v>36</v>
      </c>
      <c r="EM12" s="151">
        <v>50</v>
      </c>
      <c r="EN12" s="151">
        <v>2</v>
      </c>
      <c r="EO12" s="151">
        <v>3</v>
      </c>
      <c r="EP12" s="151">
        <v>1</v>
      </c>
      <c r="EQ12" s="151">
        <v>3</v>
      </c>
      <c r="ER12" s="151">
        <v>0</v>
      </c>
      <c r="ES12" s="151">
        <v>0</v>
      </c>
      <c r="ET12" s="151">
        <v>0</v>
      </c>
      <c r="EU12" s="151">
        <v>0</v>
      </c>
      <c r="EV12" s="151">
        <v>1</v>
      </c>
      <c r="EW12" s="151">
        <v>0</v>
      </c>
      <c r="EX12" s="151">
        <v>0</v>
      </c>
      <c r="EY12" s="151">
        <v>0</v>
      </c>
      <c r="EZ12" s="151">
        <v>2</v>
      </c>
      <c r="FA12" s="151">
        <v>3</v>
      </c>
      <c r="FB12" s="151">
        <v>0</v>
      </c>
      <c r="FC12" s="151">
        <v>1</v>
      </c>
      <c r="FD12" s="151">
        <v>0</v>
      </c>
      <c r="FE12" s="151">
        <v>1</v>
      </c>
      <c r="FF12" s="151">
        <v>0</v>
      </c>
      <c r="FG12" s="151">
        <v>0</v>
      </c>
      <c r="FH12" s="151">
        <v>0</v>
      </c>
      <c r="FI12" s="151">
        <v>0</v>
      </c>
      <c r="FJ12" s="151">
        <v>0</v>
      </c>
      <c r="FK12" s="151">
        <v>0</v>
      </c>
      <c r="FL12" s="151">
        <v>0</v>
      </c>
      <c r="FM12" s="151">
        <v>0</v>
      </c>
      <c r="FN12" s="151">
        <v>0</v>
      </c>
      <c r="FO12" s="151">
        <v>1</v>
      </c>
      <c r="FP12" s="151">
        <v>0</v>
      </c>
      <c r="FQ12" s="151">
        <v>0</v>
      </c>
      <c r="FR12" s="151">
        <v>0</v>
      </c>
      <c r="FS12" s="151">
        <v>0</v>
      </c>
      <c r="FT12" s="151">
        <v>0</v>
      </c>
      <c r="FU12" s="151">
        <v>0</v>
      </c>
      <c r="FV12" s="151">
        <v>0</v>
      </c>
      <c r="FW12" s="151">
        <v>0</v>
      </c>
      <c r="FX12" s="151">
        <v>0</v>
      </c>
      <c r="FY12" s="151">
        <v>0</v>
      </c>
      <c r="FZ12" s="151">
        <v>0</v>
      </c>
      <c r="GA12" s="151">
        <v>0</v>
      </c>
      <c r="GB12" s="151">
        <v>0</v>
      </c>
      <c r="GC12" s="151">
        <v>0</v>
      </c>
      <c r="GD12" s="151">
        <v>0</v>
      </c>
      <c r="GE12" s="151">
        <v>0</v>
      </c>
      <c r="GF12" s="151">
        <v>0</v>
      </c>
      <c r="GG12" s="151">
        <v>0</v>
      </c>
      <c r="GH12" s="151">
        <v>0</v>
      </c>
      <c r="GI12" s="151">
        <v>0</v>
      </c>
      <c r="GJ12" s="151">
        <v>0</v>
      </c>
      <c r="GK12" s="151">
        <v>0</v>
      </c>
      <c r="GL12" s="151">
        <v>0</v>
      </c>
      <c r="GM12" s="151">
        <v>0</v>
      </c>
      <c r="GN12" s="151">
        <v>0</v>
      </c>
      <c r="GO12" s="151">
        <v>0</v>
      </c>
      <c r="GP12" s="151">
        <v>0</v>
      </c>
      <c r="GQ12" s="151">
        <v>0</v>
      </c>
      <c r="GR12" s="151">
        <v>0</v>
      </c>
      <c r="GS12" s="151">
        <v>0</v>
      </c>
      <c r="GT12" s="151">
        <v>0</v>
      </c>
      <c r="GU12" s="151">
        <v>0</v>
      </c>
      <c r="GV12" s="151">
        <v>0</v>
      </c>
      <c r="GW12" s="151">
        <v>0</v>
      </c>
    </row>
    <row r="13" spans="1:205" ht="17.25" customHeight="1" x14ac:dyDescent="0.2">
      <c r="A13" s="315"/>
      <c r="B13" s="101" t="s">
        <v>83</v>
      </c>
      <c r="C13" s="152" t="s">
        <v>123</v>
      </c>
      <c r="D13" s="151">
        <v>3</v>
      </c>
      <c r="E13" s="151">
        <v>15</v>
      </c>
      <c r="F13" s="151">
        <v>3</v>
      </c>
      <c r="G13" s="151">
        <v>14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1</v>
      </c>
      <c r="N13" s="151">
        <v>0</v>
      </c>
      <c r="O13" s="151">
        <v>0</v>
      </c>
      <c r="P13" s="151">
        <v>0</v>
      </c>
      <c r="Q13" s="151">
        <v>0</v>
      </c>
      <c r="R13" s="151">
        <v>3</v>
      </c>
      <c r="S13" s="151">
        <v>15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  <c r="AL13" s="151">
        <v>0</v>
      </c>
      <c r="AM13" s="151">
        <v>0</v>
      </c>
      <c r="AN13" s="151">
        <v>0</v>
      </c>
      <c r="AO13" s="151">
        <v>0</v>
      </c>
      <c r="AP13" s="151">
        <v>0</v>
      </c>
      <c r="AQ13" s="151">
        <v>0</v>
      </c>
      <c r="AR13" s="151">
        <v>0</v>
      </c>
      <c r="AS13" s="151">
        <v>0</v>
      </c>
      <c r="AT13" s="151">
        <v>0</v>
      </c>
      <c r="AU13" s="151">
        <v>0</v>
      </c>
      <c r="AV13" s="151">
        <v>0</v>
      </c>
      <c r="AW13" s="151">
        <v>0</v>
      </c>
      <c r="AX13" s="151">
        <v>0</v>
      </c>
      <c r="AY13" s="151">
        <v>0</v>
      </c>
      <c r="AZ13" s="151">
        <v>0</v>
      </c>
      <c r="BA13" s="151">
        <v>0</v>
      </c>
      <c r="BB13" s="151">
        <v>0</v>
      </c>
      <c r="BC13" s="151">
        <v>0</v>
      </c>
      <c r="BD13" s="151">
        <v>0</v>
      </c>
      <c r="BE13" s="151">
        <v>0</v>
      </c>
      <c r="BF13" s="151">
        <v>0</v>
      </c>
      <c r="BG13" s="151">
        <v>0</v>
      </c>
      <c r="BH13" s="151">
        <v>0</v>
      </c>
      <c r="BI13" s="151">
        <v>0</v>
      </c>
      <c r="BJ13" s="151">
        <v>0</v>
      </c>
      <c r="BK13" s="151">
        <v>0</v>
      </c>
      <c r="BL13" s="151">
        <v>0</v>
      </c>
      <c r="BM13" s="151">
        <v>0</v>
      </c>
      <c r="BN13" s="151">
        <v>0</v>
      </c>
      <c r="BO13" s="151">
        <v>0</v>
      </c>
      <c r="BP13" s="151">
        <v>0</v>
      </c>
      <c r="BQ13" s="151">
        <v>0</v>
      </c>
      <c r="BR13" s="151">
        <v>0</v>
      </c>
      <c r="BS13" s="151">
        <v>0</v>
      </c>
      <c r="BT13" s="151">
        <v>0</v>
      </c>
      <c r="BU13" s="151">
        <v>0</v>
      </c>
      <c r="BV13" s="151">
        <v>0</v>
      </c>
      <c r="BW13" s="151">
        <v>0</v>
      </c>
      <c r="BX13" s="151">
        <v>0</v>
      </c>
      <c r="BY13" s="151">
        <v>0</v>
      </c>
      <c r="BZ13" s="151">
        <v>0</v>
      </c>
      <c r="CA13" s="151">
        <v>0</v>
      </c>
      <c r="CB13" s="151">
        <v>0</v>
      </c>
      <c r="CC13" s="151">
        <v>0</v>
      </c>
      <c r="CD13" s="151">
        <v>0</v>
      </c>
      <c r="CE13" s="151">
        <v>0</v>
      </c>
      <c r="CF13" s="151">
        <v>0</v>
      </c>
      <c r="CG13" s="151">
        <v>0</v>
      </c>
      <c r="CH13" s="151">
        <v>0</v>
      </c>
      <c r="CI13" s="151">
        <v>0</v>
      </c>
      <c r="CJ13" s="151">
        <v>0</v>
      </c>
      <c r="CK13" s="151">
        <v>0</v>
      </c>
      <c r="CL13" s="151">
        <v>0</v>
      </c>
      <c r="CM13" s="151">
        <v>0</v>
      </c>
      <c r="CN13" s="151">
        <v>0</v>
      </c>
      <c r="CO13" s="151">
        <v>0</v>
      </c>
      <c r="CP13" s="151">
        <v>0</v>
      </c>
      <c r="CQ13" s="151">
        <v>0</v>
      </c>
      <c r="CR13" s="151">
        <v>0</v>
      </c>
      <c r="CS13" s="151">
        <v>0</v>
      </c>
      <c r="CT13" s="151">
        <v>0</v>
      </c>
      <c r="CU13" s="151">
        <v>0</v>
      </c>
      <c r="CV13" s="151">
        <v>0</v>
      </c>
      <c r="CW13" s="151">
        <v>0</v>
      </c>
      <c r="CX13" s="151">
        <v>0</v>
      </c>
      <c r="CY13" s="151">
        <v>0</v>
      </c>
      <c r="CZ13" s="151">
        <v>0</v>
      </c>
      <c r="DA13" s="151">
        <v>0</v>
      </c>
      <c r="DB13" s="151">
        <v>0</v>
      </c>
      <c r="DC13" s="151">
        <v>0</v>
      </c>
      <c r="DD13" s="151">
        <v>0</v>
      </c>
      <c r="DE13" s="151">
        <v>0</v>
      </c>
      <c r="DF13" s="151">
        <v>0</v>
      </c>
      <c r="DG13" s="151">
        <v>0</v>
      </c>
      <c r="DH13" s="151">
        <v>0</v>
      </c>
      <c r="DI13" s="151">
        <v>0</v>
      </c>
      <c r="DJ13" s="151">
        <v>0</v>
      </c>
      <c r="DK13" s="151">
        <v>0</v>
      </c>
      <c r="DL13" s="151">
        <v>0</v>
      </c>
      <c r="DM13" s="151">
        <v>1</v>
      </c>
      <c r="DN13" s="151">
        <v>0</v>
      </c>
      <c r="DO13" s="151">
        <v>1</v>
      </c>
      <c r="DP13" s="151">
        <v>0</v>
      </c>
      <c r="DQ13" s="151">
        <v>0</v>
      </c>
      <c r="DR13" s="151">
        <v>0</v>
      </c>
      <c r="DS13" s="151">
        <v>0</v>
      </c>
      <c r="DT13" s="151">
        <v>0</v>
      </c>
      <c r="DU13" s="151">
        <v>0</v>
      </c>
      <c r="DV13" s="151">
        <v>0</v>
      </c>
      <c r="DW13" s="151">
        <v>0</v>
      </c>
      <c r="DX13" s="151">
        <v>0</v>
      </c>
      <c r="DY13" s="151">
        <v>1</v>
      </c>
      <c r="DZ13" s="151">
        <v>2</v>
      </c>
      <c r="EA13" s="151">
        <v>4</v>
      </c>
      <c r="EB13" s="151">
        <v>2</v>
      </c>
      <c r="EC13" s="151">
        <v>4</v>
      </c>
      <c r="ED13" s="151">
        <v>0</v>
      </c>
      <c r="EE13" s="151">
        <v>0</v>
      </c>
      <c r="EF13" s="151">
        <v>0</v>
      </c>
      <c r="EG13" s="151">
        <v>0</v>
      </c>
      <c r="EH13" s="151">
        <v>0</v>
      </c>
      <c r="EI13" s="151">
        <v>0</v>
      </c>
      <c r="EJ13" s="151">
        <v>0</v>
      </c>
      <c r="EK13" s="151">
        <v>0</v>
      </c>
      <c r="EL13" s="151">
        <v>2</v>
      </c>
      <c r="EM13" s="151">
        <v>4</v>
      </c>
      <c r="EN13" s="151">
        <v>0</v>
      </c>
      <c r="EO13" s="151">
        <v>0</v>
      </c>
      <c r="EP13" s="151">
        <v>0</v>
      </c>
      <c r="EQ13" s="151">
        <v>0</v>
      </c>
      <c r="ER13" s="151">
        <v>0</v>
      </c>
      <c r="ES13" s="151">
        <v>0</v>
      </c>
      <c r="ET13" s="151">
        <v>0</v>
      </c>
      <c r="EU13" s="151">
        <v>0</v>
      </c>
      <c r="EV13" s="151">
        <v>0</v>
      </c>
      <c r="EW13" s="151">
        <v>0</v>
      </c>
      <c r="EX13" s="151">
        <v>0</v>
      </c>
      <c r="EY13" s="151">
        <v>0</v>
      </c>
      <c r="EZ13" s="151">
        <v>0</v>
      </c>
      <c r="FA13" s="151">
        <v>0</v>
      </c>
      <c r="FB13" s="151">
        <v>0</v>
      </c>
      <c r="FC13" s="151">
        <v>0</v>
      </c>
      <c r="FD13" s="151">
        <v>0</v>
      </c>
      <c r="FE13" s="151">
        <v>0</v>
      </c>
      <c r="FF13" s="151">
        <v>0</v>
      </c>
      <c r="FG13" s="151">
        <v>0</v>
      </c>
      <c r="FH13" s="151">
        <v>0</v>
      </c>
      <c r="FI13" s="151">
        <v>0</v>
      </c>
      <c r="FJ13" s="151">
        <v>0</v>
      </c>
      <c r="FK13" s="151">
        <v>0</v>
      </c>
      <c r="FL13" s="151">
        <v>0</v>
      </c>
      <c r="FM13" s="151">
        <v>0</v>
      </c>
      <c r="FN13" s="151">
        <v>0</v>
      </c>
      <c r="FO13" s="151">
        <v>0</v>
      </c>
      <c r="FP13" s="151">
        <v>0</v>
      </c>
      <c r="FQ13" s="151">
        <v>0</v>
      </c>
      <c r="FR13" s="151">
        <v>0</v>
      </c>
      <c r="FS13" s="151">
        <v>0</v>
      </c>
      <c r="FT13" s="151">
        <v>0</v>
      </c>
      <c r="FU13" s="151">
        <v>0</v>
      </c>
      <c r="FV13" s="151">
        <v>0</v>
      </c>
      <c r="FW13" s="151">
        <v>0</v>
      </c>
      <c r="FX13" s="151">
        <v>0</v>
      </c>
      <c r="FY13" s="151">
        <v>0</v>
      </c>
      <c r="FZ13" s="151">
        <v>0</v>
      </c>
      <c r="GA13" s="151">
        <v>0</v>
      </c>
      <c r="GB13" s="151">
        <v>0</v>
      </c>
      <c r="GC13" s="151">
        <v>0</v>
      </c>
      <c r="GD13" s="151">
        <v>0</v>
      </c>
      <c r="GE13" s="151">
        <v>0</v>
      </c>
      <c r="GF13" s="151">
        <v>0</v>
      </c>
      <c r="GG13" s="151">
        <v>0</v>
      </c>
      <c r="GH13" s="151">
        <v>0</v>
      </c>
      <c r="GI13" s="151">
        <v>0</v>
      </c>
      <c r="GJ13" s="151">
        <v>0</v>
      </c>
      <c r="GK13" s="151">
        <v>0</v>
      </c>
      <c r="GL13" s="151">
        <v>0</v>
      </c>
      <c r="GM13" s="151">
        <v>0</v>
      </c>
      <c r="GN13" s="151">
        <v>0</v>
      </c>
      <c r="GO13" s="151">
        <v>0</v>
      </c>
      <c r="GP13" s="151">
        <v>0</v>
      </c>
      <c r="GQ13" s="151">
        <v>0</v>
      </c>
      <c r="GR13" s="151">
        <v>0</v>
      </c>
      <c r="GS13" s="151">
        <v>0</v>
      </c>
      <c r="GT13" s="151">
        <v>0</v>
      </c>
      <c r="GU13" s="151">
        <v>0</v>
      </c>
      <c r="GV13" s="151">
        <v>0</v>
      </c>
      <c r="GW13" s="151">
        <v>0</v>
      </c>
    </row>
    <row r="14" spans="1:205" ht="18" customHeight="1" x14ac:dyDescent="0.2">
      <c r="A14" s="315"/>
      <c r="B14" s="101" t="s">
        <v>83</v>
      </c>
      <c r="C14" s="152" t="s">
        <v>124</v>
      </c>
      <c r="D14" s="151">
        <v>49</v>
      </c>
      <c r="E14" s="151">
        <v>105</v>
      </c>
      <c r="F14" s="151">
        <v>43</v>
      </c>
      <c r="G14" s="151">
        <v>87</v>
      </c>
      <c r="H14" s="151">
        <v>2</v>
      </c>
      <c r="I14" s="151">
        <v>6</v>
      </c>
      <c r="J14" s="151">
        <v>0</v>
      </c>
      <c r="K14" s="151">
        <v>3</v>
      </c>
      <c r="L14" s="151">
        <v>2</v>
      </c>
      <c r="M14" s="151">
        <v>4</v>
      </c>
      <c r="N14" s="151">
        <v>2</v>
      </c>
      <c r="O14" s="151">
        <v>4</v>
      </c>
      <c r="P14" s="151">
        <v>0</v>
      </c>
      <c r="Q14" s="151">
        <v>1</v>
      </c>
      <c r="R14" s="151">
        <v>49</v>
      </c>
      <c r="S14" s="151">
        <v>105</v>
      </c>
      <c r="T14" s="151">
        <v>5</v>
      </c>
      <c r="U14" s="151">
        <v>17</v>
      </c>
      <c r="V14" s="151">
        <v>5</v>
      </c>
      <c r="W14" s="151">
        <v>15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1</v>
      </c>
      <c r="AD14" s="151">
        <v>0</v>
      </c>
      <c r="AE14" s="151">
        <v>1</v>
      </c>
      <c r="AF14" s="151">
        <v>0</v>
      </c>
      <c r="AG14" s="151">
        <v>0</v>
      </c>
      <c r="AH14" s="151">
        <v>5</v>
      </c>
      <c r="AI14" s="151">
        <v>17</v>
      </c>
      <c r="AJ14" s="151">
        <v>0</v>
      </c>
      <c r="AK14" s="151">
        <v>0</v>
      </c>
      <c r="AL14" s="151">
        <v>0</v>
      </c>
      <c r="AM14" s="151">
        <v>0</v>
      </c>
      <c r="AN14" s="151">
        <v>0</v>
      </c>
      <c r="AO14" s="151">
        <v>0</v>
      </c>
      <c r="AP14" s="151">
        <v>0</v>
      </c>
      <c r="AQ14" s="151">
        <v>0</v>
      </c>
      <c r="AR14" s="151">
        <v>0</v>
      </c>
      <c r="AS14" s="151">
        <v>0</v>
      </c>
      <c r="AT14" s="151">
        <v>0</v>
      </c>
      <c r="AU14" s="151">
        <v>0</v>
      </c>
      <c r="AV14" s="151">
        <v>0</v>
      </c>
      <c r="AW14" s="151">
        <v>0</v>
      </c>
      <c r="AX14" s="151">
        <v>0</v>
      </c>
      <c r="AY14" s="151">
        <v>0</v>
      </c>
      <c r="AZ14" s="151">
        <v>1</v>
      </c>
      <c r="BA14" s="151">
        <v>1</v>
      </c>
      <c r="BB14" s="151">
        <v>1</v>
      </c>
      <c r="BC14" s="151">
        <v>0</v>
      </c>
      <c r="BD14" s="151">
        <v>0</v>
      </c>
      <c r="BE14" s="151">
        <v>0</v>
      </c>
      <c r="BF14" s="151">
        <v>0</v>
      </c>
      <c r="BG14" s="151">
        <v>0</v>
      </c>
      <c r="BH14" s="151">
        <v>0</v>
      </c>
      <c r="BI14" s="151">
        <v>0</v>
      </c>
      <c r="BJ14" s="151">
        <v>0</v>
      </c>
      <c r="BK14" s="151">
        <v>1</v>
      </c>
      <c r="BL14" s="151">
        <v>0</v>
      </c>
      <c r="BM14" s="151">
        <v>0</v>
      </c>
      <c r="BN14" s="151">
        <v>1</v>
      </c>
      <c r="BO14" s="151">
        <v>1</v>
      </c>
      <c r="BP14" s="151">
        <v>1</v>
      </c>
      <c r="BQ14" s="151">
        <v>2</v>
      </c>
      <c r="BR14" s="151">
        <v>1</v>
      </c>
      <c r="BS14" s="151">
        <v>2</v>
      </c>
      <c r="BT14" s="151">
        <v>0</v>
      </c>
      <c r="BU14" s="151">
        <v>0</v>
      </c>
      <c r="BV14" s="151">
        <v>0</v>
      </c>
      <c r="BW14" s="151">
        <v>0</v>
      </c>
      <c r="BX14" s="151">
        <v>0</v>
      </c>
      <c r="BY14" s="151">
        <v>0</v>
      </c>
      <c r="BZ14" s="151">
        <v>0</v>
      </c>
      <c r="CA14" s="151">
        <v>0</v>
      </c>
      <c r="CB14" s="151">
        <v>0</v>
      </c>
      <c r="CC14" s="151">
        <v>0</v>
      </c>
      <c r="CD14" s="151">
        <v>1</v>
      </c>
      <c r="CE14" s="151">
        <v>2</v>
      </c>
      <c r="CF14" s="151">
        <v>0</v>
      </c>
      <c r="CG14" s="151">
        <v>1</v>
      </c>
      <c r="CH14" s="151">
        <v>0</v>
      </c>
      <c r="CI14" s="151">
        <v>1</v>
      </c>
      <c r="CJ14" s="151">
        <v>0</v>
      </c>
      <c r="CK14" s="151">
        <v>0</v>
      </c>
      <c r="CL14" s="151">
        <v>0</v>
      </c>
      <c r="CM14" s="151">
        <v>0</v>
      </c>
      <c r="CN14" s="151">
        <v>0</v>
      </c>
      <c r="CO14" s="151">
        <v>0</v>
      </c>
      <c r="CP14" s="151">
        <v>0</v>
      </c>
      <c r="CQ14" s="151">
        <v>0</v>
      </c>
      <c r="CR14" s="151">
        <v>0</v>
      </c>
      <c r="CS14" s="151">
        <v>0</v>
      </c>
      <c r="CT14" s="151">
        <v>0</v>
      </c>
      <c r="CU14" s="151">
        <v>1</v>
      </c>
      <c r="CV14" s="151">
        <v>0</v>
      </c>
      <c r="CW14" s="151">
        <v>0</v>
      </c>
      <c r="CX14" s="151">
        <v>0</v>
      </c>
      <c r="CY14" s="151">
        <v>0</v>
      </c>
      <c r="CZ14" s="151">
        <v>0</v>
      </c>
      <c r="DA14" s="151">
        <v>0</v>
      </c>
      <c r="DB14" s="151">
        <v>0</v>
      </c>
      <c r="DC14" s="151">
        <v>0</v>
      </c>
      <c r="DD14" s="151">
        <v>0</v>
      </c>
      <c r="DE14" s="151">
        <v>0</v>
      </c>
      <c r="DF14" s="151">
        <v>0</v>
      </c>
      <c r="DG14" s="151">
        <v>0</v>
      </c>
      <c r="DH14" s="151">
        <v>0</v>
      </c>
      <c r="DI14" s="151">
        <v>0</v>
      </c>
      <c r="DJ14" s="151">
        <v>0</v>
      </c>
      <c r="DK14" s="151">
        <v>0</v>
      </c>
      <c r="DL14" s="151">
        <v>15</v>
      </c>
      <c r="DM14" s="151">
        <v>27</v>
      </c>
      <c r="DN14" s="151">
        <v>15</v>
      </c>
      <c r="DO14" s="151">
        <v>26</v>
      </c>
      <c r="DP14" s="151">
        <v>0</v>
      </c>
      <c r="DQ14" s="151">
        <v>0</v>
      </c>
      <c r="DR14" s="151">
        <v>0</v>
      </c>
      <c r="DS14" s="151">
        <v>1</v>
      </c>
      <c r="DT14" s="151">
        <v>0</v>
      </c>
      <c r="DU14" s="151">
        <v>0</v>
      </c>
      <c r="DV14" s="151">
        <v>0</v>
      </c>
      <c r="DW14" s="151">
        <v>0</v>
      </c>
      <c r="DX14" s="151">
        <v>15</v>
      </c>
      <c r="DY14" s="151">
        <v>27</v>
      </c>
      <c r="DZ14" s="151">
        <v>45</v>
      </c>
      <c r="EA14" s="151">
        <v>68</v>
      </c>
      <c r="EB14" s="151">
        <v>45</v>
      </c>
      <c r="EC14" s="151">
        <v>68</v>
      </c>
      <c r="ED14" s="151">
        <v>0</v>
      </c>
      <c r="EE14" s="151">
        <v>0</v>
      </c>
      <c r="EF14" s="151">
        <v>0</v>
      </c>
      <c r="EG14" s="151">
        <v>0</v>
      </c>
      <c r="EH14" s="151">
        <v>0</v>
      </c>
      <c r="EI14" s="151">
        <v>0</v>
      </c>
      <c r="EJ14" s="151">
        <v>0</v>
      </c>
      <c r="EK14" s="151">
        <v>0</v>
      </c>
      <c r="EL14" s="151">
        <v>45</v>
      </c>
      <c r="EM14" s="151">
        <v>68</v>
      </c>
      <c r="EN14" s="151">
        <v>0</v>
      </c>
      <c r="EO14" s="151">
        <v>2</v>
      </c>
      <c r="EP14" s="151">
        <v>0</v>
      </c>
      <c r="EQ14" s="151">
        <v>1</v>
      </c>
      <c r="ER14" s="151">
        <v>0</v>
      </c>
      <c r="ES14" s="151">
        <v>0</v>
      </c>
      <c r="ET14" s="151">
        <v>0</v>
      </c>
      <c r="EU14" s="151">
        <v>1</v>
      </c>
      <c r="EV14" s="151">
        <v>0</v>
      </c>
      <c r="EW14" s="151">
        <v>0</v>
      </c>
      <c r="EX14" s="151">
        <v>0</v>
      </c>
      <c r="EY14" s="151">
        <v>0</v>
      </c>
      <c r="EZ14" s="151">
        <v>0</v>
      </c>
      <c r="FA14" s="151">
        <v>2</v>
      </c>
      <c r="FB14" s="151">
        <v>3</v>
      </c>
      <c r="FC14" s="151">
        <v>7</v>
      </c>
      <c r="FD14" s="151">
        <v>3</v>
      </c>
      <c r="FE14" s="151">
        <v>7</v>
      </c>
      <c r="FF14" s="151">
        <v>0</v>
      </c>
      <c r="FG14" s="151">
        <v>0</v>
      </c>
      <c r="FH14" s="151">
        <v>0</v>
      </c>
      <c r="FI14" s="151">
        <v>0</v>
      </c>
      <c r="FJ14" s="151">
        <v>0</v>
      </c>
      <c r="FK14" s="151">
        <v>0</v>
      </c>
      <c r="FL14" s="151">
        <v>0</v>
      </c>
      <c r="FM14" s="151">
        <v>0</v>
      </c>
      <c r="FN14" s="151">
        <v>3</v>
      </c>
      <c r="FO14" s="151">
        <v>7</v>
      </c>
      <c r="FP14" s="151">
        <v>0</v>
      </c>
      <c r="FQ14" s="151">
        <v>0</v>
      </c>
      <c r="FR14" s="151">
        <v>0</v>
      </c>
      <c r="FS14" s="151">
        <v>0</v>
      </c>
      <c r="FT14" s="151">
        <v>0</v>
      </c>
      <c r="FU14" s="151">
        <v>0</v>
      </c>
      <c r="FV14" s="151">
        <v>0</v>
      </c>
      <c r="FW14" s="151">
        <v>0</v>
      </c>
      <c r="FX14" s="151">
        <v>0</v>
      </c>
      <c r="FY14" s="151">
        <v>0</v>
      </c>
      <c r="FZ14" s="151">
        <v>0</v>
      </c>
      <c r="GA14" s="151">
        <v>0</v>
      </c>
      <c r="GB14" s="151">
        <v>0</v>
      </c>
      <c r="GC14" s="151">
        <v>0</v>
      </c>
      <c r="GD14" s="151">
        <v>0</v>
      </c>
      <c r="GE14" s="151">
        <v>0</v>
      </c>
      <c r="GF14" s="151">
        <v>0</v>
      </c>
      <c r="GG14" s="151">
        <v>0</v>
      </c>
      <c r="GH14" s="151">
        <v>0</v>
      </c>
      <c r="GI14" s="151">
        <v>0</v>
      </c>
      <c r="GJ14" s="151">
        <v>0</v>
      </c>
      <c r="GK14" s="151">
        <v>0</v>
      </c>
      <c r="GL14" s="151">
        <v>0</v>
      </c>
      <c r="GM14" s="151">
        <v>0</v>
      </c>
      <c r="GN14" s="151">
        <v>0</v>
      </c>
      <c r="GO14" s="151">
        <v>0</v>
      </c>
      <c r="GP14" s="151">
        <v>0</v>
      </c>
      <c r="GQ14" s="151">
        <v>0</v>
      </c>
      <c r="GR14" s="151">
        <v>0</v>
      </c>
      <c r="GS14" s="151">
        <v>0</v>
      </c>
      <c r="GT14" s="151">
        <v>0</v>
      </c>
      <c r="GU14" s="151">
        <v>0</v>
      </c>
      <c r="GV14" s="151">
        <v>0</v>
      </c>
      <c r="GW14" s="151">
        <v>0</v>
      </c>
    </row>
    <row r="15" spans="1:205" ht="17.25" customHeight="1" x14ac:dyDescent="0.2">
      <c r="A15" s="315"/>
      <c r="B15" s="101" t="s">
        <v>83</v>
      </c>
      <c r="C15" s="152" t="s">
        <v>125</v>
      </c>
      <c r="D15" s="151">
        <v>3</v>
      </c>
      <c r="E15" s="151">
        <v>7</v>
      </c>
      <c r="F15" s="151">
        <v>3</v>
      </c>
      <c r="G15" s="151">
        <v>6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1</v>
      </c>
      <c r="P15" s="151">
        <v>0</v>
      </c>
      <c r="Q15" s="151">
        <v>0</v>
      </c>
      <c r="R15" s="151">
        <v>3</v>
      </c>
      <c r="S15" s="151">
        <v>7</v>
      </c>
      <c r="T15" s="151">
        <v>1</v>
      </c>
      <c r="U15" s="151">
        <v>0</v>
      </c>
      <c r="V15" s="151">
        <v>1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1">
        <v>0</v>
      </c>
      <c r="AH15" s="151">
        <v>1</v>
      </c>
      <c r="AI15" s="151">
        <v>0</v>
      </c>
      <c r="AJ15" s="151">
        <v>0</v>
      </c>
      <c r="AK15" s="151">
        <v>0</v>
      </c>
      <c r="AL15" s="151">
        <v>0</v>
      </c>
      <c r="AM15" s="151">
        <v>0</v>
      </c>
      <c r="AN15" s="151">
        <v>0</v>
      </c>
      <c r="AO15" s="151">
        <v>0</v>
      </c>
      <c r="AP15" s="151">
        <v>0</v>
      </c>
      <c r="AQ15" s="151">
        <v>0</v>
      </c>
      <c r="AR15" s="151">
        <v>0</v>
      </c>
      <c r="AS15" s="151">
        <v>0</v>
      </c>
      <c r="AT15" s="151">
        <v>0</v>
      </c>
      <c r="AU15" s="151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1">
        <v>0</v>
      </c>
      <c r="BB15" s="151">
        <v>0</v>
      </c>
      <c r="BC15" s="151">
        <v>0</v>
      </c>
      <c r="BD15" s="151">
        <v>0</v>
      </c>
      <c r="BE15" s="151">
        <v>0</v>
      </c>
      <c r="BF15" s="151">
        <v>0</v>
      </c>
      <c r="BG15" s="151">
        <v>0</v>
      </c>
      <c r="BH15" s="151">
        <v>0</v>
      </c>
      <c r="BI15" s="151">
        <v>0</v>
      </c>
      <c r="BJ15" s="151">
        <v>0</v>
      </c>
      <c r="BK15" s="151">
        <v>0</v>
      </c>
      <c r="BL15" s="151">
        <v>0</v>
      </c>
      <c r="BM15" s="151">
        <v>0</v>
      </c>
      <c r="BN15" s="151">
        <v>0</v>
      </c>
      <c r="BO15" s="151">
        <v>0</v>
      </c>
      <c r="BP15" s="151">
        <v>0</v>
      </c>
      <c r="BQ15" s="151">
        <v>0</v>
      </c>
      <c r="BR15" s="151">
        <v>0</v>
      </c>
      <c r="BS15" s="151">
        <v>0</v>
      </c>
      <c r="BT15" s="151">
        <v>0</v>
      </c>
      <c r="BU15" s="151">
        <v>0</v>
      </c>
      <c r="BV15" s="151">
        <v>0</v>
      </c>
      <c r="BW15" s="151">
        <v>0</v>
      </c>
      <c r="BX15" s="151">
        <v>0</v>
      </c>
      <c r="BY15" s="151">
        <v>0</v>
      </c>
      <c r="BZ15" s="151">
        <v>0</v>
      </c>
      <c r="CA15" s="151">
        <v>0</v>
      </c>
      <c r="CB15" s="151">
        <v>0</v>
      </c>
      <c r="CC15" s="151">
        <v>0</v>
      </c>
      <c r="CD15" s="151">
        <v>0</v>
      </c>
      <c r="CE15" s="151">
        <v>0</v>
      </c>
      <c r="CF15" s="151">
        <v>0</v>
      </c>
      <c r="CG15" s="151">
        <v>0</v>
      </c>
      <c r="CH15" s="151">
        <v>0</v>
      </c>
      <c r="CI15" s="151">
        <v>0</v>
      </c>
      <c r="CJ15" s="151">
        <v>0</v>
      </c>
      <c r="CK15" s="151">
        <v>0</v>
      </c>
      <c r="CL15" s="151">
        <v>0</v>
      </c>
      <c r="CM15" s="151">
        <v>0</v>
      </c>
      <c r="CN15" s="151">
        <v>0</v>
      </c>
      <c r="CO15" s="151">
        <v>0</v>
      </c>
      <c r="CP15" s="151">
        <v>0</v>
      </c>
      <c r="CQ15" s="151">
        <v>0</v>
      </c>
      <c r="CR15" s="151">
        <v>0</v>
      </c>
      <c r="CS15" s="151">
        <v>0</v>
      </c>
      <c r="CT15" s="151">
        <v>0</v>
      </c>
      <c r="CU15" s="151">
        <v>0</v>
      </c>
      <c r="CV15" s="151">
        <v>0</v>
      </c>
      <c r="CW15" s="151">
        <v>0</v>
      </c>
      <c r="CX15" s="151">
        <v>0</v>
      </c>
      <c r="CY15" s="151">
        <v>0</v>
      </c>
      <c r="CZ15" s="151">
        <v>0</v>
      </c>
      <c r="DA15" s="151">
        <v>0</v>
      </c>
      <c r="DB15" s="151">
        <v>0</v>
      </c>
      <c r="DC15" s="151">
        <v>0</v>
      </c>
      <c r="DD15" s="151">
        <v>0</v>
      </c>
      <c r="DE15" s="151">
        <v>0</v>
      </c>
      <c r="DF15" s="151">
        <v>0</v>
      </c>
      <c r="DG15" s="151">
        <v>0</v>
      </c>
      <c r="DH15" s="151">
        <v>0</v>
      </c>
      <c r="DI15" s="151">
        <v>0</v>
      </c>
      <c r="DJ15" s="151">
        <v>0</v>
      </c>
      <c r="DK15" s="151">
        <v>0</v>
      </c>
      <c r="DL15" s="151">
        <v>0</v>
      </c>
      <c r="DM15" s="151">
        <v>0</v>
      </c>
      <c r="DN15" s="151">
        <v>0</v>
      </c>
      <c r="DO15" s="151">
        <v>0</v>
      </c>
      <c r="DP15" s="151">
        <v>0</v>
      </c>
      <c r="DQ15" s="151">
        <v>0</v>
      </c>
      <c r="DR15" s="151">
        <v>0</v>
      </c>
      <c r="DS15" s="151">
        <v>0</v>
      </c>
      <c r="DT15" s="151">
        <v>0</v>
      </c>
      <c r="DU15" s="151">
        <v>0</v>
      </c>
      <c r="DV15" s="151">
        <v>0</v>
      </c>
      <c r="DW15" s="151">
        <v>0</v>
      </c>
      <c r="DX15" s="151">
        <v>0</v>
      </c>
      <c r="DY15" s="151">
        <v>0</v>
      </c>
      <c r="DZ15" s="151">
        <v>1</v>
      </c>
      <c r="EA15" s="151">
        <v>5</v>
      </c>
      <c r="EB15" s="151">
        <v>1</v>
      </c>
      <c r="EC15" s="151">
        <v>5</v>
      </c>
      <c r="ED15" s="151">
        <v>0</v>
      </c>
      <c r="EE15" s="151">
        <v>0</v>
      </c>
      <c r="EF15" s="151">
        <v>0</v>
      </c>
      <c r="EG15" s="151">
        <v>0</v>
      </c>
      <c r="EH15" s="151">
        <v>0</v>
      </c>
      <c r="EI15" s="151">
        <v>0</v>
      </c>
      <c r="EJ15" s="151">
        <v>0</v>
      </c>
      <c r="EK15" s="151">
        <v>0</v>
      </c>
      <c r="EL15" s="151">
        <v>1</v>
      </c>
      <c r="EM15" s="151">
        <v>5</v>
      </c>
      <c r="EN15" s="151">
        <v>0</v>
      </c>
      <c r="EO15" s="151">
        <v>0</v>
      </c>
      <c r="EP15" s="151">
        <v>0</v>
      </c>
      <c r="EQ15" s="151">
        <v>0</v>
      </c>
      <c r="ER15" s="151">
        <v>0</v>
      </c>
      <c r="ES15" s="151">
        <v>0</v>
      </c>
      <c r="ET15" s="151">
        <v>0</v>
      </c>
      <c r="EU15" s="151">
        <v>0</v>
      </c>
      <c r="EV15" s="151">
        <v>0</v>
      </c>
      <c r="EW15" s="151">
        <v>0</v>
      </c>
      <c r="EX15" s="151">
        <v>0</v>
      </c>
      <c r="EY15" s="151">
        <v>0</v>
      </c>
      <c r="EZ15" s="151">
        <v>0</v>
      </c>
      <c r="FA15" s="151">
        <v>0</v>
      </c>
      <c r="FB15" s="151">
        <v>0</v>
      </c>
      <c r="FC15" s="151">
        <v>0</v>
      </c>
      <c r="FD15" s="151">
        <v>0</v>
      </c>
      <c r="FE15" s="151">
        <v>0</v>
      </c>
      <c r="FF15" s="151">
        <v>0</v>
      </c>
      <c r="FG15" s="151">
        <v>0</v>
      </c>
      <c r="FH15" s="151">
        <v>0</v>
      </c>
      <c r="FI15" s="151">
        <v>0</v>
      </c>
      <c r="FJ15" s="151">
        <v>0</v>
      </c>
      <c r="FK15" s="151">
        <v>0</v>
      </c>
      <c r="FL15" s="151">
        <v>0</v>
      </c>
      <c r="FM15" s="151">
        <v>0</v>
      </c>
      <c r="FN15" s="151">
        <v>0</v>
      </c>
      <c r="FO15" s="151">
        <v>0</v>
      </c>
      <c r="FP15" s="151">
        <v>0</v>
      </c>
      <c r="FQ15" s="151">
        <v>0</v>
      </c>
      <c r="FR15" s="151">
        <v>0</v>
      </c>
      <c r="FS15" s="151">
        <v>0</v>
      </c>
      <c r="FT15" s="151">
        <v>0</v>
      </c>
      <c r="FU15" s="151">
        <v>0</v>
      </c>
      <c r="FV15" s="151">
        <v>0</v>
      </c>
      <c r="FW15" s="151">
        <v>0</v>
      </c>
      <c r="FX15" s="151">
        <v>0</v>
      </c>
      <c r="FY15" s="151">
        <v>0</v>
      </c>
      <c r="FZ15" s="151">
        <v>0</v>
      </c>
      <c r="GA15" s="151">
        <v>0</v>
      </c>
      <c r="GB15" s="151">
        <v>0</v>
      </c>
      <c r="GC15" s="151">
        <v>0</v>
      </c>
      <c r="GD15" s="151">
        <v>0</v>
      </c>
      <c r="GE15" s="151">
        <v>0</v>
      </c>
      <c r="GF15" s="151">
        <v>0</v>
      </c>
      <c r="GG15" s="151">
        <v>0</v>
      </c>
      <c r="GH15" s="151">
        <v>0</v>
      </c>
      <c r="GI15" s="151">
        <v>0</v>
      </c>
      <c r="GJ15" s="151">
        <v>0</v>
      </c>
      <c r="GK15" s="151">
        <v>0</v>
      </c>
      <c r="GL15" s="151">
        <v>0</v>
      </c>
      <c r="GM15" s="151">
        <v>0</v>
      </c>
      <c r="GN15" s="151">
        <v>0</v>
      </c>
      <c r="GO15" s="151">
        <v>0</v>
      </c>
      <c r="GP15" s="151">
        <v>0</v>
      </c>
      <c r="GQ15" s="151">
        <v>0</v>
      </c>
      <c r="GR15" s="151">
        <v>0</v>
      </c>
      <c r="GS15" s="151">
        <v>0</v>
      </c>
      <c r="GT15" s="151">
        <v>0</v>
      </c>
      <c r="GU15" s="151">
        <v>0</v>
      </c>
      <c r="GV15" s="151">
        <v>0</v>
      </c>
      <c r="GW15" s="151">
        <v>0</v>
      </c>
    </row>
    <row r="16" spans="1:205" ht="17.25" customHeight="1" x14ac:dyDescent="0.2">
      <c r="A16" s="315"/>
      <c r="B16" s="101" t="s">
        <v>83</v>
      </c>
      <c r="C16" s="152" t="s">
        <v>126</v>
      </c>
      <c r="D16" s="151">
        <v>1</v>
      </c>
      <c r="E16" s="151">
        <v>12</v>
      </c>
      <c r="F16" s="151">
        <v>1</v>
      </c>
      <c r="G16" s="151">
        <v>12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1</v>
      </c>
      <c r="S16" s="151">
        <v>12</v>
      </c>
      <c r="T16" s="151">
        <v>0</v>
      </c>
      <c r="U16" s="151">
        <v>3</v>
      </c>
      <c r="V16" s="151">
        <v>0</v>
      </c>
      <c r="W16" s="151">
        <v>1</v>
      </c>
      <c r="X16" s="151">
        <v>0</v>
      </c>
      <c r="Y16" s="151">
        <v>1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1">
        <v>1</v>
      </c>
      <c r="AH16" s="151">
        <v>0</v>
      </c>
      <c r="AI16" s="151">
        <v>3</v>
      </c>
      <c r="AJ16" s="151">
        <v>0</v>
      </c>
      <c r="AK16" s="151">
        <v>1</v>
      </c>
      <c r="AL16" s="151">
        <v>0</v>
      </c>
      <c r="AM16" s="151">
        <v>1</v>
      </c>
      <c r="AN16" s="151">
        <v>0</v>
      </c>
      <c r="AO16" s="151">
        <v>0</v>
      </c>
      <c r="AP16" s="151">
        <v>0</v>
      </c>
      <c r="AQ16" s="151">
        <v>0</v>
      </c>
      <c r="AR16" s="151">
        <v>0</v>
      </c>
      <c r="AS16" s="151">
        <v>0</v>
      </c>
      <c r="AT16" s="151">
        <v>0</v>
      </c>
      <c r="AU16" s="151">
        <v>0</v>
      </c>
      <c r="AV16" s="151">
        <v>0</v>
      </c>
      <c r="AW16" s="151">
        <v>0</v>
      </c>
      <c r="AX16" s="151">
        <v>0</v>
      </c>
      <c r="AY16" s="151">
        <v>1</v>
      </c>
      <c r="AZ16" s="151">
        <v>0</v>
      </c>
      <c r="BA16" s="151">
        <v>0</v>
      </c>
      <c r="BB16" s="151">
        <v>0</v>
      </c>
      <c r="BC16" s="151">
        <v>0</v>
      </c>
      <c r="BD16" s="151">
        <v>0</v>
      </c>
      <c r="BE16" s="151">
        <v>0</v>
      </c>
      <c r="BF16" s="151">
        <v>0</v>
      </c>
      <c r="BG16" s="151">
        <v>0</v>
      </c>
      <c r="BH16" s="151">
        <v>0</v>
      </c>
      <c r="BI16" s="151">
        <v>0</v>
      </c>
      <c r="BJ16" s="151">
        <v>0</v>
      </c>
      <c r="BK16" s="151">
        <v>0</v>
      </c>
      <c r="BL16" s="151">
        <v>0</v>
      </c>
      <c r="BM16" s="151">
        <v>0</v>
      </c>
      <c r="BN16" s="151">
        <v>0</v>
      </c>
      <c r="BO16" s="151">
        <v>0</v>
      </c>
      <c r="BP16" s="151">
        <v>0</v>
      </c>
      <c r="BQ16" s="151">
        <v>0</v>
      </c>
      <c r="BR16" s="151">
        <v>0</v>
      </c>
      <c r="BS16" s="151">
        <v>0</v>
      </c>
      <c r="BT16" s="151">
        <v>0</v>
      </c>
      <c r="BU16" s="151">
        <v>0</v>
      </c>
      <c r="BV16" s="151">
        <v>0</v>
      </c>
      <c r="BW16" s="151">
        <v>0</v>
      </c>
      <c r="BX16" s="151">
        <v>0</v>
      </c>
      <c r="BY16" s="151">
        <v>0</v>
      </c>
      <c r="BZ16" s="151">
        <v>0</v>
      </c>
      <c r="CA16" s="151">
        <v>0</v>
      </c>
      <c r="CB16" s="151">
        <v>0</v>
      </c>
      <c r="CC16" s="151">
        <v>0</v>
      </c>
      <c r="CD16" s="151">
        <v>0</v>
      </c>
      <c r="CE16" s="151">
        <v>0</v>
      </c>
      <c r="CF16" s="151">
        <v>0</v>
      </c>
      <c r="CG16" s="151">
        <v>0</v>
      </c>
      <c r="CH16" s="151">
        <v>0</v>
      </c>
      <c r="CI16" s="151">
        <v>0</v>
      </c>
      <c r="CJ16" s="151">
        <v>0</v>
      </c>
      <c r="CK16" s="151">
        <v>0</v>
      </c>
      <c r="CL16" s="151">
        <v>0</v>
      </c>
      <c r="CM16" s="151">
        <v>0</v>
      </c>
      <c r="CN16" s="151">
        <v>0</v>
      </c>
      <c r="CO16" s="151">
        <v>0</v>
      </c>
      <c r="CP16" s="151">
        <v>0</v>
      </c>
      <c r="CQ16" s="151">
        <v>0</v>
      </c>
      <c r="CR16" s="151">
        <v>0</v>
      </c>
      <c r="CS16" s="151">
        <v>0</v>
      </c>
      <c r="CT16" s="151">
        <v>0</v>
      </c>
      <c r="CU16" s="151">
        <v>0</v>
      </c>
      <c r="CV16" s="151">
        <v>0</v>
      </c>
      <c r="CW16" s="151">
        <v>0</v>
      </c>
      <c r="CX16" s="151">
        <v>0</v>
      </c>
      <c r="CY16" s="151">
        <v>0</v>
      </c>
      <c r="CZ16" s="151">
        <v>0</v>
      </c>
      <c r="DA16" s="151">
        <v>0</v>
      </c>
      <c r="DB16" s="151">
        <v>0</v>
      </c>
      <c r="DC16" s="151">
        <v>0</v>
      </c>
      <c r="DD16" s="151">
        <v>0</v>
      </c>
      <c r="DE16" s="151">
        <v>0</v>
      </c>
      <c r="DF16" s="151">
        <v>0</v>
      </c>
      <c r="DG16" s="151">
        <v>0</v>
      </c>
      <c r="DH16" s="151">
        <v>0</v>
      </c>
      <c r="DI16" s="151">
        <v>0</v>
      </c>
      <c r="DJ16" s="151">
        <v>0</v>
      </c>
      <c r="DK16" s="151">
        <v>0</v>
      </c>
      <c r="DL16" s="151">
        <v>0</v>
      </c>
      <c r="DM16" s="151">
        <v>0</v>
      </c>
      <c r="DN16" s="151">
        <v>0</v>
      </c>
      <c r="DO16" s="151">
        <v>0</v>
      </c>
      <c r="DP16" s="151">
        <v>0</v>
      </c>
      <c r="DQ16" s="151">
        <v>0</v>
      </c>
      <c r="DR16" s="151">
        <v>0</v>
      </c>
      <c r="DS16" s="151">
        <v>0</v>
      </c>
      <c r="DT16" s="151">
        <v>0</v>
      </c>
      <c r="DU16" s="151">
        <v>0</v>
      </c>
      <c r="DV16" s="151">
        <v>0</v>
      </c>
      <c r="DW16" s="151">
        <v>0</v>
      </c>
      <c r="DX16" s="151">
        <v>0</v>
      </c>
      <c r="DY16" s="151">
        <v>0</v>
      </c>
      <c r="DZ16" s="151">
        <v>5</v>
      </c>
      <c r="EA16" s="151">
        <v>7</v>
      </c>
      <c r="EB16" s="151">
        <v>5</v>
      </c>
      <c r="EC16" s="151">
        <v>6</v>
      </c>
      <c r="ED16" s="151">
        <v>0</v>
      </c>
      <c r="EE16" s="151">
        <v>0</v>
      </c>
      <c r="EF16" s="151">
        <v>0</v>
      </c>
      <c r="EG16" s="151">
        <v>1</v>
      </c>
      <c r="EH16" s="151">
        <v>0</v>
      </c>
      <c r="EI16" s="151">
        <v>0</v>
      </c>
      <c r="EJ16" s="151">
        <v>0</v>
      </c>
      <c r="EK16" s="151">
        <v>0</v>
      </c>
      <c r="EL16" s="151">
        <v>5</v>
      </c>
      <c r="EM16" s="151">
        <v>7</v>
      </c>
      <c r="EN16" s="151">
        <v>0</v>
      </c>
      <c r="EO16" s="151">
        <v>0</v>
      </c>
      <c r="EP16" s="151">
        <v>0</v>
      </c>
      <c r="EQ16" s="151">
        <v>0</v>
      </c>
      <c r="ER16" s="151">
        <v>0</v>
      </c>
      <c r="ES16" s="151">
        <v>0</v>
      </c>
      <c r="ET16" s="151">
        <v>0</v>
      </c>
      <c r="EU16" s="151">
        <v>0</v>
      </c>
      <c r="EV16" s="151">
        <v>0</v>
      </c>
      <c r="EW16" s="151">
        <v>0</v>
      </c>
      <c r="EX16" s="151">
        <v>0</v>
      </c>
      <c r="EY16" s="151">
        <v>0</v>
      </c>
      <c r="EZ16" s="151">
        <v>0</v>
      </c>
      <c r="FA16" s="151">
        <v>0</v>
      </c>
      <c r="FB16" s="151">
        <v>0</v>
      </c>
      <c r="FC16" s="151">
        <v>0</v>
      </c>
      <c r="FD16" s="151">
        <v>0</v>
      </c>
      <c r="FE16" s="151">
        <v>0</v>
      </c>
      <c r="FF16" s="151">
        <v>0</v>
      </c>
      <c r="FG16" s="151">
        <v>0</v>
      </c>
      <c r="FH16" s="151">
        <v>0</v>
      </c>
      <c r="FI16" s="151">
        <v>0</v>
      </c>
      <c r="FJ16" s="151">
        <v>0</v>
      </c>
      <c r="FK16" s="151">
        <v>0</v>
      </c>
      <c r="FL16" s="151">
        <v>0</v>
      </c>
      <c r="FM16" s="151">
        <v>0</v>
      </c>
      <c r="FN16" s="151">
        <v>0</v>
      </c>
      <c r="FO16" s="151">
        <v>0</v>
      </c>
      <c r="FP16" s="151">
        <v>0</v>
      </c>
      <c r="FQ16" s="151">
        <v>0</v>
      </c>
      <c r="FR16" s="151">
        <v>0</v>
      </c>
      <c r="FS16" s="151">
        <v>0</v>
      </c>
      <c r="FT16" s="151">
        <v>0</v>
      </c>
      <c r="FU16" s="151">
        <v>0</v>
      </c>
      <c r="FV16" s="151">
        <v>0</v>
      </c>
      <c r="FW16" s="151">
        <v>0</v>
      </c>
      <c r="FX16" s="151">
        <v>0</v>
      </c>
      <c r="FY16" s="151">
        <v>0</v>
      </c>
      <c r="FZ16" s="151">
        <v>0</v>
      </c>
      <c r="GA16" s="151">
        <v>0</v>
      </c>
      <c r="GB16" s="151">
        <v>0</v>
      </c>
      <c r="GC16" s="151">
        <v>0</v>
      </c>
      <c r="GD16" s="151">
        <v>0</v>
      </c>
      <c r="GE16" s="151">
        <v>0</v>
      </c>
      <c r="GF16" s="151">
        <v>0</v>
      </c>
      <c r="GG16" s="151">
        <v>0</v>
      </c>
      <c r="GH16" s="151">
        <v>0</v>
      </c>
      <c r="GI16" s="151">
        <v>0</v>
      </c>
      <c r="GJ16" s="151">
        <v>0</v>
      </c>
      <c r="GK16" s="151">
        <v>0</v>
      </c>
      <c r="GL16" s="151">
        <v>0</v>
      </c>
      <c r="GM16" s="151">
        <v>0</v>
      </c>
      <c r="GN16" s="151">
        <v>0</v>
      </c>
      <c r="GO16" s="151">
        <v>0</v>
      </c>
      <c r="GP16" s="151">
        <v>0</v>
      </c>
      <c r="GQ16" s="151">
        <v>0</v>
      </c>
      <c r="GR16" s="151">
        <v>0</v>
      </c>
      <c r="GS16" s="151">
        <v>0</v>
      </c>
      <c r="GT16" s="151">
        <v>0</v>
      </c>
      <c r="GU16" s="151">
        <v>0</v>
      </c>
      <c r="GV16" s="151">
        <v>0</v>
      </c>
      <c r="GW16" s="151">
        <v>0</v>
      </c>
    </row>
    <row r="17" spans="1:205" ht="17.25" customHeight="1" x14ac:dyDescent="0.2">
      <c r="A17" s="315"/>
      <c r="B17" s="101" t="s">
        <v>83</v>
      </c>
      <c r="C17" s="152" t="s">
        <v>127</v>
      </c>
      <c r="D17" s="151">
        <v>3</v>
      </c>
      <c r="E17" s="151">
        <v>11</v>
      </c>
      <c r="F17" s="151">
        <v>2</v>
      </c>
      <c r="G17" s="151">
        <v>11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1</v>
      </c>
      <c r="O17" s="151">
        <v>0</v>
      </c>
      <c r="P17" s="151">
        <v>0</v>
      </c>
      <c r="Q17" s="151">
        <v>0</v>
      </c>
      <c r="R17" s="151">
        <v>3</v>
      </c>
      <c r="S17" s="151">
        <v>11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1</v>
      </c>
      <c r="AL17" s="151">
        <v>0</v>
      </c>
      <c r="AM17" s="151">
        <v>0</v>
      </c>
      <c r="AN17" s="151">
        <v>0</v>
      </c>
      <c r="AO17" s="151">
        <v>0</v>
      </c>
      <c r="AP17" s="151">
        <v>0</v>
      </c>
      <c r="AQ17" s="151">
        <v>1</v>
      </c>
      <c r="AR17" s="151">
        <v>0</v>
      </c>
      <c r="AS17" s="151">
        <v>0</v>
      </c>
      <c r="AT17" s="151">
        <v>0</v>
      </c>
      <c r="AU17" s="151">
        <v>0</v>
      </c>
      <c r="AV17" s="151">
        <v>0</v>
      </c>
      <c r="AW17" s="151">
        <v>0</v>
      </c>
      <c r="AX17" s="151">
        <v>0</v>
      </c>
      <c r="AY17" s="151">
        <v>1</v>
      </c>
      <c r="AZ17" s="151">
        <v>0</v>
      </c>
      <c r="BA17" s="151">
        <v>0</v>
      </c>
      <c r="BB17" s="151">
        <v>0</v>
      </c>
      <c r="BC17" s="151">
        <v>0</v>
      </c>
      <c r="BD17" s="151">
        <v>0</v>
      </c>
      <c r="BE17" s="151">
        <v>0</v>
      </c>
      <c r="BF17" s="151">
        <v>0</v>
      </c>
      <c r="BG17" s="151">
        <v>0</v>
      </c>
      <c r="BH17" s="151">
        <v>0</v>
      </c>
      <c r="BI17" s="151">
        <v>0</v>
      </c>
      <c r="BJ17" s="151">
        <v>0</v>
      </c>
      <c r="BK17" s="151">
        <v>0</v>
      </c>
      <c r="BL17" s="151">
        <v>0</v>
      </c>
      <c r="BM17" s="151">
        <v>0</v>
      </c>
      <c r="BN17" s="151">
        <v>0</v>
      </c>
      <c r="BO17" s="151">
        <v>0</v>
      </c>
      <c r="BP17" s="151">
        <v>0</v>
      </c>
      <c r="BQ17" s="151">
        <v>0</v>
      </c>
      <c r="BR17" s="151">
        <v>0</v>
      </c>
      <c r="BS17" s="151">
        <v>0</v>
      </c>
      <c r="BT17" s="151">
        <v>0</v>
      </c>
      <c r="BU17" s="151">
        <v>0</v>
      </c>
      <c r="BV17" s="151">
        <v>0</v>
      </c>
      <c r="BW17" s="151">
        <v>0</v>
      </c>
      <c r="BX17" s="151">
        <v>0</v>
      </c>
      <c r="BY17" s="151">
        <v>0</v>
      </c>
      <c r="BZ17" s="151">
        <v>0</v>
      </c>
      <c r="CA17" s="151">
        <v>0</v>
      </c>
      <c r="CB17" s="151">
        <v>0</v>
      </c>
      <c r="CC17" s="151">
        <v>0</v>
      </c>
      <c r="CD17" s="151">
        <v>0</v>
      </c>
      <c r="CE17" s="151">
        <v>0</v>
      </c>
      <c r="CF17" s="151">
        <v>0</v>
      </c>
      <c r="CG17" s="151">
        <v>0</v>
      </c>
      <c r="CH17" s="151">
        <v>0</v>
      </c>
      <c r="CI17" s="151">
        <v>0</v>
      </c>
      <c r="CJ17" s="151">
        <v>0</v>
      </c>
      <c r="CK17" s="151">
        <v>0</v>
      </c>
      <c r="CL17" s="151">
        <v>0</v>
      </c>
      <c r="CM17" s="151">
        <v>0</v>
      </c>
      <c r="CN17" s="151">
        <v>0</v>
      </c>
      <c r="CO17" s="151">
        <v>0</v>
      </c>
      <c r="CP17" s="151">
        <v>0</v>
      </c>
      <c r="CQ17" s="151">
        <v>0</v>
      </c>
      <c r="CR17" s="151">
        <v>0</v>
      </c>
      <c r="CS17" s="151">
        <v>0</v>
      </c>
      <c r="CT17" s="151">
        <v>0</v>
      </c>
      <c r="CU17" s="151">
        <v>0</v>
      </c>
      <c r="CV17" s="151">
        <v>0</v>
      </c>
      <c r="CW17" s="151">
        <v>0</v>
      </c>
      <c r="CX17" s="151">
        <v>0</v>
      </c>
      <c r="CY17" s="151">
        <v>0</v>
      </c>
      <c r="CZ17" s="151">
        <v>0</v>
      </c>
      <c r="DA17" s="151">
        <v>0</v>
      </c>
      <c r="DB17" s="151">
        <v>0</v>
      </c>
      <c r="DC17" s="151">
        <v>0</v>
      </c>
      <c r="DD17" s="151">
        <v>0</v>
      </c>
      <c r="DE17" s="151">
        <v>0</v>
      </c>
      <c r="DF17" s="151">
        <v>0</v>
      </c>
      <c r="DG17" s="151">
        <v>0</v>
      </c>
      <c r="DH17" s="151">
        <v>0</v>
      </c>
      <c r="DI17" s="151">
        <v>0</v>
      </c>
      <c r="DJ17" s="151">
        <v>0</v>
      </c>
      <c r="DK17" s="151">
        <v>0</v>
      </c>
      <c r="DL17" s="151">
        <v>0</v>
      </c>
      <c r="DM17" s="151">
        <v>1</v>
      </c>
      <c r="DN17" s="151">
        <v>0</v>
      </c>
      <c r="DO17" s="151">
        <v>1</v>
      </c>
      <c r="DP17" s="151">
        <v>0</v>
      </c>
      <c r="DQ17" s="151">
        <v>0</v>
      </c>
      <c r="DR17" s="151">
        <v>0</v>
      </c>
      <c r="DS17" s="151">
        <v>0</v>
      </c>
      <c r="DT17" s="151">
        <v>0</v>
      </c>
      <c r="DU17" s="151">
        <v>0</v>
      </c>
      <c r="DV17" s="151">
        <v>0</v>
      </c>
      <c r="DW17" s="151">
        <v>0</v>
      </c>
      <c r="DX17" s="151">
        <v>0</v>
      </c>
      <c r="DY17" s="151">
        <v>1</v>
      </c>
      <c r="DZ17" s="151">
        <v>4</v>
      </c>
      <c r="EA17" s="151">
        <v>6</v>
      </c>
      <c r="EB17" s="151">
        <v>4</v>
      </c>
      <c r="EC17" s="151">
        <v>6</v>
      </c>
      <c r="ED17" s="151">
        <v>0</v>
      </c>
      <c r="EE17" s="151">
        <v>0</v>
      </c>
      <c r="EF17" s="151">
        <v>0</v>
      </c>
      <c r="EG17" s="151">
        <v>0</v>
      </c>
      <c r="EH17" s="151">
        <v>0</v>
      </c>
      <c r="EI17" s="151">
        <v>0</v>
      </c>
      <c r="EJ17" s="151">
        <v>0</v>
      </c>
      <c r="EK17" s="151">
        <v>0</v>
      </c>
      <c r="EL17" s="151">
        <v>4</v>
      </c>
      <c r="EM17" s="151">
        <v>6</v>
      </c>
      <c r="EN17" s="151">
        <v>0</v>
      </c>
      <c r="EO17" s="151">
        <v>0</v>
      </c>
      <c r="EP17" s="151">
        <v>0</v>
      </c>
      <c r="EQ17" s="151">
        <v>0</v>
      </c>
      <c r="ER17" s="151">
        <v>0</v>
      </c>
      <c r="ES17" s="151">
        <v>0</v>
      </c>
      <c r="ET17" s="151">
        <v>0</v>
      </c>
      <c r="EU17" s="151">
        <v>0</v>
      </c>
      <c r="EV17" s="151">
        <v>0</v>
      </c>
      <c r="EW17" s="151">
        <v>0</v>
      </c>
      <c r="EX17" s="151">
        <v>0</v>
      </c>
      <c r="EY17" s="151">
        <v>0</v>
      </c>
      <c r="EZ17" s="151">
        <v>0</v>
      </c>
      <c r="FA17" s="151">
        <v>0</v>
      </c>
      <c r="FB17" s="151">
        <v>0</v>
      </c>
      <c r="FC17" s="151">
        <v>0</v>
      </c>
      <c r="FD17" s="151">
        <v>0</v>
      </c>
      <c r="FE17" s="151">
        <v>0</v>
      </c>
      <c r="FF17" s="151">
        <v>0</v>
      </c>
      <c r="FG17" s="151">
        <v>0</v>
      </c>
      <c r="FH17" s="151">
        <v>0</v>
      </c>
      <c r="FI17" s="151">
        <v>0</v>
      </c>
      <c r="FJ17" s="151">
        <v>0</v>
      </c>
      <c r="FK17" s="151">
        <v>0</v>
      </c>
      <c r="FL17" s="151">
        <v>0</v>
      </c>
      <c r="FM17" s="151">
        <v>0</v>
      </c>
      <c r="FN17" s="151">
        <v>0</v>
      </c>
      <c r="FO17" s="151">
        <v>0</v>
      </c>
      <c r="FP17" s="151">
        <v>0</v>
      </c>
      <c r="FQ17" s="151">
        <v>0</v>
      </c>
      <c r="FR17" s="151">
        <v>0</v>
      </c>
      <c r="FS17" s="151">
        <v>0</v>
      </c>
      <c r="FT17" s="151">
        <v>0</v>
      </c>
      <c r="FU17" s="151">
        <v>0</v>
      </c>
      <c r="FV17" s="151">
        <v>0</v>
      </c>
      <c r="FW17" s="151">
        <v>0</v>
      </c>
      <c r="FX17" s="151">
        <v>0</v>
      </c>
      <c r="FY17" s="151">
        <v>0</v>
      </c>
      <c r="FZ17" s="151">
        <v>0</v>
      </c>
      <c r="GA17" s="151">
        <v>0</v>
      </c>
      <c r="GB17" s="151">
        <v>0</v>
      </c>
      <c r="GC17" s="151">
        <v>0</v>
      </c>
      <c r="GD17" s="151">
        <v>0</v>
      </c>
      <c r="GE17" s="151">
        <v>0</v>
      </c>
      <c r="GF17" s="151">
        <v>0</v>
      </c>
      <c r="GG17" s="151">
        <v>0</v>
      </c>
      <c r="GH17" s="151">
        <v>0</v>
      </c>
      <c r="GI17" s="151">
        <v>0</v>
      </c>
      <c r="GJ17" s="151">
        <v>0</v>
      </c>
      <c r="GK17" s="151">
        <v>0</v>
      </c>
      <c r="GL17" s="151">
        <v>0</v>
      </c>
      <c r="GM17" s="151">
        <v>0</v>
      </c>
      <c r="GN17" s="151">
        <v>0</v>
      </c>
      <c r="GO17" s="151">
        <v>0</v>
      </c>
      <c r="GP17" s="151">
        <v>0</v>
      </c>
      <c r="GQ17" s="151">
        <v>0</v>
      </c>
      <c r="GR17" s="151">
        <v>0</v>
      </c>
      <c r="GS17" s="151">
        <v>0</v>
      </c>
      <c r="GT17" s="151">
        <v>0</v>
      </c>
      <c r="GU17" s="151">
        <v>0</v>
      </c>
      <c r="GV17" s="151">
        <v>0</v>
      </c>
      <c r="GW17" s="151">
        <v>0</v>
      </c>
    </row>
    <row r="18" spans="1:205" ht="17.25" customHeight="1" x14ac:dyDescent="0.2">
      <c r="A18" s="315"/>
      <c r="B18" s="101" t="s">
        <v>83</v>
      </c>
      <c r="C18" s="152" t="s">
        <v>128</v>
      </c>
      <c r="D18" s="151">
        <v>27</v>
      </c>
      <c r="E18" s="151">
        <v>64</v>
      </c>
      <c r="F18" s="151">
        <v>27</v>
      </c>
      <c r="G18" s="151">
        <v>58</v>
      </c>
      <c r="H18" s="151">
        <v>0</v>
      </c>
      <c r="I18" s="151">
        <v>5</v>
      </c>
      <c r="J18" s="151">
        <v>0</v>
      </c>
      <c r="K18" s="151">
        <v>0</v>
      </c>
      <c r="L18" s="151">
        <v>0</v>
      </c>
      <c r="M18" s="151">
        <v>1</v>
      </c>
      <c r="N18" s="151">
        <v>0</v>
      </c>
      <c r="O18" s="151">
        <v>0</v>
      </c>
      <c r="P18" s="151">
        <v>0</v>
      </c>
      <c r="Q18" s="151">
        <v>0</v>
      </c>
      <c r="R18" s="151">
        <v>27</v>
      </c>
      <c r="S18" s="151">
        <v>64</v>
      </c>
      <c r="T18" s="151">
        <v>2</v>
      </c>
      <c r="U18" s="151">
        <v>4</v>
      </c>
      <c r="V18" s="151">
        <v>2</v>
      </c>
      <c r="W18" s="151">
        <v>4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  <c r="AE18" s="151">
        <v>0</v>
      </c>
      <c r="AF18" s="151">
        <v>0</v>
      </c>
      <c r="AG18" s="151">
        <v>0</v>
      </c>
      <c r="AH18" s="151">
        <v>2</v>
      </c>
      <c r="AI18" s="151">
        <v>4</v>
      </c>
      <c r="AJ18" s="151">
        <v>0</v>
      </c>
      <c r="AK18" s="151">
        <v>1</v>
      </c>
      <c r="AL18" s="151">
        <v>0</v>
      </c>
      <c r="AM18" s="151">
        <v>1</v>
      </c>
      <c r="AN18" s="151">
        <v>0</v>
      </c>
      <c r="AO18" s="151">
        <v>0</v>
      </c>
      <c r="AP18" s="151">
        <v>0</v>
      </c>
      <c r="AQ18" s="151">
        <v>0</v>
      </c>
      <c r="AR18" s="151">
        <v>0</v>
      </c>
      <c r="AS18" s="151">
        <v>0</v>
      </c>
      <c r="AT18" s="151">
        <v>0</v>
      </c>
      <c r="AU18" s="151">
        <v>0</v>
      </c>
      <c r="AV18" s="151">
        <v>0</v>
      </c>
      <c r="AW18" s="151">
        <v>0</v>
      </c>
      <c r="AX18" s="151">
        <v>0</v>
      </c>
      <c r="AY18" s="151">
        <v>1</v>
      </c>
      <c r="AZ18" s="151">
        <v>0</v>
      </c>
      <c r="BA18" s="151">
        <v>0</v>
      </c>
      <c r="BB18" s="151">
        <v>0</v>
      </c>
      <c r="BC18" s="151">
        <v>0</v>
      </c>
      <c r="BD18" s="151">
        <v>0</v>
      </c>
      <c r="BE18" s="151">
        <v>0</v>
      </c>
      <c r="BF18" s="151">
        <v>0</v>
      </c>
      <c r="BG18" s="151">
        <v>0</v>
      </c>
      <c r="BH18" s="151">
        <v>0</v>
      </c>
      <c r="BI18" s="151">
        <v>0</v>
      </c>
      <c r="BJ18" s="151">
        <v>0</v>
      </c>
      <c r="BK18" s="151">
        <v>0</v>
      </c>
      <c r="BL18" s="151">
        <v>0</v>
      </c>
      <c r="BM18" s="151">
        <v>0</v>
      </c>
      <c r="BN18" s="151">
        <v>0</v>
      </c>
      <c r="BO18" s="151">
        <v>0</v>
      </c>
      <c r="BP18" s="151">
        <v>0</v>
      </c>
      <c r="BQ18" s="151">
        <v>1</v>
      </c>
      <c r="BR18" s="151">
        <v>0</v>
      </c>
      <c r="BS18" s="151">
        <v>1</v>
      </c>
      <c r="BT18" s="151">
        <v>0</v>
      </c>
      <c r="BU18" s="151">
        <v>0</v>
      </c>
      <c r="BV18" s="151">
        <v>0</v>
      </c>
      <c r="BW18" s="151">
        <v>0</v>
      </c>
      <c r="BX18" s="151">
        <v>0</v>
      </c>
      <c r="BY18" s="151">
        <v>0</v>
      </c>
      <c r="BZ18" s="151">
        <v>0</v>
      </c>
      <c r="CA18" s="151">
        <v>0</v>
      </c>
      <c r="CB18" s="151">
        <v>0</v>
      </c>
      <c r="CC18" s="151">
        <v>0</v>
      </c>
      <c r="CD18" s="151">
        <v>0</v>
      </c>
      <c r="CE18" s="151">
        <v>1</v>
      </c>
      <c r="CF18" s="151">
        <v>0</v>
      </c>
      <c r="CG18" s="151">
        <v>0</v>
      </c>
      <c r="CH18" s="151">
        <v>0</v>
      </c>
      <c r="CI18" s="151">
        <v>0</v>
      </c>
      <c r="CJ18" s="151">
        <v>0</v>
      </c>
      <c r="CK18" s="151">
        <v>0</v>
      </c>
      <c r="CL18" s="151">
        <v>0</v>
      </c>
      <c r="CM18" s="151">
        <v>0</v>
      </c>
      <c r="CN18" s="151">
        <v>0</v>
      </c>
      <c r="CO18" s="151">
        <v>0</v>
      </c>
      <c r="CP18" s="151">
        <v>0</v>
      </c>
      <c r="CQ18" s="151">
        <v>0</v>
      </c>
      <c r="CR18" s="151">
        <v>0</v>
      </c>
      <c r="CS18" s="151">
        <v>0</v>
      </c>
      <c r="CT18" s="151">
        <v>0</v>
      </c>
      <c r="CU18" s="151">
        <v>0</v>
      </c>
      <c r="CV18" s="151">
        <v>0</v>
      </c>
      <c r="CW18" s="151">
        <v>0</v>
      </c>
      <c r="CX18" s="151">
        <v>0</v>
      </c>
      <c r="CY18" s="151">
        <v>0</v>
      </c>
      <c r="CZ18" s="151">
        <v>0</v>
      </c>
      <c r="DA18" s="151">
        <v>0</v>
      </c>
      <c r="DB18" s="151">
        <v>0</v>
      </c>
      <c r="DC18" s="151">
        <v>0</v>
      </c>
      <c r="DD18" s="151">
        <v>0</v>
      </c>
      <c r="DE18" s="151">
        <v>0</v>
      </c>
      <c r="DF18" s="151">
        <v>0</v>
      </c>
      <c r="DG18" s="151">
        <v>0</v>
      </c>
      <c r="DH18" s="151">
        <v>0</v>
      </c>
      <c r="DI18" s="151">
        <v>0</v>
      </c>
      <c r="DJ18" s="151">
        <v>0</v>
      </c>
      <c r="DK18" s="151">
        <v>0</v>
      </c>
      <c r="DL18" s="151">
        <v>16</v>
      </c>
      <c r="DM18" s="151">
        <v>31</v>
      </c>
      <c r="DN18" s="151">
        <v>16</v>
      </c>
      <c r="DO18" s="151">
        <v>30</v>
      </c>
      <c r="DP18" s="151">
        <v>0</v>
      </c>
      <c r="DQ18" s="151">
        <v>0</v>
      </c>
      <c r="DR18" s="151">
        <v>0</v>
      </c>
      <c r="DS18" s="151">
        <v>1</v>
      </c>
      <c r="DT18" s="151">
        <v>0</v>
      </c>
      <c r="DU18" s="151">
        <v>0</v>
      </c>
      <c r="DV18" s="151">
        <v>0</v>
      </c>
      <c r="DW18" s="151">
        <v>0</v>
      </c>
      <c r="DX18" s="151">
        <v>16</v>
      </c>
      <c r="DY18" s="151">
        <v>31</v>
      </c>
      <c r="DZ18" s="151">
        <v>10</v>
      </c>
      <c r="EA18" s="151">
        <v>14</v>
      </c>
      <c r="EB18" s="151">
        <v>10</v>
      </c>
      <c r="EC18" s="151">
        <v>14</v>
      </c>
      <c r="ED18" s="151">
        <v>0</v>
      </c>
      <c r="EE18" s="151">
        <v>0</v>
      </c>
      <c r="EF18" s="151">
        <v>0</v>
      </c>
      <c r="EG18" s="151">
        <v>0</v>
      </c>
      <c r="EH18" s="151">
        <v>0</v>
      </c>
      <c r="EI18" s="151">
        <v>0</v>
      </c>
      <c r="EJ18" s="151">
        <v>0</v>
      </c>
      <c r="EK18" s="151">
        <v>0</v>
      </c>
      <c r="EL18" s="151">
        <v>10</v>
      </c>
      <c r="EM18" s="151">
        <v>14</v>
      </c>
      <c r="EN18" s="151">
        <v>0</v>
      </c>
      <c r="EO18" s="151">
        <v>0</v>
      </c>
      <c r="EP18" s="151">
        <v>0</v>
      </c>
      <c r="EQ18" s="151">
        <v>0</v>
      </c>
      <c r="ER18" s="151">
        <v>0</v>
      </c>
      <c r="ES18" s="151">
        <v>0</v>
      </c>
      <c r="ET18" s="151">
        <v>0</v>
      </c>
      <c r="EU18" s="151">
        <v>0</v>
      </c>
      <c r="EV18" s="151">
        <v>0</v>
      </c>
      <c r="EW18" s="151">
        <v>0</v>
      </c>
      <c r="EX18" s="151">
        <v>0</v>
      </c>
      <c r="EY18" s="151">
        <v>0</v>
      </c>
      <c r="EZ18" s="151">
        <v>0</v>
      </c>
      <c r="FA18" s="151">
        <v>0</v>
      </c>
      <c r="FB18" s="151">
        <v>0</v>
      </c>
      <c r="FC18" s="151">
        <v>0</v>
      </c>
      <c r="FD18" s="151">
        <v>0</v>
      </c>
      <c r="FE18" s="151">
        <v>0</v>
      </c>
      <c r="FF18" s="151">
        <v>0</v>
      </c>
      <c r="FG18" s="151">
        <v>0</v>
      </c>
      <c r="FH18" s="151">
        <v>0</v>
      </c>
      <c r="FI18" s="151">
        <v>0</v>
      </c>
      <c r="FJ18" s="151">
        <v>0</v>
      </c>
      <c r="FK18" s="151">
        <v>0</v>
      </c>
      <c r="FL18" s="151">
        <v>0</v>
      </c>
      <c r="FM18" s="151">
        <v>0</v>
      </c>
      <c r="FN18" s="151">
        <v>0</v>
      </c>
      <c r="FO18" s="151">
        <v>0</v>
      </c>
      <c r="FP18" s="151">
        <v>0</v>
      </c>
      <c r="FQ18" s="151">
        <v>0</v>
      </c>
      <c r="FR18" s="151">
        <v>0</v>
      </c>
      <c r="FS18" s="151">
        <v>0</v>
      </c>
      <c r="FT18" s="151">
        <v>0</v>
      </c>
      <c r="FU18" s="151">
        <v>0</v>
      </c>
      <c r="FV18" s="151">
        <v>0</v>
      </c>
      <c r="FW18" s="151">
        <v>0</v>
      </c>
      <c r="FX18" s="151">
        <v>0</v>
      </c>
      <c r="FY18" s="151">
        <v>0</v>
      </c>
      <c r="FZ18" s="151">
        <v>0</v>
      </c>
      <c r="GA18" s="151">
        <v>0</v>
      </c>
      <c r="GB18" s="151">
        <v>0</v>
      </c>
      <c r="GC18" s="151">
        <v>0</v>
      </c>
      <c r="GD18" s="151">
        <v>0</v>
      </c>
      <c r="GE18" s="151">
        <v>0</v>
      </c>
      <c r="GF18" s="151">
        <v>0</v>
      </c>
      <c r="GG18" s="151">
        <v>0</v>
      </c>
      <c r="GH18" s="151">
        <v>0</v>
      </c>
      <c r="GI18" s="151">
        <v>0</v>
      </c>
      <c r="GJ18" s="151">
        <v>0</v>
      </c>
      <c r="GK18" s="151">
        <v>0</v>
      </c>
      <c r="GL18" s="151">
        <v>0</v>
      </c>
      <c r="GM18" s="151">
        <v>0</v>
      </c>
      <c r="GN18" s="151">
        <v>0</v>
      </c>
      <c r="GO18" s="151">
        <v>0</v>
      </c>
      <c r="GP18" s="151">
        <v>0</v>
      </c>
      <c r="GQ18" s="151">
        <v>0</v>
      </c>
      <c r="GR18" s="151">
        <v>0</v>
      </c>
      <c r="GS18" s="151">
        <v>0</v>
      </c>
      <c r="GT18" s="151">
        <v>0</v>
      </c>
      <c r="GU18" s="151">
        <v>0</v>
      </c>
      <c r="GV18" s="151">
        <v>0</v>
      </c>
      <c r="GW18" s="151">
        <v>0</v>
      </c>
    </row>
    <row r="19" spans="1:205" ht="18" customHeight="1" x14ac:dyDescent="0.2">
      <c r="A19" s="315"/>
      <c r="B19" s="101" t="s">
        <v>83</v>
      </c>
      <c r="C19" s="152" t="s">
        <v>129</v>
      </c>
      <c r="D19" s="151">
        <v>50</v>
      </c>
      <c r="E19" s="151">
        <v>82</v>
      </c>
      <c r="F19" s="151">
        <v>43</v>
      </c>
      <c r="G19" s="151">
        <v>65</v>
      </c>
      <c r="H19" s="151">
        <v>2</v>
      </c>
      <c r="I19" s="151">
        <v>11</v>
      </c>
      <c r="J19" s="151">
        <v>0</v>
      </c>
      <c r="K19" s="151">
        <v>1</v>
      </c>
      <c r="L19" s="151">
        <v>4</v>
      </c>
      <c r="M19" s="151">
        <v>4</v>
      </c>
      <c r="N19" s="151">
        <v>1</v>
      </c>
      <c r="O19" s="151">
        <v>1</v>
      </c>
      <c r="P19" s="151">
        <v>0</v>
      </c>
      <c r="Q19" s="151">
        <v>0</v>
      </c>
      <c r="R19" s="151">
        <v>50</v>
      </c>
      <c r="S19" s="151">
        <v>82</v>
      </c>
      <c r="T19" s="151">
        <v>3</v>
      </c>
      <c r="U19" s="151">
        <v>3</v>
      </c>
      <c r="V19" s="151">
        <v>3</v>
      </c>
      <c r="W19" s="151">
        <v>3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1">
        <v>0</v>
      </c>
      <c r="AF19" s="151">
        <v>0</v>
      </c>
      <c r="AG19" s="151">
        <v>0</v>
      </c>
      <c r="AH19" s="151">
        <v>3</v>
      </c>
      <c r="AI19" s="151">
        <v>3</v>
      </c>
      <c r="AJ19" s="151">
        <v>0</v>
      </c>
      <c r="AK19" s="151">
        <v>0</v>
      </c>
      <c r="AL19" s="151">
        <v>0</v>
      </c>
      <c r="AM19" s="151">
        <v>0</v>
      </c>
      <c r="AN19" s="151">
        <v>0</v>
      </c>
      <c r="AO19" s="151">
        <v>0</v>
      </c>
      <c r="AP19" s="151">
        <v>0</v>
      </c>
      <c r="AQ19" s="151">
        <v>0</v>
      </c>
      <c r="AR19" s="151">
        <v>0</v>
      </c>
      <c r="AS19" s="151">
        <v>0</v>
      </c>
      <c r="AT19" s="151">
        <v>0</v>
      </c>
      <c r="AU19" s="151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1">
        <v>0</v>
      </c>
      <c r="BB19" s="151">
        <v>0</v>
      </c>
      <c r="BC19" s="151">
        <v>0</v>
      </c>
      <c r="BD19" s="151">
        <v>0</v>
      </c>
      <c r="BE19" s="151">
        <v>0</v>
      </c>
      <c r="BF19" s="151">
        <v>0</v>
      </c>
      <c r="BG19" s="151">
        <v>0</v>
      </c>
      <c r="BH19" s="151">
        <v>0</v>
      </c>
      <c r="BI19" s="151">
        <v>0</v>
      </c>
      <c r="BJ19" s="151">
        <v>0</v>
      </c>
      <c r="BK19" s="151">
        <v>0</v>
      </c>
      <c r="BL19" s="151">
        <v>0</v>
      </c>
      <c r="BM19" s="151">
        <v>0</v>
      </c>
      <c r="BN19" s="151">
        <v>0</v>
      </c>
      <c r="BO19" s="151">
        <v>0</v>
      </c>
      <c r="BP19" s="151">
        <v>0</v>
      </c>
      <c r="BQ19" s="151">
        <v>0</v>
      </c>
      <c r="BR19" s="151">
        <v>0</v>
      </c>
      <c r="BS19" s="151">
        <v>0</v>
      </c>
      <c r="BT19" s="151">
        <v>0</v>
      </c>
      <c r="BU19" s="151">
        <v>0</v>
      </c>
      <c r="BV19" s="151">
        <v>0</v>
      </c>
      <c r="BW19" s="151">
        <v>0</v>
      </c>
      <c r="BX19" s="151">
        <v>0</v>
      </c>
      <c r="BY19" s="151">
        <v>0</v>
      </c>
      <c r="BZ19" s="151">
        <v>0</v>
      </c>
      <c r="CA19" s="151">
        <v>0</v>
      </c>
      <c r="CB19" s="151">
        <v>0</v>
      </c>
      <c r="CC19" s="151">
        <v>0</v>
      </c>
      <c r="CD19" s="151">
        <v>0</v>
      </c>
      <c r="CE19" s="151">
        <v>0</v>
      </c>
      <c r="CF19" s="151">
        <v>0</v>
      </c>
      <c r="CG19" s="151">
        <v>0</v>
      </c>
      <c r="CH19" s="151">
        <v>0</v>
      </c>
      <c r="CI19" s="151">
        <v>0</v>
      </c>
      <c r="CJ19" s="151">
        <v>0</v>
      </c>
      <c r="CK19" s="151">
        <v>0</v>
      </c>
      <c r="CL19" s="151">
        <v>0</v>
      </c>
      <c r="CM19" s="151">
        <v>0</v>
      </c>
      <c r="CN19" s="151">
        <v>0</v>
      </c>
      <c r="CO19" s="151">
        <v>0</v>
      </c>
      <c r="CP19" s="151">
        <v>0</v>
      </c>
      <c r="CQ19" s="151">
        <v>0</v>
      </c>
      <c r="CR19" s="151">
        <v>0</v>
      </c>
      <c r="CS19" s="151">
        <v>0</v>
      </c>
      <c r="CT19" s="151">
        <v>0</v>
      </c>
      <c r="CU19" s="151">
        <v>0</v>
      </c>
      <c r="CV19" s="151">
        <v>0</v>
      </c>
      <c r="CW19" s="151">
        <v>0</v>
      </c>
      <c r="CX19" s="151">
        <v>0</v>
      </c>
      <c r="CY19" s="151">
        <v>0</v>
      </c>
      <c r="CZ19" s="151">
        <v>0</v>
      </c>
      <c r="DA19" s="151">
        <v>0</v>
      </c>
      <c r="DB19" s="151">
        <v>0</v>
      </c>
      <c r="DC19" s="151">
        <v>0</v>
      </c>
      <c r="DD19" s="151">
        <v>0</v>
      </c>
      <c r="DE19" s="151">
        <v>0</v>
      </c>
      <c r="DF19" s="151">
        <v>0</v>
      </c>
      <c r="DG19" s="151">
        <v>0</v>
      </c>
      <c r="DH19" s="151">
        <v>0</v>
      </c>
      <c r="DI19" s="151">
        <v>0</v>
      </c>
      <c r="DJ19" s="151">
        <v>0</v>
      </c>
      <c r="DK19" s="151">
        <v>0</v>
      </c>
      <c r="DL19" s="151">
        <v>9</v>
      </c>
      <c r="DM19" s="151">
        <v>21</v>
      </c>
      <c r="DN19" s="151">
        <v>9</v>
      </c>
      <c r="DO19" s="151">
        <v>21</v>
      </c>
      <c r="DP19" s="151">
        <v>0</v>
      </c>
      <c r="DQ19" s="151">
        <v>0</v>
      </c>
      <c r="DR19" s="151">
        <v>0</v>
      </c>
      <c r="DS19" s="151">
        <v>0</v>
      </c>
      <c r="DT19" s="151">
        <v>0</v>
      </c>
      <c r="DU19" s="151">
        <v>0</v>
      </c>
      <c r="DV19" s="151">
        <v>0</v>
      </c>
      <c r="DW19" s="151">
        <v>0</v>
      </c>
      <c r="DX19" s="151">
        <v>9</v>
      </c>
      <c r="DY19" s="151">
        <v>21</v>
      </c>
      <c r="DZ19" s="151">
        <v>16</v>
      </c>
      <c r="EA19" s="151">
        <v>25</v>
      </c>
      <c r="EB19" s="151">
        <v>16</v>
      </c>
      <c r="EC19" s="151">
        <v>23</v>
      </c>
      <c r="ED19" s="151">
        <v>0</v>
      </c>
      <c r="EE19" s="151">
        <v>0</v>
      </c>
      <c r="EF19" s="151">
        <v>0</v>
      </c>
      <c r="EG19" s="151">
        <v>2</v>
      </c>
      <c r="EH19" s="151">
        <v>0</v>
      </c>
      <c r="EI19" s="151">
        <v>0</v>
      </c>
      <c r="EJ19" s="151">
        <v>0</v>
      </c>
      <c r="EK19" s="151">
        <v>0</v>
      </c>
      <c r="EL19" s="151">
        <v>16</v>
      </c>
      <c r="EM19" s="151">
        <v>25</v>
      </c>
      <c r="EN19" s="151">
        <v>0</v>
      </c>
      <c r="EO19" s="151">
        <v>0</v>
      </c>
      <c r="EP19" s="151">
        <v>0</v>
      </c>
      <c r="EQ19" s="151">
        <v>0</v>
      </c>
      <c r="ER19" s="151">
        <v>0</v>
      </c>
      <c r="ES19" s="151">
        <v>0</v>
      </c>
      <c r="ET19" s="151">
        <v>0</v>
      </c>
      <c r="EU19" s="151">
        <v>0</v>
      </c>
      <c r="EV19" s="151">
        <v>0</v>
      </c>
      <c r="EW19" s="151">
        <v>0</v>
      </c>
      <c r="EX19" s="151">
        <v>0</v>
      </c>
      <c r="EY19" s="151">
        <v>0</v>
      </c>
      <c r="EZ19" s="151">
        <v>0</v>
      </c>
      <c r="FA19" s="151">
        <v>0</v>
      </c>
      <c r="FB19" s="151">
        <v>0</v>
      </c>
      <c r="FC19" s="151">
        <v>0</v>
      </c>
      <c r="FD19" s="151">
        <v>0</v>
      </c>
      <c r="FE19" s="151">
        <v>0</v>
      </c>
      <c r="FF19" s="151">
        <v>0</v>
      </c>
      <c r="FG19" s="151">
        <v>0</v>
      </c>
      <c r="FH19" s="151">
        <v>0</v>
      </c>
      <c r="FI19" s="151">
        <v>0</v>
      </c>
      <c r="FJ19" s="151">
        <v>0</v>
      </c>
      <c r="FK19" s="151">
        <v>0</v>
      </c>
      <c r="FL19" s="151">
        <v>0</v>
      </c>
      <c r="FM19" s="151">
        <v>0</v>
      </c>
      <c r="FN19" s="151">
        <v>0</v>
      </c>
      <c r="FO19" s="151">
        <v>0</v>
      </c>
      <c r="FP19" s="151">
        <v>0</v>
      </c>
      <c r="FQ19" s="151">
        <v>0</v>
      </c>
      <c r="FR19" s="151">
        <v>0</v>
      </c>
      <c r="FS19" s="151">
        <v>0</v>
      </c>
      <c r="FT19" s="151">
        <v>0</v>
      </c>
      <c r="FU19" s="151">
        <v>0</v>
      </c>
      <c r="FV19" s="151">
        <v>0</v>
      </c>
      <c r="FW19" s="151">
        <v>0</v>
      </c>
      <c r="FX19" s="151">
        <v>0</v>
      </c>
      <c r="FY19" s="151">
        <v>0</v>
      </c>
      <c r="FZ19" s="151">
        <v>0</v>
      </c>
      <c r="GA19" s="151">
        <v>0</v>
      </c>
      <c r="GB19" s="151">
        <v>0</v>
      </c>
      <c r="GC19" s="151">
        <v>0</v>
      </c>
      <c r="GD19" s="151">
        <v>0</v>
      </c>
      <c r="GE19" s="151">
        <v>0</v>
      </c>
      <c r="GF19" s="151">
        <v>0</v>
      </c>
      <c r="GG19" s="151">
        <v>0</v>
      </c>
      <c r="GH19" s="151">
        <v>0</v>
      </c>
      <c r="GI19" s="151">
        <v>0</v>
      </c>
      <c r="GJ19" s="151">
        <v>0</v>
      </c>
      <c r="GK19" s="151">
        <v>0</v>
      </c>
      <c r="GL19" s="151">
        <v>0</v>
      </c>
      <c r="GM19" s="151">
        <v>0</v>
      </c>
      <c r="GN19" s="151">
        <v>0</v>
      </c>
      <c r="GO19" s="151">
        <v>0</v>
      </c>
      <c r="GP19" s="151">
        <v>0</v>
      </c>
      <c r="GQ19" s="151">
        <v>0</v>
      </c>
      <c r="GR19" s="151">
        <v>0</v>
      </c>
      <c r="GS19" s="151">
        <v>0</v>
      </c>
      <c r="GT19" s="151">
        <v>0</v>
      </c>
      <c r="GU19" s="151">
        <v>0</v>
      </c>
      <c r="GV19" s="151">
        <v>0</v>
      </c>
      <c r="GW19" s="151">
        <v>0</v>
      </c>
    </row>
    <row r="20" spans="1:205" ht="17.25" customHeight="1" x14ac:dyDescent="0.2">
      <c r="A20" s="315"/>
      <c r="B20" s="101" t="s">
        <v>83</v>
      </c>
      <c r="C20" s="152" t="s">
        <v>118</v>
      </c>
      <c r="D20" s="151">
        <v>3</v>
      </c>
      <c r="E20" s="151">
        <v>1</v>
      </c>
      <c r="F20" s="151">
        <v>3</v>
      </c>
      <c r="G20" s="151">
        <v>1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3</v>
      </c>
      <c r="S20" s="151">
        <v>1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E20" s="151">
        <v>0</v>
      </c>
      <c r="AF20" s="151">
        <v>0</v>
      </c>
      <c r="AG20" s="151">
        <v>0</v>
      </c>
      <c r="AH20" s="151">
        <v>0</v>
      </c>
      <c r="AI20" s="151">
        <v>0</v>
      </c>
      <c r="AJ20" s="151">
        <v>0</v>
      </c>
      <c r="AK20" s="151">
        <v>1</v>
      </c>
      <c r="AL20" s="151">
        <v>0</v>
      </c>
      <c r="AM20" s="151">
        <v>1</v>
      </c>
      <c r="AN20" s="151">
        <v>0</v>
      </c>
      <c r="AO20" s="151">
        <v>0</v>
      </c>
      <c r="AP20" s="151">
        <v>0</v>
      </c>
      <c r="AQ20" s="151">
        <v>0</v>
      </c>
      <c r="AR20" s="151">
        <v>0</v>
      </c>
      <c r="AS20" s="151">
        <v>0</v>
      </c>
      <c r="AT20" s="151">
        <v>0</v>
      </c>
      <c r="AU20" s="151">
        <v>0</v>
      </c>
      <c r="AV20" s="151">
        <v>0</v>
      </c>
      <c r="AW20" s="151">
        <v>0</v>
      </c>
      <c r="AX20" s="151">
        <v>0</v>
      </c>
      <c r="AY20" s="151">
        <v>1</v>
      </c>
      <c r="AZ20" s="151">
        <v>0</v>
      </c>
      <c r="BA20" s="151">
        <v>0</v>
      </c>
      <c r="BB20" s="151">
        <v>0</v>
      </c>
      <c r="BC20" s="151">
        <v>0</v>
      </c>
      <c r="BD20" s="151">
        <v>0</v>
      </c>
      <c r="BE20" s="151">
        <v>0</v>
      </c>
      <c r="BF20" s="151">
        <v>0</v>
      </c>
      <c r="BG20" s="151">
        <v>0</v>
      </c>
      <c r="BH20" s="151">
        <v>0</v>
      </c>
      <c r="BI20" s="151">
        <v>0</v>
      </c>
      <c r="BJ20" s="151">
        <v>0</v>
      </c>
      <c r="BK20" s="151">
        <v>0</v>
      </c>
      <c r="BL20" s="151">
        <v>0</v>
      </c>
      <c r="BM20" s="151">
        <v>0</v>
      </c>
      <c r="BN20" s="151">
        <v>0</v>
      </c>
      <c r="BO20" s="151">
        <v>0</v>
      </c>
      <c r="BP20" s="151">
        <v>0</v>
      </c>
      <c r="BQ20" s="151">
        <v>0</v>
      </c>
      <c r="BR20" s="151">
        <v>0</v>
      </c>
      <c r="BS20" s="151">
        <v>0</v>
      </c>
      <c r="BT20" s="151">
        <v>0</v>
      </c>
      <c r="BU20" s="151">
        <v>0</v>
      </c>
      <c r="BV20" s="151">
        <v>0</v>
      </c>
      <c r="BW20" s="151">
        <v>0</v>
      </c>
      <c r="BX20" s="151">
        <v>0</v>
      </c>
      <c r="BY20" s="151">
        <v>0</v>
      </c>
      <c r="BZ20" s="151">
        <v>0</v>
      </c>
      <c r="CA20" s="151">
        <v>0</v>
      </c>
      <c r="CB20" s="151">
        <v>0</v>
      </c>
      <c r="CC20" s="151">
        <v>0</v>
      </c>
      <c r="CD20" s="151">
        <v>0</v>
      </c>
      <c r="CE20" s="151">
        <v>0</v>
      </c>
      <c r="CF20" s="151">
        <v>0</v>
      </c>
      <c r="CG20" s="151">
        <v>0</v>
      </c>
      <c r="CH20" s="151">
        <v>0</v>
      </c>
      <c r="CI20" s="151">
        <v>0</v>
      </c>
      <c r="CJ20" s="151">
        <v>0</v>
      </c>
      <c r="CK20" s="151">
        <v>0</v>
      </c>
      <c r="CL20" s="151">
        <v>0</v>
      </c>
      <c r="CM20" s="151">
        <v>0</v>
      </c>
      <c r="CN20" s="151">
        <v>0</v>
      </c>
      <c r="CO20" s="151">
        <v>0</v>
      </c>
      <c r="CP20" s="151">
        <v>0</v>
      </c>
      <c r="CQ20" s="151">
        <v>0</v>
      </c>
      <c r="CR20" s="151">
        <v>0</v>
      </c>
      <c r="CS20" s="151">
        <v>0</v>
      </c>
      <c r="CT20" s="151">
        <v>0</v>
      </c>
      <c r="CU20" s="151">
        <v>0</v>
      </c>
      <c r="CV20" s="151">
        <v>0</v>
      </c>
      <c r="CW20" s="151">
        <v>0</v>
      </c>
      <c r="CX20" s="151">
        <v>0</v>
      </c>
      <c r="CY20" s="151">
        <v>0</v>
      </c>
      <c r="CZ20" s="151">
        <v>0</v>
      </c>
      <c r="DA20" s="151">
        <v>0</v>
      </c>
      <c r="DB20" s="151">
        <v>0</v>
      </c>
      <c r="DC20" s="151">
        <v>0</v>
      </c>
      <c r="DD20" s="151">
        <v>0</v>
      </c>
      <c r="DE20" s="151">
        <v>0</v>
      </c>
      <c r="DF20" s="151">
        <v>0</v>
      </c>
      <c r="DG20" s="151">
        <v>0</v>
      </c>
      <c r="DH20" s="151">
        <v>0</v>
      </c>
      <c r="DI20" s="151">
        <v>0</v>
      </c>
      <c r="DJ20" s="151">
        <v>0</v>
      </c>
      <c r="DK20" s="151">
        <v>0</v>
      </c>
      <c r="DL20" s="151">
        <v>1</v>
      </c>
      <c r="DM20" s="151">
        <v>1</v>
      </c>
      <c r="DN20" s="151">
        <v>1</v>
      </c>
      <c r="DO20" s="151">
        <v>1</v>
      </c>
      <c r="DP20" s="151">
        <v>0</v>
      </c>
      <c r="DQ20" s="151">
        <v>0</v>
      </c>
      <c r="DR20" s="151">
        <v>0</v>
      </c>
      <c r="DS20" s="151">
        <v>0</v>
      </c>
      <c r="DT20" s="151">
        <v>0</v>
      </c>
      <c r="DU20" s="151">
        <v>0</v>
      </c>
      <c r="DV20" s="151">
        <v>0</v>
      </c>
      <c r="DW20" s="151">
        <v>0</v>
      </c>
      <c r="DX20" s="151">
        <v>1</v>
      </c>
      <c r="DY20" s="151">
        <v>1</v>
      </c>
      <c r="DZ20" s="151">
        <v>3</v>
      </c>
      <c r="EA20" s="151">
        <v>0</v>
      </c>
      <c r="EB20" s="151">
        <v>3</v>
      </c>
      <c r="EC20" s="151">
        <v>0</v>
      </c>
      <c r="ED20" s="151">
        <v>0</v>
      </c>
      <c r="EE20" s="151">
        <v>0</v>
      </c>
      <c r="EF20" s="151">
        <v>0</v>
      </c>
      <c r="EG20" s="151">
        <v>0</v>
      </c>
      <c r="EH20" s="151">
        <v>0</v>
      </c>
      <c r="EI20" s="151">
        <v>0</v>
      </c>
      <c r="EJ20" s="151">
        <v>0</v>
      </c>
      <c r="EK20" s="151">
        <v>0</v>
      </c>
      <c r="EL20" s="151">
        <v>3</v>
      </c>
      <c r="EM20" s="151">
        <v>0</v>
      </c>
      <c r="EN20" s="151">
        <v>0</v>
      </c>
      <c r="EO20" s="151">
        <v>0</v>
      </c>
      <c r="EP20" s="151">
        <v>0</v>
      </c>
      <c r="EQ20" s="151">
        <v>0</v>
      </c>
      <c r="ER20" s="151">
        <v>0</v>
      </c>
      <c r="ES20" s="151">
        <v>0</v>
      </c>
      <c r="ET20" s="151">
        <v>0</v>
      </c>
      <c r="EU20" s="151">
        <v>0</v>
      </c>
      <c r="EV20" s="151">
        <v>0</v>
      </c>
      <c r="EW20" s="151">
        <v>0</v>
      </c>
      <c r="EX20" s="151">
        <v>0</v>
      </c>
      <c r="EY20" s="151">
        <v>0</v>
      </c>
      <c r="EZ20" s="151">
        <v>0</v>
      </c>
      <c r="FA20" s="151">
        <v>0</v>
      </c>
      <c r="FB20" s="151">
        <v>0</v>
      </c>
      <c r="FC20" s="151">
        <v>0</v>
      </c>
      <c r="FD20" s="151">
        <v>0</v>
      </c>
      <c r="FE20" s="151">
        <v>0</v>
      </c>
      <c r="FF20" s="151">
        <v>0</v>
      </c>
      <c r="FG20" s="151">
        <v>0</v>
      </c>
      <c r="FH20" s="151">
        <v>0</v>
      </c>
      <c r="FI20" s="151">
        <v>0</v>
      </c>
      <c r="FJ20" s="151">
        <v>0</v>
      </c>
      <c r="FK20" s="151">
        <v>0</v>
      </c>
      <c r="FL20" s="151">
        <v>0</v>
      </c>
      <c r="FM20" s="151">
        <v>0</v>
      </c>
      <c r="FN20" s="151">
        <v>0</v>
      </c>
      <c r="FO20" s="151">
        <v>0</v>
      </c>
      <c r="FP20" s="151">
        <v>0</v>
      </c>
      <c r="FQ20" s="151">
        <v>0</v>
      </c>
      <c r="FR20" s="151">
        <v>0</v>
      </c>
      <c r="FS20" s="151">
        <v>0</v>
      </c>
      <c r="FT20" s="151">
        <v>0</v>
      </c>
      <c r="FU20" s="151">
        <v>0</v>
      </c>
      <c r="FV20" s="151">
        <v>0</v>
      </c>
      <c r="FW20" s="151">
        <v>0</v>
      </c>
      <c r="FX20" s="151">
        <v>0</v>
      </c>
      <c r="FY20" s="151">
        <v>0</v>
      </c>
      <c r="FZ20" s="151">
        <v>0</v>
      </c>
      <c r="GA20" s="151">
        <v>0</v>
      </c>
      <c r="GB20" s="151">
        <v>0</v>
      </c>
      <c r="GC20" s="151">
        <v>0</v>
      </c>
      <c r="GD20" s="151">
        <v>0</v>
      </c>
      <c r="GE20" s="151">
        <v>0</v>
      </c>
      <c r="GF20" s="151">
        <v>0</v>
      </c>
      <c r="GG20" s="151">
        <v>0</v>
      </c>
      <c r="GH20" s="151">
        <v>0</v>
      </c>
      <c r="GI20" s="151">
        <v>0</v>
      </c>
      <c r="GJ20" s="151">
        <v>0</v>
      </c>
      <c r="GK20" s="151">
        <v>0</v>
      </c>
      <c r="GL20" s="151">
        <v>0</v>
      </c>
      <c r="GM20" s="151">
        <v>0</v>
      </c>
      <c r="GN20" s="151">
        <v>0</v>
      </c>
      <c r="GO20" s="151">
        <v>0</v>
      </c>
      <c r="GP20" s="151">
        <v>0</v>
      </c>
      <c r="GQ20" s="151">
        <v>0</v>
      </c>
      <c r="GR20" s="151">
        <v>0</v>
      </c>
      <c r="GS20" s="151">
        <v>0</v>
      </c>
      <c r="GT20" s="151">
        <v>0</v>
      </c>
      <c r="GU20" s="151">
        <v>0</v>
      </c>
      <c r="GV20" s="151">
        <v>0</v>
      </c>
      <c r="GW20" s="151">
        <v>0</v>
      </c>
    </row>
    <row r="21" spans="1:205" ht="17.25" customHeight="1" x14ac:dyDescent="0.2">
      <c r="A21" s="315"/>
      <c r="B21" s="101" t="s">
        <v>83</v>
      </c>
      <c r="C21" s="152" t="s">
        <v>130</v>
      </c>
      <c r="D21" s="151">
        <v>53</v>
      </c>
      <c r="E21" s="151">
        <v>97</v>
      </c>
      <c r="F21" s="151">
        <v>47</v>
      </c>
      <c r="G21" s="151">
        <v>81</v>
      </c>
      <c r="H21" s="151">
        <v>2</v>
      </c>
      <c r="I21" s="151">
        <v>3</v>
      </c>
      <c r="J21" s="151">
        <v>0</v>
      </c>
      <c r="K21" s="151">
        <v>0</v>
      </c>
      <c r="L21" s="151">
        <v>1</v>
      </c>
      <c r="M21" s="151">
        <v>5</v>
      </c>
      <c r="N21" s="151">
        <v>2</v>
      </c>
      <c r="O21" s="151">
        <v>8</v>
      </c>
      <c r="P21" s="151">
        <v>1</v>
      </c>
      <c r="Q21" s="151">
        <v>0</v>
      </c>
      <c r="R21" s="151">
        <v>53</v>
      </c>
      <c r="S21" s="151">
        <v>97</v>
      </c>
      <c r="T21" s="151">
        <v>7</v>
      </c>
      <c r="U21" s="151">
        <v>12</v>
      </c>
      <c r="V21" s="151">
        <v>7</v>
      </c>
      <c r="W21" s="151">
        <v>12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1">
        <v>0</v>
      </c>
      <c r="AH21" s="151">
        <v>7</v>
      </c>
      <c r="AI21" s="151">
        <v>12</v>
      </c>
      <c r="AJ21" s="151">
        <v>2</v>
      </c>
      <c r="AK21" s="151">
        <v>1</v>
      </c>
      <c r="AL21" s="151">
        <v>2</v>
      </c>
      <c r="AM21" s="151">
        <v>1</v>
      </c>
      <c r="AN21" s="151">
        <v>0</v>
      </c>
      <c r="AO21" s="151">
        <v>0</v>
      </c>
      <c r="AP21" s="151">
        <v>0</v>
      </c>
      <c r="AQ21" s="151">
        <v>0</v>
      </c>
      <c r="AR21" s="151">
        <v>0</v>
      </c>
      <c r="AS21" s="151">
        <v>0</v>
      </c>
      <c r="AT21" s="151">
        <v>0</v>
      </c>
      <c r="AU21" s="151">
        <v>0</v>
      </c>
      <c r="AV21" s="151">
        <v>0</v>
      </c>
      <c r="AW21" s="151">
        <v>0</v>
      </c>
      <c r="AX21" s="151">
        <v>2</v>
      </c>
      <c r="AY21" s="151">
        <v>1</v>
      </c>
      <c r="AZ21" s="151">
        <v>1</v>
      </c>
      <c r="BA21" s="151">
        <v>1</v>
      </c>
      <c r="BB21" s="151">
        <v>1</v>
      </c>
      <c r="BC21" s="151">
        <v>0</v>
      </c>
      <c r="BD21" s="151">
        <v>0</v>
      </c>
      <c r="BE21" s="151">
        <v>0</v>
      </c>
      <c r="BF21" s="151">
        <v>0</v>
      </c>
      <c r="BG21" s="151">
        <v>0</v>
      </c>
      <c r="BH21" s="151">
        <v>0</v>
      </c>
      <c r="BI21" s="151">
        <v>0</v>
      </c>
      <c r="BJ21" s="151">
        <v>0</v>
      </c>
      <c r="BK21" s="151">
        <v>1</v>
      </c>
      <c r="BL21" s="151">
        <v>0</v>
      </c>
      <c r="BM21" s="151">
        <v>0</v>
      </c>
      <c r="BN21" s="151">
        <v>1</v>
      </c>
      <c r="BO21" s="151">
        <v>1</v>
      </c>
      <c r="BP21" s="151">
        <v>1</v>
      </c>
      <c r="BQ21" s="151">
        <v>2</v>
      </c>
      <c r="BR21" s="151">
        <v>1</v>
      </c>
      <c r="BS21" s="151">
        <v>2</v>
      </c>
      <c r="BT21" s="151">
        <v>0</v>
      </c>
      <c r="BU21" s="151">
        <v>0</v>
      </c>
      <c r="BV21" s="151">
        <v>0</v>
      </c>
      <c r="BW21" s="151">
        <v>0</v>
      </c>
      <c r="BX21" s="151">
        <v>0</v>
      </c>
      <c r="BY21" s="151">
        <v>0</v>
      </c>
      <c r="BZ21" s="151">
        <v>0</v>
      </c>
      <c r="CA21" s="151">
        <v>0</v>
      </c>
      <c r="CB21" s="151">
        <v>0</v>
      </c>
      <c r="CC21" s="151">
        <v>0</v>
      </c>
      <c r="CD21" s="151">
        <v>1</v>
      </c>
      <c r="CE21" s="151">
        <v>2</v>
      </c>
      <c r="CF21" s="151">
        <v>0</v>
      </c>
      <c r="CG21" s="151">
        <v>1</v>
      </c>
      <c r="CH21" s="151">
        <v>0</v>
      </c>
      <c r="CI21" s="151">
        <v>1</v>
      </c>
      <c r="CJ21" s="151">
        <v>0</v>
      </c>
      <c r="CK21" s="151">
        <v>0</v>
      </c>
      <c r="CL21" s="151">
        <v>0</v>
      </c>
      <c r="CM21" s="151">
        <v>0</v>
      </c>
      <c r="CN21" s="151">
        <v>0</v>
      </c>
      <c r="CO21" s="151">
        <v>0</v>
      </c>
      <c r="CP21" s="151">
        <v>0</v>
      </c>
      <c r="CQ21" s="151">
        <v>0</v>
      </c>
      <c r="CR21" s="151">
        <v>0</v>
      </c>
      <c r="CS21" s="151">
        <v>0</v>
      </c>
      <c r="CT21" s="151">
        <v>0</v>
      </c>
      <c r="CU21" s="151">
        <v>1</v>
      </c>
      <c r="CV21" s="151">
        <v>0</v>
      </c>
      <c r="CW21" s="151">
        <v>0</v>
      </c>
      <c r="CX21" s="151">
        <v>0</v>
      </c>
      <c r="CY21" s="151">
        <v>0</v>
      </c>
      <c r="CZ21" s="151">
        <v>0</v>
      </c>
      <c r="DA21" s="151">
        <v>0</v>
      </c>
      <c r="DB21" s="151">
        <v>0</v>
      </c>
      <c r="DC21" s="151">
        <v>0</v>
      </c>
      <c r="DD21" s="151">
        <v>0</v>
      </c>
      <c r="DE21" s="151">
        <v>0</v>
      </c>
      <c r="DF21" s="151">
        <v>0</v>
      </c>
      <c r="DG21" s="151">
        <v>0</v>
      </c>
      <c r="DH21" s="151">
        <v>0</v>
      </c>
      <c r="DI21" s="151">
        <v>0</v>
      </c>
      <c r="DJ21" s="151">
        <v>0</v>
      </c>
      <c r="DK21" s="151">
        <v>0</v>
      </c>
      <c r="DL21" s="151">
        <v>14</v>
      </c>
      <c r="DM21" s="151">
        <v>18</v>
      </c>
      <c r="DN21" s="151">
        <v>14</v>
      </c>
      <c r="DO21" s="151">
        <v>16</v>
      </c>
      <c r="DP21" s="151">
        <v>0</v>
      </c>
      <c r="DQ21" s="151">
        <v>0</v>
      </c>
      <c r="DR21" s="151">
        <v>0</v>
      </c>
      <c r="DS21" s="151">
        <v>1</v>
      </c>
      <c r="DT21" s="151">
        <v>0</v>
      </c>
      <c r="DU21" s="151">
        <v>1</v>
      </c>
      <c r="DV21" s="151">
        <v>0</v>
      </c>
      <c r="DW21" s="151">
        <v>0</v>
      </c>
      <c r="DX21" s="151">
        <v>14</v>
      </c>
      <c r="DY21" s="151">
        <v>18</v>
      </c>
      <c r="DZ21" s="151">
        <v>40</v>
      </c>
      <c r="EA21" s="151">
        <v>42</v>
      </c>
      <c r="EB21" s="151">
        <v>32</v>
      </c>
      <c r="EC21" s="151">
        <v>34</v>
      </c>
      <c r="ED21" s="151">
        <v>0</v>
      </c>
      <c r="EE21" s="151">
        <v>0</v>
      </c>
      <c r="EF21" s="151">
        <v>0</v>
      </c>
      <c r="EG21" s="151">
        <v>1</v>
      </c>
      <c r="EH21" s="151">
        <v>6</v>
      </c>
      <c r="EI21" s="151">
        <v>1</v>
      </c>
      <c r="EJ21" s="151">
        <v>2</v>
      </c>
      <c r="EK21" s="151">
        <v>6</v>
      </c>
      <c r="EL21" s="151">
        <v>40</v>
      </c>
      <c r="EM21" s="151">
        <v>42</v>
      </c>
      <c r="EN21" s="151">
        <v>1</v>
      </c>
      <c r="EO21" s="151">
        <v>1</v>
      </c>
      <c r="EP21" s="151">
        <v>1</v>
      </c>
      <c r="EQ21" s="151">
        <v>1</v>
      </c>
      <c r="ER21" s="151">
        <v>0</v>
      </c>
      <c r="ES21" s="151">
        <v>0</v>
      </c>
      <c r="ET21" s="151">
        <v>0</v>
      </c>
      <c r="EU21" s="151">
        <v>0</v>
      </c>
      <c r="EV21" s="151">
        <v>0</v>
      </c>
      <c r="EW21" s="151">
        <v>0</v>
      </c>
      <c r="EX21" s="151">
        <v>0</v>
      </c>
      <c r="EY21" s="151">
        <v>0</v>
      </c>
      <c r="EZ21" s="151">
        <v>1</v>
      </c>
      <c r="FA21" s="151">
        <v>1</v>
      </c>
      <c r="FB21" s="151">
        <v>2</v>
      </c>
      <c r="FC21" s="151">
        <v>3</v>
      </c>
      <c r="FD21" s="151">
        <v>2</v>
      </c>
      <c r="FE21" s="151">
        <v>2</v>
      </c>
      <c r="FF21" s="151">
        <v>0</v>
      </c>
      <c r="FG21" s="151">
        <v>0</v>
      </c>
      <c r="FH21" s="151">
        <v>0</v>
      </c>
      <c r="FI21" s="151">
        <v>1</v>
      </c>
      <c r="FJ21" s="151">
        <v>0</v>
      </c>
      <c r="FK21" s="151">
        <v>0</v>
      </c>
      <c r="FL21" s="151">
        <v>0</v>
      </c>
      <c r="FM21" s="151">
        <v>0</v>
      </c>
      <c r="FN21" s="151">
        <v>2</v>
      </c>
      <c r="FO21" s="151">
        <v>3</v>
      </c>
      <c r="FP21" s="151">
        <v>0</v>
      </c>
      <c r="FQ21" s="151">
        <v>0</v>
      </c>
      <c r="FR21" s="151">
        <v>0</v>
      </c>
      <c r="FS21" s="151">
        <v>0</v>
      </c>
      <c r="FT21" s="151">
        <v>0</v>
      </c>
      <c r="FU21" s="151">
        <v>0</v>
      </c>
      <c r="FV21" s="151">
        <v>0</v>
      </c>
      <c r="FW21" s="151">
        <v>0</v>
      </c>
      <c r="FX21" s="151">
        <v>0</v>
      </c>
      <c r="FY21" s="151">
        <v>0</v>
      </c>
      <c r="FZ21" s="151">
        <v>0</v>
      </c>
      <c r="GA21" s="151">
        <v>0</v>
      </c>
      <c r="GB21" s="151">
        <v>0</v>
      </c>
      <c r="GC21" s="151">
        <v>0</v>
      </c>
      <c r="GD21" s="151">
        <v>0</v>
      </c>
      <c r="GE21" s="151">
        <v>0</v>
      </c>
      <c r="GF21" s="151">
        <v>0</v>
      </c>
      <c r="GG21" s="151">
        <v>0</v>
      </c>
      <c r="GH21" s="151">
        <v>1</v>
      </c>
      <c r="GI21" s="151">
        <v>0</v>
      </c>
      <c r="GJ21" s="151">
        <v>1</v>
      </c>
      <c r="GK21" s="151">
        <v>0</v>
      </c>
      <c r="GL21" s="151">
        <v>0</v>
      </c>
      <c r="GM21" s="151">
        <v>0</v>
      </c>
      <c r="GN21" s="151">
        <v>0</v>
      </c>
      <c r="GO21" s="151">
        <v>0</v>
      </c>
      <c r="GP21" s="151">
        <v>0</v>
      </c>
      <c r="GQ21" s="151">
        <v>0</v>
      </c>
      <c r="GR21" s="151">
        <v>0</v>
      </c>
      <c r="GS21" s="151">
        <v>0</v>
      </c>
      <c r="GT21" s="151">
        <v>1</v>
      </c>
      <c r="GU21" s="151">
        <v>0</v>
      </c>
      <c r="GV21" s="151">
        <v>0</v>
      </c>
      <c r="GW21" s="151">
        <v>0</v>
      </c>
    </row>
    <row r="22" spans="1:205" ht="20.25" customHeight="1" x14ac:dyDescent="0.2">
      <c r="A22" s="315"/>
      <c r="B22" s="101" t="s">
        <v>83</v>
      </c>
      <c r="C22" s="152" t="s">
        <v>117</v>
      </c>
      <c r="D22" s="151">
        <v>2</v>
      </c>
      <c r="E22" s="151">
        <v>4</v>
      </c>
      <c r="F22" s="151">
        <v>2</v>
      </c>
      <c r="G22" s="151">
        <v>4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2</v>
      </c>
      <c r="S22" s="151">
        <v>4</v>
      </c>
      <c r="T22" s="151">
        <v>0</v>
      </c>
      <c r="U22" s="151">
        <v>1</v>
      </c>
      <c r="V22" s="151">
        <v>0</v>
      </c>
      <c r="W22" s="151">
        <v>1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151">
        <v>0</v>
      </c>
      <c r="AF22" s="151">
        <v>0</v>
      </c>
      <c r="AG22" s="151">
        <v>0</v>
      </c>
      <c r="AH22" s="151">
        <v>0</v>
      </c>
      <c r="AI22" s="151">
        <v>1</v>
      </c>
      <c r="AJ22" s="151">
        <v>0</v>
      </c>
      <c r="AK22" s="151">
        <v>0</v>
      </c>
      <c r="AL22" s="151">
        <v>0</v>
      </c>
      <c r="AM22" s="151">
        <v>0</v>
      </c>
      <c r="AN22" s="151">
        <v>0</v>
      </c>
      <c r="AO22" s="151">
        <v>0</v>
      </c>
      <c r="AP22" s="151">
        <v>0</v>
      </c>
      <c r="AQ22" s="151">
        <v>0</v>
      </c>
      <c r="AR22" s="151">
        <v>0</v>
      </c>
      <c r="AS22" s="151">
        <v>0</v>
      </c>
      <c r="AT22" s="151">
        <v>0</v>
      </c>
      <c r="AU22" s="151">
        <v>0</v>
      </c>
      <c r="AV22" s="151">
        <v>0</v>
      </c>
      <c r="AW22" s="151">
        <v>0</v>
      </c>
      <c r="AX22" s="151">
        <v>0</v>
      </c>
      <c r="AY22" s="151">
        <v>0</v>
      </c>
      <c r="AZ22" s="151">
        <v>0</v>
      </c>
      <c r="BA22" s="151">
        <v>0</v>
      </c>
      <c r="BB22" s="151">
        <v>0</v>
      </c>
      <c r="BC22" s="151">
        <v>0</v>
      </c>
      <c r="BD22" s="151">
        <v>0</v>
      </c>
      <c r="BE22" s="151">
        <v>0</v>
      </c>
      <c r="BF22" s="151">
        <v>0</v>
      </c>
      <c r="BG22" s="151">
        <v>0</v>
      </c>
      <c r="BH22" s="151">
        <v>0</v>
      </c>
      <c r="BI22" s="151">
        <v>0</v>
      </c>
      <c r="BJ22" s="151">
        <v>0</v>
      </c>
      <c r="BK22" s="151">
        <v>0</v>
      </c>
      <c r="BL22" s="151">
        <v>0</v>
      </c>
      <c r="BM22" s="151">
        <v>0</v>
      </c>
      <c r="BN22" s="151">
        <v>0</v>
      </c>
      <c r="BO22" s="151">
        <v>0</v>
      </c>
      <c r="BP22" s="151">
        <v>0</v>
      </c>
      <c r="BQ22" s="151">
        <v>0</v>
      </c>
      <c r="BR22" s="151">
        <v>0</v>
      </c>
      <c r="BS22" s="151">
        <v>0</v>
      </c>
      <c r="BT22" s="151">
        <v>0</v>
      </c>
      <c r="BU22" s="151">
        <v>0</v>
      </c>
      <c r="BV22" s="151">
        <v>0</v>
      </c>
      <c r="BW22" s="151">
        <v>0</v>
      </c>
      <c r="BX22" s="151">
        <v>0</v>
      </c>
      <c r="BY22" s="151">
        <v>0</v>
      </c>
      <c r="BZ22" s="151">
        <v>0</v>
      </c>
      <c r="CA22" s="151">
        <v>0</v>
      </c>
      <c r="CB22" s="151">
        <v>0</v>
      </c>
      <c r="CC22" s="151">
        <v>0</v>
      </c>
      <c r="CD22" s="151">
        <v>0</v>
      </c>
      <c r="CE22" s="151">
        <v>0</v>
      </c>
      <c r="CF22" s="151">
        <v>0</v>
      </c>
      <c r="CG22" s="151">
        <v>0</v>
      </c>
      <c r="CH22" s="151">
        <v>0</v>
      </c>
      <c r="CI22" s="151">
        <v>0</v>
      </c>
      <c r="CJ22" s="151">
        <v>0</v>
      </c>
      <c r="CK22" s="151">
        <v>0</v>
      </c>
      <c r="CL22" s="151">
        <v>0</v>
      </c>
      <c r="CM22" s="151">
        <v>0</v>
      </c>
      <c r="CN22" s="151">
        <v>0</v>
      </c>
      <c r="CO22" s="151">
        <v>0</v>
      </c>
      <c r="CP22" s="151">
        <v>0</v>
      </c>
      <c r="CQ22" s="151">
        <v>0</v>
      </c>
      <c r="CR22" s="151">
        <v>0</v>
      </c>
      <c r="CS22" s="151">
        <v>0</v>
      </c>
      <c r="CT22" s="151">
        <v>0</v>
      </c>
      <c r="CU22" s="151">
        <v>0</v>
      </c>
      <c r="CV22" s="151">
        <v>0</v>
      </c>
      <c r="CW22" s="151">
        <v>0</v>
      </c>
      <c r="CX22" s="151">
        <v>0</v>
      </c>
      <c r="CY22" s="151">
        <v>0</v>
      </c>
      <c r="CZ22" s="151">
        <v>0</v>
      </c>
      <c r="DA22" s="151">
        <v>0</v>
      </c>
      <c r="DB22" s="151">
        <v>0</v>
      </c>
      <c r="DC22" s="151">
        <v>0</v>
      </c>
      <c r="DD22" s="151">
        <v>0</v>
      </c>
      <c r="DE22" s="151">
        <v>0</v>
      </c>
      <c r="DF22" s="151">
        <v>0</v>
      </c>
      <c r="DG22" s="151">
        <v>0</v>
      </c>
      <c r="DH22" s="151">
        <v>0</v>
      </c>
      <c r="DI22" s="151">
        <v>0</v>
      </c>
      <c r="DJ22" s="151">
        <v>0</v>
      </c>
      <c r="DK22" s="151">
        <v>0</v>
      </c>
      <c r="DL22" s="151">
        <v>0</v>
      </c>
      <c r="DM22" s="151">
        <v>0</v>
      </c>
      <c r="DN22" s="151">
        <v>0</v>
      </c>
      <c r="DO22" s="151">
        <v>0</v>
      </c>
      <c r="DP22" s="151">
        <v>0</v>
      </c>
      <c r="DQ22" s="151">
        <v>0</v>
      </c>
      <c r="DR22" s="151">
        <v>0</v>
      </c>
      <c r="DS22" s="151">
        <v>0</v>
      </c>
      <c r="DT22" s="151">
        <v>0</v>
      </c>
      <c r="DU22" s="151">
        <v>0</v>
      </c>
      <c r="DV22" s="151">
        <v>0</v>
      </c>
      <c r="DW22" s="151">
        <v>0</v>
      </c>
      <c r="DX22" s="151">
        <v>0</v>
      </c>
      <c r="DY22" s="151">
        <v>0</v>
      </c>
      <c r="DZ22" s="151">
        <v>4</v>
      </c>
      <c r="EA22" s="151">
        <v>3</v>
      </c>
      <c r="EB22" s="151">
        <v>4</v>
      </c>
      <c r="EC22" s="151">
        <v>3</v>
      </c>
      <c r="ED22" s="151">
        <v>0</v>
      </c>
      <c r="EE22" s="151">
        <v>0</v>
      </c>
      <c r="EF22" s="151">
        <v>0</v>
      </c>
      <c r="EG22" s="151">
        <v>0</v>
      </c>
      <c r="EH22" s="151">
        <v>0</v>
      </c>
      <c r="EI22" s="151">
        <v>0</v>
      </c>
      <c r="EJ22" s="151">
        <v>0</v>
      </c>
      <c r="EK22" s="151">
        <v>0</v>
      </c>
      <c r="EL22" s="151">
        <v>4</v>
      </c>
      <c r="EM22" s="151">
        <v>3</v>
      </c>
      <c r="EN22" s="151">
        <v>0</v>
      </c>
      <c r="EO22" s="151">
        <v>0</v>
      </c>
      <c r="EP22" s="151">
        <v>0</v>
      </c>
      <c r="EQ22" s="151">
        <v>0</v>
      </c>
      <c r="ER22" s="151">
        <v>0</v>
      </c>
      <c r="ES22" s="151">
        <v>0</v>
      </c>
      <c r="ET22" s="151">
        <v>0</v>
      </c>
      <c r="EU22" s="151">
        <v>0</v>
      </c>
      <c r="EV22" s="151">
        <v>0</v>
      </c>
      <c r="EW22" s="151">
        <v>0</v>
      </c>
      <c r="EX22" s="151">
        <v>0</v>
      </c>
      <c r="EY22" s="151">
        <v>0</v>
      </c>
      <c r="EZ22" s="151">
        <v>0</v>
      </c>
      <c r="FA22" s="151">
        <v>0</v>
      </c>
      <c r="FB22" s="151">
        <v>0</v>
      </c>
      <c r="FC22" s="151">
        <v>0</v>
      </c>
      <c r="FD22" s="151">
        <v>0</v>
      </c>
      <c r="FE22" s="151">
        <v>0</v>
      </c>
      <c r="FF22" s="151">
        <v>0</v>
      </c>
      <c r="FG22" s="151">
        <v>0</v>
      </c>
      <c r="FH22" s="151">
        <v>0</v>
      </c>
      <c r="FI22" s="151">
        <v>0</v>
      </c>
      <c r="FJ22" s="151">
        <v>0</v>
      </c>
      <c r="FK22" s="151">
        <v>0</v>
      </c>
      <c r="FL22" s="151">
        <v>0</v>
      </c>
      <c r="FM22" s="151">
        <v>0</v>
      </c>
      <c r="FN22" s="151">
        <v>0</v>
      </c>
      <c r="FO22" s="151">
        <v>0</v>
      </c>
      <c r="FP22" s="151">
        <v>0</v>
      </c>
      <c r="FQ22" s="151">
        <v>0</v>
      </c>
      <c r="FR22" s="151">
        <v>0</v>
      </c>
      <c r="FS22" s="151">
        <v>0</v>
      </c>
      <c r="FT22" s="151">
        <v>0</v>
      </c>
      <c r="FU22" s="151">
        <v>0</v>
      </c>
      <c r="FV22" s="151">
        <v>0</v>
      </c>
      <c r="FW22" s="151">
        <v>0</v>
      </c>
      <c r="FX22" s="151">
        <v>0</v>
      </c>
      <c r="FY22" s="151">
        <v>0</v>
      </c>
      <c r="FZ22" s="151">
        <v>0</v>
      </c>
      <c r="GA22" s="151">
        <v>0</v>
      </c>
      <c r="GB22" s="151">
        <v>0</v>
      </c>
      <c r="GC22" s="151">
        <v>0</v>
      </c>
      <c r="GD22" s="151">
        <v>0</v>
      </c>
      <c r="GE22" s="151">
        <v>0</v>
      </c>
      <c r="GF22" s="151">
        <v>0</v>
      </c>
      <c r="GG22" s="151">
        <v>0</v>
      </c>
      <c r="GH22" s="151">
        <v>0</v>
      </c>
      <c r="GI22" s="151">
        <v>0</v>
      </c>
      <c r="GJ22" s="151">
        <v>0</v>
      </c>
      <c r="GK22" s="151">
        <v>0</v>
      </c>
      <c r="GL22" s="151">
        <v>0</v>
      </c>
      <c r="GM22" s="151">
        <v>0</v>
      </c>
      <c r="GN22" s="151">
        <v>0</v>
      </c>
      <c r="GO22" s="151">
        <v>0</v>
      </c>
      <c r="GP22" s="151">
        <v>0</v>
      </c>
      <c r="GQ22" s="151">
        <v>0</v>
      </c>
      <c r="GR22" s="151">
        <v>0</v>
      </c>
      <c r="GS22" s="151">
        <v>0</v>
      </c>
      <c r="GT22" s="151">
        <v>0</v>
      </c>
      <c r="GU22" s="151">
        <v>0</v>
      </c>
      <c r="GV22" s="151">
        <v>0</v>
      </c>
      <c r="GW22" s="151">
        <v>0</v>
      </c>
    </row>
    <row r="23" spans="1:205" ht="18" customHeight="1" x14ac:dyDescent="0.2">
      <c r="A23" s="315"/>
      <c r="B23" s="101" t="s">
        <v>83</v>
      </c>
      <c r="C23" s="152" t="s">
        <v>131</v>
      </c>
      <c r="D23" s="151">
        <v>3</v>
      </c>
      <c r="E23" s="151">
        <v>5</v>
      </c>
      <c r="F23" s="151">
        <v>3</v>
      </c>
      <c r="G23" s="151">
        <v>4</v>
      </c>
      <c r="H23" s="151">
        <v>0</v>
      </c>
      <c r="I23" s="151">
        <v>0</v>
      </c>
      <c r="J23" s="151">
        <v>0</v>
      </c>
      <c r="K23" s="151">
        <v>1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3</v>
      </c>
      <c r="S23" s="151">
        <v>5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151">
        <v>0</v>
      </c>
      <c r="AG23" s="151">
        <v>0</v>
      </c>
      <c r="AH23" s="151">
        <v>0</v>
      </c>
      <c r="AI23" s="151">
        <v>0</v>
      </c>
      <c r="AJ23" s="151">
        <v>0</v>
      </c>
      <c r="AK23" s="151">
        <v>1</v>
      </c>
      <c r="AL23" s="151">
        <v>0</v>
      </c>
      <c r="AM23" s="151">
        <v>1</v>
      </c>
      <c r="AN23" s="151">
        <v>0</v>
      </c>
      <c r="AO23" s="151">
        <v>0</v>
      </c>
      <c r="AP23" s="151">
        <v>0</v>
      </c>
      <c r="AQ23" s="151">
        <v>0</v>
      </c>
      <c r="AR23" s="151">
        <v>0</v>
      </c>
      <c r="AS23" s="151">
        <v>0</v>
      </c>
      <c r="AT23" s="151">
        <v>0</v>
      </c>
      <c r="AU23" s="151">
        <v>0</v>
      </c>
      <c r="AV23" s="151">
        <v>0</v>
      </c>
      <c r="AW23" s="151">
        <v>0</v>
      </c>
      <c r="AX23" s="151">
        <v>0</v>
      </c>
      <c r="AY23" s="151">
        <v>1</v>
      </c>
      <c r="AZ23" s="151">
        <v>0</v>
      </c>
      <c r="BA23" s="151">
        <v>0</v>
      </c>
      <c r="BB23" s="151">
        <v>0</v>
      </c>
      <c r="BC23" s="151">
        <v>0</v>
      </c>
      <c r="BD23" s="151">
        <v>0</v>
      </c>
      <c r="BE23" s="151">
        <v>0</v>
      </c>
      <c r="BF23" s="151">
        <v>0</v>
      </c>
      <c r="BG23" s="151">
        <v>0</v>
      </c>
      <c r="BH23" s="151">
        <v>0</v>
      </c>
      <c r="BI23" s="151">
        <v>0</v>
      </c>
      <c r="BJ23" s="151">
        <v>0</v>
      </c>
      <c r="BK23" s="151">
        <v>0</v>
      </c>
      <c r="BL23" s="151">
        <v>0</v>
      </c>
      <c r="BM23" s="151">
        <v>0</v>
      </c>
      <c r="BN23" s="151">
        <v>0</v>
      </c>
      <c r="BO23" s="151">
        <v>0</v>
      </c>
      <c r="BP23" s="151">
        <v>0</v>
      </c>
      <c r="BQ23" s="151">
        <v>0</v>
      </c>
      <c r="BR23" s="151">
        <v>0</v>
      </c>
      <c r="BS23" s="151">
        <v>0</v>
      </c>
      <c r="BT23" s="151">
        <v>0</v>
      </c>
      <c r="BU23" s="151">
        <v>0</v>
      </c>
      <c r="BV23" s="151">
        <v>0</v>
      </c>
      <c r="BW23" s="151">
        <v>0</v>
      </c>
      <c r="BX23" s="151">
        <v>0</v>
      </c>
      <c r="BY23" s="151">
        <v>0</v>
      </c>
      <c r="BZ23" s="151">
        <v>0</v>
      </c>
      <c r="CA23" s="151">
        <v>0</v>
      </c>
      <c r="CB23" s="151">
        <v>0</v>
      </c>
      <c r="CC23" s="151">
        <v>0</v>
      </c>
      <c r="CD23" s="151">
        <v>0</v>
      </c>
      <c r="CE23" s="151">
        <v>0</v>
      </c>
      <c r="CF23" s="151">
        <v>0</v>
      </c>
      <c r="CG23" s="151">
        <v>0</v>
      </c>
      <c r="CH23" s="151">
        <v>0</v>
      </c>
      <c r="CI23" s="151">
        <v>0</v>
      </c>
      <c r="CJ23" s="151">
        <v>0</v>
      </c>
      <c r="CK23" s="151">
        <v>0</v>
      </c>
      <c r="CL23" s="151">
        <v>0</v>
      </c>
      <c r="CM23" s="151">
        <v>0</v>
      </c>
      <c r="CN23" s="151">
        <v>0</v>
      </c>
      <c r="CO23" s="151">
        <v>0</v>
      </c>
      <c r="CP23" s="151">
        <v>0</v>
      </c>
      <c r="CQ23" s="151">
        <v>0</v>
      </c>
      <c r="CR23" s="151">
        <v>0</v>
      </c>
      <c r="CS23" s="151">
        <v>0</v>
      </c>
      <c r="CT23" s="151">
        <v>0</v>
      </c>
      <c r="CU23" s="151">
        <v>0</v>
      </c>
      <c r="CV23" s="151">
        <v>0</v>
      </c>
      <c r="CW23" s="151">
        <v>0</v>
      </c>
      <c r="CX23" s="151">
        <v>0</v>
      </c>
      <c r="CY23" s="151">
        <v>0</v>
      </c>
      <c r="CZ23" s="151">
        <v>0</v>
      </c>
      <c r="DA23" s="151">
        <v>0</v>
      </c>
      <c r="DB23" s="151">
        <v>0</v>
      </c>
      <c r="DC23" s="151">
        <v>0</v>
      </c>
      <c r="DD23" s="151">
        <v>0</v>
      </c>
      <c r="DE23" s="151">
        <v>0</v>
      </c>
      <c r="DF23" s="151">
        <v>0</v>
      </c>
      <c r="DG23" s="151">
        <v>0</v>
      </c>
      <c r="DH23" s="151">
        <v>0</v>
      </c>
      <c r="DI23" s="151">
        <v>0</v>
      </c>
      <c r="DJ23" s="151">
        <v>0</v>
      </c>
      <c r="DK23" s="151">
        <v>0</v>
      </c>
      <c r="DL23" s="151">
        <v>2</v>
      </c>
      <c r="DM23" s="151">
        <v>2</v>
      </c>
      <c r="DN23" s="151">
        <v>2</v>
      </c>
      <c r="DO23" s="151">
        <v>2</v>
      </c>
      <c r="DP23" s="151">
        <v>0</v>
      </c>
      <c r="DQ23" s="151">
        <v>0</v>
      </c>
      <c r="DR23" s="151">
        <v>0</v>
      </c>
      <c r="DS23" s="151">
        <v>0</v>
      </c>
      <c r="DT23" s="151">
        <v>0</v>
      </c>
      <c r="DU23" s="151">
        <v>0</v>
      </c>
      <c r="DV23" s="151">
        <v>0</v>
      </c>
      <c r="DW23" s="151">
        <v>0</v>
      </c>
      <c r="DX23" s="151">
        <v>2</v>
      </c>
      <c r="DY23" s="151">
        <v>2</v>
      </c>
      <c r="DZ23" s="151">
        <v>2</v>
      </c>
      <c r="EA23" s="151">
        <v>1</v>
      </c>
      <c r="EB23" s="151">
        <v>2</v>
      </c>
      <c r="EC23" s="151">
        <v>1</v>
      </c>
      <c r="ED23" s="151">
        <v>0</v>
      </c>
      <c r="EE23" s="151">
        <v>0</v>
      </c>
      <c r="EF23" s="151">
        <v>0</v>
      </c>
      <c r="EG23" s="151">
        <v>0</v>
      </c>
      <c r="EH23" s="151">
        <v>0</v>
      </c>
      <c r="EI23" s="151">
        <v>0</v>
      </c>
      <c r="EJ23" s="151">
        <v>0</v>
      </c>
      <c r="EK23" s="151">
        <v>0</v>
      </c>
      <c r="EL23" s="151">
        <v>2</v>
      </c>
      <c r="EM23" s="151">
        <v>1</v>
      </c>
      <c r="EN23" s="151">
        <v>0</v>
      </c>
      <c r="EO23" s="151">
        <v>0</v>
      </c>
      <c r="EP23" s="151">
        <v>0</v>
      </c>
      <c r="EQ23" s="151">
        <v>0</v>
      </c>
      <c r="ER23" s="151">
        <v>0</v>
      </c>
      <c r="ES23" s="151">
        <v>0</v>
      </c>
      <c r="ET23" s="151">
        <v>0</v>
      </c>
      <c r="EU23" s="151">
        <v>0</v>
      </c>
      <c r="EV23" s="151">
        <v>0</v>
      </c>
      <c r="EW23" s="151">
        <v>0</v>
      </c>
      <c r="EX23" s="151">
        <v>0</v>
      </c>
      <c r="EY23" s="151">
        <v>0</v>
      </c>
      <c r="EZ23" s="151">
        <v>0</v>
      </c>
      <c r="FA23" s="151">
        <v>0</v>
      </c>
      <c r="FB23" s="151">
        <v>0</v>
      </c>
      <c r="FC23" s="151">
        <v>0</v>
      </c>
      <c r="FD23" s="151">
        <v>0</v>
      </c>
      <c r="FE23" s="151">
        <v>0</v>
      </c>
      <c r="FF23" s="151">
        <v>0</v>
      </c>
      <c r="FG23" s="151">
        <v>0</v>
      </c>
      <c r="FH23" s="151">
        <v>0</v>
      </c>
      <c r="FI23" s="151">
        <v>0</v>
      </c>
      <c r="FJ23" s="151">
        <v>0</v>
      </c>
      <c r="FK23" s="151">
        <v>0</v>
      </c>
      <c r="FL23" s="151">
        <v>0</v>
      </c>
      <c r="FM23" s="151">
        <v>0</v>
      </c>
      <c r="FN23" s="151">
        <v>0</v>
      </c>
      <c r="FO23" s="151">
        <v>0</v>
      </c>
      <c r="FP23" s="151">
        <v>0</v>
      </c>
      <c r="FQ23" s="151">
        <v>0</v>
      </c>
      <c r="FR23" s="151">
        <v>0</v>
      </c>
      <c r="FS23" s="151">
        <v>0</v>
      </c>
      <c r="FT23" s="151">
        <v>0</v>
      </c>
      <c r="FU23" s="151">
        <v>0</v>
      </c>
      <c r="FV23" s="151">
        <v>0</v>
      </c>
      <c r="FW23" s="151">
        <v>0</v>
      </c>
      <c r="FX23" s="151">
        <v>0</v>
      </c>
      <c r="FY23" s="151">
        <v>0</v>
      </c>
      <c r="FZ23" s="151">
        <v>0</v>
      </c>
      <c r="GA23" s="151">
        <v>0</v>
      </c>
      <c r="GB23" s="151">
        <v>0</v>
      </c>
      <c r="GC23" s="151">
        <v>0</v>
      </c>
      <c r="GD23" s="151">
        <v>0</v>
      </c>
      <c r="GE23" s="151">
        <v>0</v>
      </c>
      <c r="GF23" s="151">
        <v>0</v>
      </c>
      <c r="GG23" s="151">
        <v>0</v>
      </c>
      <c r="GH23" s="151">
        <v>0</v>
      </c>
      <c r="GI23" s="151">
        <v>0</v>
      </c>
      <c r="GJ23" s="151">
        <v>0</v>
      </c>
      <c r="GK23" s="151">
        <v>0</v>
      </c>
      <c r="GL23" s="151">
        <v>0</v>
      </c>
      <c r="GM23" s="151">
        <v>0</v>
      </c>
      <c r="GN23" s="151">
        <v>0</v>
      </c>
      <c r="GO23" s="151">
        <v>0</v>
      </c>
      <c r="GP23" s="151">
        <v>0</v>
      </c>
      <c r="GQ23" s="151">
        <v>0</v>
      </c>
      <c r="GR23" s="151">
        <v>0</v>
      </c>
      <c r="GS23" s="151">
        <v>0</v>
      </c>
      <c r="GT23" s="151">
        <v>0</v>
      </c>
      <c r="GU23" s="151">
        <v>0</v>
      </c>
      <c r="GV23" s="151">
        <v>0</v>
      </c>
      <c r="GW23" s="151">
        <v>0</v>
      </c>
    </row>
    <row r="24" spans="1:205" ht="18" customHeight="1" x14ac:dyDescent="0.2">
      <c r="A24" s="316"/>
      <c r="B24" s="101" t="s">
        <v>83</v>
      </c>
      <c r="C24" s="152" t="s">
        <v>132</v>
      </c>
      <c r="D24" s="151">
        <v>13</v>
      </c>
      <c r="E24" s="151">
        <v>35</v>
      </c>
      <c r="F24" s="151">
        <v>13</v>
      </c>
      <c r="G24" s="151">
        <v>30</v>
      </c>
      <c r="H24" s="151">
        <v>0</v>
      </c>
      <c r="I24" s="151">
        <v>1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3</v>
      </c>
      <c r="P24" s="151">
        <v>0</v>
      </c>
      <c r="Q24" s="151">
        <v>1</v>
      </c>
      <c r="R24" s="151">
        <v>13</v>
      </c>
      <c r="S24" s="151">
        <v>35</v>
      </c>
      <c r="T24" s="151">
        <v>1</v>
      </c>
      <c r="U24" s="151">
        <v>8</v>
      </c>
      <c r="V24" s="151">
        <v>1</v>
      </c>
      <c r="W24" s="151">
        <v>8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1">
        <v>0</v>
      </c>
      <c r="AF24" s="151">
        <v>0</v>
      </c>
      <c r="AG24" s="151">
        <v>0</v>
      </c>
      <c r="AH24" s="151">
        <v>1</v>
      </c>
      <c r="AI24" s="151">
        <v>8</v>
      </c>
      <c r="AJ24" s="151">
        <v>0</v>
      </c>
      <c r="AK24" s="151">
        <v>2</v>
      </c>
      <c r="AL24" s="151">
        <v>0</v>
      </c>
      <c r="AM24" s="151">
        <v>1</v>
      </c>
      <c r="AN24" s="151">
        <v>0</v>
      </c>
      <c r="AO24" s="151">
        <v>0</v>
      </c>
      <c r="AP24" s="151">
        <v>0</v>
      </c>
      <c r="AQ24" s="151">
        <v>0</v>
      </c>
      <c r="AR24" s="151">
        <v>0</v>
      </c>
      <c r="AS24" s="151">
        <v>1</v>
      </c>
      <c r="AT24" s="151">
        <v>0</v>
      </c>
      <c r="AU24" s="151">
        <v>0</v>
      </c>
      <c r="AV24" s="151">
        <v>0</v>
      </c>
      <c r="AW24" s="151">
        <v>0</v>
      </c>
      <c r="AX24" s="151">
        <v>0</v>
      </c>
      <c r="AY24" s="151">
        <v>2</v>
      </c>
      <c r="AZ24" s="151">
        <v>0</v>
      </c>
      <c r="BA24" s="151">
        <v>0</v>
      </c>
      <c r="BB24" s="151">
        <v>0</v>
      </c>
      <c r="BC24" s="151">
        <v>0</v>
      </c>
      <c r="BD24" s="151">
        <v>0</v>
      </c>
      <c r="BE24" s="151">
        <v>0</v>
      </c>
      <c r="BF24" s="151">
        <v>0</v>
      </c>
      <c r="BG24" s="151">
        <v>0</v>
      </c>
      <c r="BH24" s="151">
        <v>0</v>
      </c>
      <c r="BI24" s="151">
        <v>0</v>
      </c>
      <c r="BJ24" s="151">
        <v>0</v>
      </c>
      <c r="BK24" s="151">
        <v>0</v>
      </c>
      <c r="BL24" s="151">
        <v>0</v>
      </c>
      <c r="BM24" s="151">
        <v>0</v>
      </c>
      <c r="BN24" s="151">
        <v>0</v>
      </c>
      <c r="BO24" s="151">
        <v>0</v>
      </c>
      <c r="BP24" s="151">
        <v>0</v>
      </c>
      <c r="BQ24" s="151">
        <v>0</v>
      </c>
      <c r="BR24" s="151">
        <v>0</v>
      </c>
      <c r="BS24" s="151">
        <v>0</v>
      </c>
      <c r="BT24" s="151">
        <v>0</v>
      </c>
      <c r="BU24" s="151">
        <v>0</v>
      </c>
      <c r="BV24" s="151">
        <v>0</v>
      </c>
      <c r="BW24" s="151">
        <v>0</v>
      </c>
      <c r="BX24" s="151">
        <v>0</v>
      </c>
      <c r="BY24" s="151">
        <v>0</v>
      </c>
      <c r="BZ24" s="151">
        <v>0</v>
      </c>
      <c r="CA24" s="151">
        <v>0</v>
      </c>
      <c r="CB24" s="151">
        <v>0</v>
      </c>
      <c r="CC24" s="151">
        <v>0</v>
      </c>
      <c r="CD24" s="151">
        <v>0</v>
      </c>
      <c r="CE24" s="151">
        <v>0</v>
      </c>
      <c r="CF24" s="151">
        <v>0</v>
      </c>
      <c r="CG24" s="151">
        <v>0</v>
      </c>
      <c r="CH24" s="151">
        <v>0</v>
      </c>
      <c r="CI24" s="151">
        <v>0</v>
      </c>
      <c r="CJ24" s="151">
        <v>0</v>
      </c>
      <c r="CK24" s="151">
        <v>0</v>
      </c>
      <c r="CL24" s="151">
        <v>0</v>
      </c>
      <c r="CM24" s="151">
        <v>0</v>
      </c>
      <c r="CN24" s="151">
        <v>0</v>
      </c>
      <c r="CO24" s="151">
        <v>0</v>
      </c>
      <c r="CP24" s="151">
        <v>0</v>
      </c>
      <c r="CQ24" s="151">
        <v>0</v>
      </c>
      <c r="CR24" s="151">
        <v>0</v>
      </c>
      <c r="CS24" s="151">
        <v>0</v>
      </c>
      <c r="CT24" s="151">
        <v>0</v>
      </c>
      <c r="CU24" s="151">
        <v>0</v>
      </c>
      <c r="CV24" s="151">
        <v>0</v>
      </c>
      <c r="CW24" s="151">
        <v>0</v>
      </c>
      <c r="CX24" s="151">
        <v>0</v>
      </c>
      <c r="CY24" s="151">
        <v>0</v>
      </c>
      <c r="CZ24" s="151">
        <v>0</v>
      </c>
      <c r="DA24" s="151">
        <v>0</v>
      </c>
      <c r="DB24" s="151">
        <v>0</v>
      </c>
      <c r="DC24" s="151">
        <v>0</v>
      </c>
      <c r="DD24" s="151">
        <v>0</v>
      </c>
      <c r="DE24" s="151">
        <v>0</v>
      </c>
      <c r="DF24" s="151">
        <v>0</v>
      </c>
      <c r="DG24" s="151">
        <v>0</v>
      </c>
      <c r="DH24" s="151">
        <v>0</v>
      </c>
      <c r="DI24" s="151">
        <v>0</v>
      </c>
      <c r="DJ24" s="151">
        <v>0</v>
      </c>
      <c r="DK24" s="151">
        <v>0</v>
      </c>
      <c r="DL24" s="151">
        <v>0</v>
      </c>
      <c r="DM24" s="151">
        <v>5</v>
      </c>
      <c r="DN24" s="151">
        <v>0</v>
      </c>
      <c r="DO24" s="151">
        <v>5</v>
      </c>
      <c r="DP24" s="151">
        <v>0</v>
      </c>
      <c r="DQ24" s="151">
        <v>0</v>
      </c>
      <c r="DR24" s="151">
        <v>0</v>
      </c>
      <c r="DS24" s="151">
        <v>0</v>
      </c>
      <c r="DT24" s="151">
        <v>0</v>
      </c>
      <c r="DU24" s="151">
        <v>0</v>
      </c>
      <c r="DV24" s="151">
        <v>0</v>
      </c>
      <c r="DW24" s="151">
        <v>0</v>
      </c>
      <c r="DX24" s="151">
        <v>0</v>
      </c>
      <c r="DY24" s="151">
        <v>5</v>
      </c>
      <c r="DZ24" s="151">
        <v>8</v>
      </c>
      <c r="EA24" s="151">
        <v>11</v>
      </c>
      <c r="EB24" s="151">
        <v>8</v>
      </c>
      <c r="EC24" s="151">
        <v>11</v>
      </c>
      <c r="ED24" s="151">
        <v>0</v>
      </c>
      <c r="EE24" s="151">
        <v>0</v>
      </c>
      <c r="EF24" s="151">
        <v>0</v>
      </c>
      <c r="EG24" s="151">
        <v>0</v>
      </c>
      <c r="EH24" s="151">
        <v>0</v>
      </c>
      <c r="EI24" s="151">
        <v>0</v>
      </c>
      <c r="EJ24" s="151">
        <v>0</v>
      </c>
      <c r="EK24" s="151">
        <v>0</v>
      </c>
      <c r="EL24" s="151">
        <v>8</v>
      </c>
      <c r="EM24" s="151">
        <v>11</v>
      </c>
      <c r="EN24" s="151">
        <v>0</v>
      </c>
      <c r="EO24" s="151">
        <v>0</v>
      </c>
      <c r="EP24" s="151">
        <v>0</v>
      </c>
      <c r="EQ24" s="151">
        <v>0</v>
      </c>
      <c r="ER24" s="151">
        <v>0</v>
      </c>
      <c r="ES24" s="151">
        <v>0</v>
      </c>
      <c r="ET24" s="151">
        <v>0</v>
      </c>
      <c r="EU24" s="151">
        <v>0</v>
      </c>
      <c r="EV24" s="151">
        <v>0</v>
      </c>
      <c r="EW24" s="151">
        <v>0</v>
      </c>
      <c r="EX24" s="151">
        <v>0</v>
      </c>
      <c r="EY24" s="151">
        <v>0</v>
      </c>
      <c r="EZ24" s="151">
        <v>0</v>
      </c>
      <c r="FA24" s="151">
        <v>0</v>
      </c>
      <c r="FB24" s="151">
        <v>0</v>
      </c>
      <c r="FC24" s="151">
        <v>0</v>
      </c>
      <c r="FD24" s="151">
        <v>0</v>
      </c>
      <c r="FE24" s="151">
        <v>0</v>
      </c>
      <c r="FF24" s="151">
        <v>0</v>
      </c>
      <c r="FG24" s="151">
        <v>0</v>
      </c>
      <c r="FH24" s="151">
        <v>0</v>
      </c>
      <c r="FI24" s="151">
        <v>0</v>
      </c>
      <c r="FJ24" s="151">
        <v>0</v>
      </c>
      <c r="FK24" s="151">
        <v>0</v>
      </c>
      <c r="FL24" s="151">
        <v>0</v>
      </c>
      <c r="FM24" s="151">
        <v>0</v>
      </c>
      <c r="FN24" s="151">
        <v>0</v>
      </c>
      <c r="FO24" s="151">
        <v>0</v>
      </c>
      <c r="FP24" s="151">
        <v>0</v>
      </c>
      <c r="FQ24" s="151">
        <v>0</v>
      </c>
      <c r="FR24" s="151">
        <v>0</v>
      </c>
      <c r="FS24" s="151">
        <v>0</v>
      </c>
      <c r="FT24" s="151">
        <v>0</v>
      </c>
      <c r="FU24" s="151">
        <v>0</v>
      </c>
      <c r="FV24" s="151">
        <v>0</v>
      </c>
      <c r="FW24" s="151">
        <v>0</v>
      </c>
      <c r="FX24" s="151">
        <v>0</v>
      </c>
      <c r="FY24" s="151">
        <v>0</v>
      </c>
      <c r="FZ24" s="151">
        <v>0</v>
      </c>
      <c r="GA24" s="151">
        <v>0</v>
      </c>
      <c r="GB24" s="151">
        <v>0</v>
      </c>
      <c r="GC24" s="151">
        <v>0</v>
      </c>
      <c r="GD24" s="151">
        <v>0</v>
      </c>
      <c r="GE24" s="151">
        <v>0</v>
      </c>
      <c r="GF24" s="151">
        <v>0</v>
      </c>
      <c r="GG24" s="151">
        <v>0</v>
      </c>
      <c r="GH24" s="151">
        <v>0</v>
      </c>
      <c r="GI24" s="151">
        <v>0</v>
      </c>
      <c r="GJ24" s="151">
        <v>0</v>
      </c>
      <c r="GK24" s="151">
        <v>0</v>
      </c>
      <c r="GL24" s="151">
        <v>0</v>
      </c>
      <c r="GM24" s="151">
        <v>0</v>
      </c>
      <c r="GN24" s="151">
        <v>0</v>
      </c>
      <c r="GO24" s="151">
        <v>0</v>
      </c>
      <c r="GP24" s="151">
        <v>0</v>
      </c>
      <c r="GQ24" s="151">
        <v>0</v>
      </c>
      <c r="GR24" s="151">
        <v>0</v>
      </c>
      <c r="GS24" s="151">
        <v>0</v>
      </c>
      <c r="GT24" s="151">
        <v>0</v>
      </c>
      <c r="GU24" s="151">
        <v>0</v>
      </c>
      <c r="GV24" s="151">
        <v>0</v>
      </c>
      <c r="GW24" s="151">
        <v>0</v>
      </c>
    </row>
    <row r="25" spans="1:205" s="147" customFormat="1" x14ac:dyDescent="0.2">
      <c r="B25" s="148"/>
      <c r="C25" s="147" t="s">
        <v>195</v>
      </c>
      <c r="D25" s="173">
        <f>SUM(D9:D24)</f>
        <v>288</v>
      </c>
      <c r="E25" s="173">
        <f t="shared" ref="E25:BP25" si="0">SUM(E9:E24)</f>
        <v>618</v>
      </c>
      <c r="F25" s="173">
        <f t="shared" si="0"/>
        <v>256</v>
      </c>
      <c r="G25" s="173">
        <f t="shared" si="0"/>
        <v>513</v>
      </c>
      <c r="H25" s="173">
        <f t="shared" si="0"/>
        <v>12</v>
      </c>
      <c r="I25" s="173">
        <f t="shared" si="0"/>
        <v>37</v>
      </c>
      <c r="J25" s="173">
        <f t="shared" si="0"/>
        <v>0</v>
      </c>
      <c r="K25" s="173">
        <f t="shared" si="0"/>
        <v>6</v>
      </c>
      <c r="L25" s="173">
        <f t="shared" si="0"/>
        <v>8</v>
      </c>
      <c r="M25" s="173">
        <f t="shared" si="0"/>
        <v>26</v>
      </c>
      <c r="N25" s="173">
        <f t="shared" si="0"/>
        <v>8</v>
      </c>
      <c r="O25" s="173">
        <f t="shared" si="0"/>
        <v>27</v>
      </c>
      <c r="P25" s="173">
        <f t="shared" si="0"/>
        <v>4</v>
      </c>
      <c r="Q25" s="173">
        <f t="shared" si="0"/>
        <v>9</v>
      </c>
      <c r="R25" s="173">
        <f t="shared" si="0"/>
        <v>288</v>
      </c>
      <c r="S25" s="173">
        <f t="shared" si="0"/>
        <v>618</v>
      </c>
      <c r="T25" s="173">
        <f t="shared" si="0"/>
        <v>24</v>
      </c>
      <c r="U25" s="173">
        <f t="shared" si="0"/>
        <v>70</v>
      </c>
      <c r="V25" s="173">
        <f t="shared" si="0"/>
        <v>24</v>
      </c>
      <c r="W25" s="173">
        <f t="shared" si="0"/>
        <v>64</v>
      </c>
      <c r="X25" s="173">
        <f t="shared" si="0"/>
        <v>0</v>
      </c>
      <c r="Y25" s="173">
        <f t="shared" si="0"/>
        <v>2</v>
      </c>
      <c r="Z25" s="173">
        <f t="shared" si="0"/>
        <v>0</v>
      </c>
      <c r="AA25" s="173">
        <f t="shared" si="0"/>
        <v>0</v>
      </c>
      <c r="AB25" s="173">
        <f t="shared" si="0"/>
        <v>0</v>
      </c>
      <c r="AC25" s="173">
        <f t="shared" si="0"/>
        <v>1</v>
      </c>
      <c r="AD25" s="173">
        <f t="shared" si="0"/>
        <v>0</v>
      </c>
      <c r="AE25" s="173">
        <f t="shared" si="0"/>
        <v>1</v>
      </c>
      <c r="AF25" s="173">
        <f t="shared" si="0"/>
        <v>0</v>
      </c>
      <c r="AG25" s="173">
        <f t="shared" si="0"/>
        <v>2</v>
      </c>
      <c r="AH25" s="173">
        <f t="shared" si="0"/>
        <v>24</v>
      </c>
      <c r="AI25" s="173">
        <f t="shared" si="0"/>
        <v>70</v>
      </c>
      <c r="AJ25" s="173">
        <f t="shared" si="0"/>
        <v>2</v>
      </c>
      <c r="AK25" s="173">
        <f t="shared" si="0"/>
        <v>9</v>
      </c>
      <c r="AL25" s="173">
        <f t="shared" si="0"/>
        <v>2</v>
      </c>
      <c r="AM25" s="173">
        <f t="shared" si="0"/>
        <v>7</v>
      </c>
      <c r="AN25" s="173">
        <f t="shared" si="0"/>
        <v>0</v>
      </c>
      <c r="AO25" s="173">
        <f t="shared" si="0"/>
        <v>0</v>
      </c>
      <c r="AP25" s="173">
        <f t="shared" si="0"/>
        <v>0</v>
      </c>
      <c r="AQ25" s="173">
        <f t="shared" si="0"/>
        <v>1</v>
      </c>
      <c r="AR25" s="173">
        <f t="shared" si="0"/>
        <v>0</v>
      </c>
      <c r="AS25" s="173">
        <f t="shared" si="0"/>
        <v>1</v>
      </c>
      <c r="AT25" s="173">
        <f t="shared" si="0"/>
        <v>0</v>
      </c>
      <c r="AU25" s="173">
        <f t="shared" si="0"/>
        <v>0</v>
      </c>
      <c r="AV25" s="173">
        <f t="shared" si="0"/>
        <v>0</v>
      </c>
      <c r="AW25" s="173">
        <f t="shared" si="0"/>
        <v>0</v>
      </c>
      <c r="AX25" s="173">
        <f t="shared" si="0"/>
        <v>2</v>
      </c>
      <c r="AY25" s="173">
        <f t="shared" si="0"/>
        <v>9</v>
      </c>
      <c r="AZ25" s="173">
        <f t="shared" si="0"/>
        <v>3</v>
      </c>
      <c r="BA25" s="173">
        <f t="shared" si="0"/>
        <v>2</v>
      </c>
      <c r="BB25" s="173">
        <f t="shared" si="0"/>
        <v>2</v>
      </c>
      <c r="BC25" s="173">
        <f t="shared" si="0"/>
        <v>0</v>
      </c>
      <c r="BD25" s="173">
        <f t="shared" si="0"/>
        <v>0</v>
      </c>
      <c r="BE25" s="173">
        <f t="shared" si="0"/>
        <v>0</v>
      </c>
      <c r="BF25" s="173">
        <f t="shared" si="0"/>
        <v>0</v>
      </c>
      <c r="BG25" s="173">
        <f t="shared" si="0"/>
        <v>0</v>
      </c>
      <c r="BH25" s="173">
        <f t="shared" si="0"/>
        <v>0</v>
      </c>
      <c r="BI25" s="173">
        <f t="shared" si="0"/>
        <v>0</v>
      </c>
      <c r="BJ25" s="173">
        <f t="shared" si="0"/>
        <v>0</v>
      </c>
      <c r="BK25" s="173">
        <f t="shared" si="0"/>
        <v>2</v>
      </c>
      <c r="BL25" s="173">
        <f t="shared" si="0"/>
        <v>1</v>
      </c>
      <c r="BM25" s="173">
        <f t="shared" si="0"/>
        <v>0</v>
      </c>
      <c r="BN25" s="173">
        <f t="shared" si="0"/>
        <v>3</v>
      </c>
      <c r="BO25" s="173">
        <f t="shared" si="0"/>
        <v>2</v>
      </c>
      <c r="BP25" s="173">
        <f t="shared" si="0"/>
        <v>2</v>
      </c>
      <c r="BQ25" s="173">
        <f t="shared" ref="BQ25:EB25" si="1">SUM(BQ9:BQ24)</f>
        <v>6</v>
      </c>
      <c r="BR25" s="173">
        <f t="shared" si="1"/>
        <v>2</v>
      </c>
      <c r="BS25" s="173">
        <f t="shared" si="1"/>
        <v>6</v>
      </c>
      <c r="BT25" s="173">
        <f t="shared" si="1"/>
        <v>0</v>
      </c>
      <c r="BU25" s="173">
        <f t="shared" si="1"/>
        <v>0</v>
      </c>
      <c r="BV25" s="173">
        <f t="shared" si="1"/>
        <v>0</v>
      </c>
      <c r="BW25" s="173">
        <f t="shared" si="1"/>
        <v>0</v>
      </c>
      <c r="BX25" s="173">
        <f t="shared" si="1"/>
        <v>0</v>
      </c>
      <c r="BY25" s="173">
        <f t="shared" si="1"/>
        <v>0</v>
      </c>
      <c r="BZ25" s="173">
        <f t="shared" si="1"/>
        <v>0</v>
      </c>
      <c r="CA25" s="173">
        <f t="shared" si="1"/>
        <v>0</v>
      </c>
      <c r="CB25" s="173">
        <f t="shared" si="1"/>
        <v>0</v>
      </c>
      <c r="CC25" s="173">
        <f t="shared" si="1"/>
        <v>0</v>
      </c>
      <c r="CD25" s="173">
        <f t="shared" si="1"/>
        <v>2</v>
      </c>
      <c r="CE25" s="173">
        <f t="shared" si="1"/>
        <v>6</v>
      </c>
      <c r="CF25" s="173">
        <f t="shared" si="1"/>
        <v>0</v>
      </c>
      <c r="CG25" s="173">
        <f t="shared" si="1"/>
        <v>2</v>
      </c>
      <c r="CH25" s="173">
        <f t="shared" si="1"/>
        <v>0</v>
      </c>
      <c r="CI25" s="173">
        <f t="shared" si="1"/>
        <v>2</v>
      </c>
      <c r="CJ25" s="173">
        <f t="shared" si="1"/>
        <v>0</v>
      </c>
      <c r="CK25" s="173">
        <f t="shared" si="1"/>
        <v>0</v>
      </c>
      <c r="CL25" s="173">
        <f t="shared" si="1"/>
        <v>0</v>
      </c>
      <c r="CM25" s="173">
        <f t="shared" si="1"/>
        <v>0</v>
      </c>
      <c r="CN25" s="173">
        <f t="shared" si="1"/>
        <v>0</v>
      </c>
      <c r="CO25" s="173">
        <f t="shared" si="1"/>
        <v>0</v>
      </c>
      <c r="CP25" s="173">
        <f t="shared" si="1"/>
        <v>0</v>
      </c>
      <c r="CQ25" s="173">
        <f t="shared" si="1"/>
        <v>0</v>
      </c>
      <c r="CR25" s="173">
        <f t="shared" si="1"/>
        <v>0</v>
      </c>
      <c r="CS25" s="173">
        <f t="shared" si="1"/>
        <v>0</v>
      </c>
      <c r="CT25" s="173">
        <f t="shared" si="1"/>
        <v>0</v>
      </c>
      <c r="CU25" s="173">
        <f t="shared" si="1"/>
        <v>2</v>
      </c>
      <c r="CV25" s="173">
        <f t="shared" si="1"/>
        <v>0</v>
      </c>
      <c r="CW25" s="173">
        <f t="shared" si="1"/>
        <v>0</v>
      </c>
      <c r="CX25" s="173">
        <f t="shared" si="1"/>
        <v>0</v>
      </c>
      <c r="CY25" s="173">
        <f t="shared" si="1"/>
        <v>0</v>
      </c>
      <c r="CZ25" s="173">
        <f t="shared" si="1"/>
        <v>0</v>
      </c>
      <c r="DA25" s="173">
        <f t="shared" si="1"/>
        <v>0</v>
      </c>
      <c r="DB25" s="173">
        <f t="shared" si="1"/>
        <v>0</v>
      </c>
      <c r="DC25" s="173">
        <f t="shared" si="1"/>
        <v>0</v>
      </c>
      <c r="DD25" s="173">
        <f t="shared" si="1"/>
        <v>0</v>
      </c>
      <c r="DE25" s="173">
        <f t="shared" si="1"/>
        <v>0</v>
      </c>
      <c r="DF25" s="173">
        <f t="shared" si="1"/>
        <v>0</v>
      </c>
      <c r="DG25" s="173">
        <f t="shared" si="1"/>
        <v>0</v>
      </c>
      <c r="DH25" s="173">
        <f t="shared" si="1"/>
        <v>0</v>
      </c>
      <c r="DI25" s="173">
        <f t="shared" si="1"/>
        <v>0</v>
      </c>
      <c r="DJ25" s="173">
        <f t="shared" si="1"/>
        <v>0</v>
      </c>
      <c r="DK25" s="173">
        <f t="shared" si="1"/>
        <v>0</v>
      </c>
      <c r="DL25" s="173">
        <f t="shared" si="1"/>
        <v>79</v>
      </c>
      <c r="DM25" s="173">
        <f t="shared" si="1"/>
        <v>140</v>
      </c>
      <c r="DN25" s="173">
        <f t="shared" si="1"/>
        <v>75</v>
      </c>
      <c r="DO25" s="173">
        <f t="shared" si="1"/>
        <v>135</v>
      </c>
      <c r="DP25" s="173">
        <f t="shared" si="1"/>
        <v>0</v>
      </c>
      <c r="DQ25" s="173">
        <f t="shared" si="1"/>
        <v>0</v>
      </c>
      <c r="DR25" s="173">
        <f t="shared" si="1"/>
        <v>1</v>
      </c>
      <c r="DS25" s="173">
        <f t="shared" si="1"/>
        <v>3</v>
      </c>
      <c r="DT25" s="173">
        <f t="shared" si="1"/>
        <v>1</v>
      </c>
      <c r="DU25" s="173">
        <f t="shared" si="1"/>
        <v>2</v>
      </c>
      <c r="DV25" s="173">
        <f t="shared" si="1"/>
        <v>2</v>
      </c>
      <c r="DW25" s="173">
        <f t="shared" si="1"/>
        <v>0</v>
      </c>
      <c r="DX25" s="173">
        <f t="shared" si="1"/>
        <v>79</v>
      </c>
      <c r="DY25" s="173">
        <f t="shared" si="1"/>
        <v>140</v>
      </c>
      <c r="DZ25" s="173">
        <f t="shared" si="1"/>
        <v>198</v>
      </c>
      <c r="EA25" s="173">
        <f t="shared" si="1"/>
        <v>256</v>
      </c>
      <c r="EB25" s="173">
        <f t="shared" si="1"/>
        <v>188</v>
      </c>
      <c r="EC25" s="173">
        <f t="shared" ref="EC25:GN25" si="2">SUM(EC9:EC24)</f>
        <v>236</v>
      </c>
      <c r="ED25" s="173">
        <f t="shared" si="2"/>
        <v>0</v>
      </c>
      <c r="EE25" s="173">
        <f t="shared" si="2"/>
        <v>0</v>
      </c>
      <c r="EF25" s="173">
        <f t="shared" si="2"/>
        <v>1</v>
      </c>
      <c r="EG25" s="173">
        <f t="shared" si="2"/>
        <v>7</v>
      </c>
      <c r="EH25" s="173">
        <f t="shared" si="2"/>
        <v>6</v>
      </c>
      <c r="EI25" s="173">
        <f t="shared" si="2"/>
        <v>3</v>
      </c>
      <c r="EJ25" s="173">
        <f t="shared" si="2"/>
        <v>3</v>
      </c>
      <c r="EK25" s="173">
        <f t="shared" si="2"/>
        <v>10</v>
      </c>
      <c r="EL25" s="173">
        <f t="shared" si="2"/>
        <v>198</v>
      </c>
      <c r="EM25" s="173">
        <f t="shared" si="2"/>
        <v>256</v>
      </c>
      <c r="EN25" s="173">
        <f t="shared" si="2"/>
        <v>3</v>
      </c>
      <c r="EO25" s="173">
        <f t="shared" si="2"/>
        <v>6</v>
      </c>
      <c r="EP25" s="173">
        <f t="shared" si="2"/>
        <v>2</v>
      </c>
      <c r="EQ25" s="173">
        <f t="shared" si="2"/>
        <v>5</v>
      </c>
      <c r="ER25" s="173">
        <f t="shared" si="2"/>
        <v>0</v>
      </c>
      <c r="ES25" s="173">
        <f t="shared" si="2"/>
        <v>0</v>
      </c>
      <c r="ET25" s="173">
        <f t="shared" si="2"/>
        <v>0</v>
      </c>
      <c r="EU25" s="173">
        <f t="shared" si="2"/>
        <v>1</v>
      </c>
      <c r="EV25" s="173">
        <f t="shared" si="2"/>
        <v>1</v>
      </c>
      <c r="EW25" s="173">
        <f t="shared" si="2"/>
        <v>0</v>
      </c>
      <c r="EX25" s="173">
        <f t="shared" si="2"/>
        <v>0</v>
      </c>
      <c r="EY25" s="173">
        <f t="shared" si="2"/>
        <v>0</v>
      </c>
      <c r="EZ25" s="173">
        <f t="shared" si="2"/>
        <v>3</v>
      </c>
      <c r="FA25" s="173">
        <f t="shared" si="2"/>
        <v>6</v>
      </c>
      <c r="FB25" s="173">
        <f t="shared" si="2"/>
        <v>6</v>
      </c>
      <c r="FC25" s="173">
        <f t="shared" si="2"/>
        <v>12</v>
      </c>
      <c r="FD25" s="173">
        <f t="shared" si="2"/>
        <v>6</v>
      </c>
      <c r="FE25" s="173">
        <f t="shared" si="2"/>
        <v>11</v>
      </c>
      <c r="FF25" s="173">
        <f t="shared" si="2"/>
        <v>0</v>
      </c>
      <c r="FG25" s="173">
        <f t="shared" si="2"/>
        <v>0</v>
      </c>
      <c r="FH25" s="173">
        <f t="shared" si="2"/>
        <v>0</v>
      </c>
      <c r="FI25" s="173">
        <f t="shared" si="2"/>
        <v>1</v>
      </c>
      <c r="FJ25" s="173">
        <f t="shared" si="2"/>
        <v>0</v>
      </c>
      <c r="FK25" s="173">
        <f t="shared" si="2"/>
        <v>0</v>
      </c>
      <c r="FL25" s="173">
        <f t="shared" si="2"/>
        <v>0</v>
      </c>
      <c r="FM25" s="173">
        <f t="shared" si="2"/>
        <v>0</v>
      </c>
      <c r="FN25" s="173">
        <f t="shared" si="2"/>
        <v>6</v>
      </c>
      <c r="FO25" s="173">
        <f t="shared" si="2"/>
        <v>12</v>
      </c>
      <c r="FP25" s="173">
        <f t="shared" si="2"/>
        <v>0</v>
      </c>
      <c r="FQ25" s="173">
        <f t="shared" si="2"/>
        <v>0</v>
      </c>
      <c r="FR25" s="173">
        <f t="shared" si="2"/>
        <v>0</v>
      </c>
      <c r="FS25" s="173">
        <f t="shared" si="2"/>
        <v>0</v>
      </c>
      <c r="FT25" s="173">
        <f t="shared" si="2"/>
        <v>0</v>
      </c>
      <c r="FU25" s="173">
        <f t="shared" si="2"/>
        <v>0</v>
      </c>
      <c r="FV25" s="173">
        <f t="shared" si="2"/>
        <v>0</v>
      </c>
      <c r="FW25" s="173">
        <f t="shared" si="2"/>
        <v>0</v>
      </c>
      <c r="FX25" s="173">
        <f t="shared" si="2"/>
        <v>0</v>
      </c>
      <c r="FY25" s="173">
        <f t="shared" si="2"/>
        <v>0</v>
      </c>
      <c r="FZ25" s="173">
        <f t="shared" si="2"/>
        <v>0</v>
      </c>
      <c r="GA25" s="173">
        <f t="shared" si="2"/>
        <v>0</v>
      </c>
      <c r="GB25" s="173">
        <f t="shared" si="2"/>
        <v>0</v>
      </c>
      <c r="GC25" s="173">
        <f t="shared" si="2"/>
        <v>0</v>
      </c>
      <c r="GD25" s="173">
        <f t="shared" si="2"/>
        <v>0</v>
      </c>
      <c r="GE25" s="173">
        <f t="shared" si="2"/>
        <v>0</v>
      </c>
      <c r="GF25" s="173">
        <f t="shared" si="2"/>
        <v>0</v>
      </c>
      <c r="GG25" s="173">
        <f t="shared" si="2"/>
        <v>0</v>
      </c>
      <c r="GH25" s="173">
        <f t="shared" si="2"/>
        <v>1</v>
      </c>
      <c r="GI25" s="173">
        <f t="shared" si="2"/>
        <v>0</v>
      </c>
      <c r="GJ25" s="173">
        <f t="shared" si="2"/>
        <v>1</v>
      </c>
      <c r="GK25" s="173">
        <f t="shared" si="2"/>
        <v>0</v>
      </c>
      <c r="GL25" s="173">
        <f t="shared" si="2"/>
        <v>0</v>
      </c>
      <c r="GM25" s="173">
        <f t="shared" si="2"/>
        <v>0</v>
      </c>
      <c r="GN25" s="173">
        <f t="shared" si="2"/>
        <v>0</v>
      </c>
      <c r="GO25" s="173">
        <f t="shared" ref="GO25:GW25" si="3">SUM(GO9:GO24)</f>
        <v>0</v>
      </c>
      <c r="GP25" s="173">
        <f t="shared" si="3"/>
        <v>0</v>
      </c>
      <c r="GQ25" s="173">
        <f t="shared" si="3"/>
        <v>0</v>
      </c>
      <c r="GR25" s="173">
        <f t="shared" si="3"/>
        <v>0</v>
      </c>
      <c r="GS25" s="173">
        <f t="shared" si="3"/>
        <v>0</v>
      </c>
      <c r="GT25" s="173">
        <f t="shared" si="3"/>
        <v>1</v>
      </c>
      <c r="GU25" s="173">
        <f t="shared" si="3"/>
        <v>0</v>
      </c>
      <c r="GV25" s="173">
        <f t="shared" si="3"/>
        <v>0</v>
      </c>
      <c r="GW25" s="173">
        <f t="shared" si="3"/>
        <v>0</v>
      </c>
    </row>
    <row r="26" spans="1:205" x14ac:dyDescent="0.2">
      <c r="A26" s="317" t="s">
        <v>200</v>
      </c>
      <c r="B26" s="101" t="s">
        <v>83</v>
      </c>
      <c r="C26" s="152" t="s">
        <v>136</v>
      </c>
      <c r="D26" s="151">
        <v>61</v>
      </c>
      <c r="E26" s="151">
        <v>106</v>
      </c>
      <c r="F26" s="151">
        <v>53</v>
      </c>
      <c r="G26" s="151">
        <v>83</v>
      </c>
      <c r="H26" s="151">
        <v>3</v>
      </c>
      <c r="I26" s="151">
        <v>8</v>
      </c>
      <c r="J26" s="151">
        <v>1</v>
      </c>
      <c r="K26" s="151">
        <v>2</v>
      </c>
      <c r="L26" s="151">
        <v>0</v>
      </c>
      <c r="M26" s="151">
        <v>4</v>
      </c>
      <c r="N26" s="151">
        <v>3</v>
      </c>
      <c r="O26" s="151">
        <v>4</v>
      </c>
      <c r="P26" s="151">
        <v>1</v>
      </c>
      <c r="Q26" s="151">
        <v>5</v>
      </c>
      <c r="R26" s="151">
        <v>61</v>
      </c>
      <c r="S26" s="151">
        <v>106</v>
      </c>
      <c r="T26" s="151">
        <v>6</v>
      </c>
      <c r="U26" s="151">
        <v>23</v>
      </c>
      <c r="V26" s="151">
        <v>6</v>
      </c>
      <c r="W26" s="151">
        <v>19</v>
      </c>
      <c r="X26" s="151">
        <v>0</v>
      </c>
      <c r="Y26" s="151">
        <v>2</v>
      </c>
      <c r="Z26" s="151">
        <v>0</v>
      </c>
      <c r="AA26" s="151">
        <v>0</v>
      </c>
      <c r="AB26" s="151">
        <v>0</v>
      </c>
      <c r="AC26" s="151">
        <v>2</v>
      </c>
      <c r="AD26" s="151">
        <v>0</v>
      </c>
      <c r="AE26" s="151">
        <v>0</v>
      </c>
      <c r="AF26" s="151">
        <v>0</v>
      </c>
      <c r="AG26" s="151">
        <v>0</v>
      </c>
      <c r="AH26" s="151">
        <v>6</v>
      </c>
      <c r="AI26" s="151">
        <v>23</v>
      </c>
      <c r="AJ26" s="151">
        <v>0</v>
      </c>
      <c r="AK26" s="151">
        <v>1</v>
      </c>
      <c r="AL26" s="151">
        <v>0</v>
      </c>
      <c r="AM26" s="151">
        <v>1</v>
      </c>
      <c r="AN26" s="151">
        <v>0</v>
      </c>
      <c r="AO26" s="151">
        <v>0</v>
      </c>
      <c r="AP26" s="151">
        <v>0</v>
      </c>
      <c r="AQ26" s="151">
        <v>0</v>
      </c>
      <c r="AR26" s="151">
        <v>0</v>
      </c>
      <c r="AS26" s="151">
        <v>0</v>
      </c>
      <c r="AT26" s="151">
        <v>0</v>
      </c>
      <c r="AU26" s="151">
        <v>0</v>
      </c>
      <c r="AV26" s="151">
        <v>0</v>
      </c>
      <c r="AW26" s="151">
        <v>0</v>
      </c>
      <c r="AX26" s="151">
        <v>0</v>
      </c>
      <c r="AY26" s="151">
        <v>1</v>
      </c>
      <c r="AZ26" s="151">
        <v>0</v>
      </c>
      <c r="BA26" s="151">
        <v>2</v>
      </c>
      <c r="BB26" s="151">
        <v>0</v>
      </c>
      <c r="BC26" s="151">
        <v>0</v>
      </c>
      <c r="BD26" s="151">
        <v>0</v>
      </c>
      <c r="BE26" s="151">
        <v>0</v>
      </c>
      <c r="BF26" s="151">
        <v>0</v>
      </c>
      <c r="BG26" s="151">
        <v>0</v>
      </c>
      <c r="BH26" s="151">
        <v>0</v>
      </c>
      <c r="BI26" s="151">
        <v>0</v>
      </c>
      <c r="BJ26" s="151">
        <v>0</v>
      </c>
      <c r="BK26" s="151">
        <v>2</v>
      </c>
      <c r="BL26" s="151">
        <v>0</v>
      </c>
      <c r="BM26" s="151">
        <v>0</v>
      </c>
      <c r="BN26" s="151">
        <v>0</v>
      </c>
      <c r="BO26" s="151">
        <v>2</v>
      </c>
      <c r="BP26" s="151">
        <v>0</v>
      </c>
      <c r="BQ26" s="151">
        <v>0</v>
      </c>
      <c r="BR26" s="151">
        <v>0</v>
      </c>
      <c r="BS26" s="151">
        <v>0</v>
      </c>
      <c r="BT26" s="151">
        <v>0</v>
      </c>
      <c r="BU26" s="151">
        <v>0</v>
      </c>
      <c r="BV26" s="151">
        <v>0</v>
      </c>
      <c r="BW26" s="151">
        <v>0</v>
      </c>
      <c r="BX26" s="151">
        <v>0</v>
      </c>
      <c r="BY26" s="151">
        <v>0</v>
      </c>
      <c r="BZ26" s="151">
        <v>0</v>
      </c>
      <c r="CA26" s="151">
        <v>0</v>
      </c>
      <c r="CB26" s="151">
        <v>0</v>
      </c>
      <c r="CC26" s="151">
        <v>0</v>
      </c>
      <c r="CD26" s="151">
        <v>0</v>
      </c>
      <c r="CE26" s="151">
        <v>0</v>
      </c>
      <c r="CF26" s="151">
        <v>0</v>
      </c>
      <c r="CG26" s="151">
        <v>0</v>
      </c>
      <c r="CH26" s="151">
        <v>0</v>
      </c>
      <c r="CI26" s="151">
        <v>0</v>
      </c>
      <c r="CJ26" s="151">
        <v>0</v>
      </c>
      <c r="CK26" s="151">
        <v>0</v>
      </c>
      <c r="CL26" s="151">
        <v>0</v>
      </c>
      <c r="CM26" s="151">
        <v>0</v>
      </c>
      <c r="CN26" s="151">
        <v>0</v>
      </c>
      <c r="CO26" s="151">
        <v>0</v>
      </c>
      <c r="CP26" s="151">
        <v>0</v>
      </c>
      <c r="CQ26" s="151">
        <v>0</v>
      </c>
      <c r="CR26" s="151">
        <v>0</v>
      </c>
      <c r="CS26" s="151">
        <v>0</v>
      </c>
      <c r="CT26" s="151">
        <v>0</v>
      </c>
      <c r="CU26" s="151">
        <v>0</v>
      </c>
      <c r="CV26" s="151">
        <v>0</v>
      </c>
      <c r="CW26" s="151">
        <v>0</v>
      </c>
      <c r="CX26" s="151">
        <v>0</v>
      </c>
      <c r="CY26" s="151">
        <v>0</v>
      </c>
      <c r="CZ26" s="151">
        <v>0</v>
      </c>
      <c r="DA26" s="151">
        <v>0</v>
      </c>
      <c r="DB26" s="151">
        <v>0</v>
      </c>
      <c r="DC26" s="151">
        <v>0</v>
      </c>
      <c r="DD26" s="151">
        <v>0</v>
      </c>
      <c r="DE26" s="151">
        <v>0</v>
      </c>
      <c r="DF26" s="151">
        <v>0</v>
      </c>
      <c r="DG26" s="151">
        <v>0</v>
      </c>
      <c r="DH26" s="151">
        <v>0</v>
      </c>
      <c r="DI26" s="151">
        <v>0</v>
      </c>
      <c r="DJ26" s="151">
        <v>0</v>
      </c>
      <c r="DK26" s="151">
        <v>0</v>
      </c>
      <c r="DL26" s="151">
        <v>30</v>
      </c>
      <c r="DM26" s="151">
        <v>47</v>
      </c>
      <c r="DN26" s="151">
        <v>28</v>
      </c>
      <c r="DO26" s="151">
        <v>43</v>
      </c>
      <c r="DP26" s="151">
        <v>0</v>
      </c>
      <c r="DQ26" s="151">
        <v>0</v>
      </c>
      <c r="DR26" s="151">
        <v>1</v>
      </c>
      <c r="DS26" s="151">
        <v>3</v>
      </c>
      <c r="DT26" s="151">
        <v>1</v>
      </c>
      <c r="DU26" s="151">
        <v>0</v>
      </c>
      <c r="DV26" s="151">
        <v>0</v>
      </c>
      <c r="DW26" s="151">
        <v>1</v>
      </c>
      <c r="DX26" s="151">
        <v>30</v>
      </c>
      <c r="DY26" s="151">
        <v>47</v>
      </c>
      <c r="DZ26" s="151">
        <v>25</v>
      </c>
      <c r="EA26" s="151">
        <v>30</v>
      </c>
      <c r="EB26" s="151">
        <v>23</v>
      </c>
      <c r="EC26" s="151">
        <v>29</v>
      </c>
      <c r="ED26" s="151">
        <v>0</v>
      </c>
      <c r="EE26" s="151">
        <v>0</v>
      </c>
      <c r="EF26" s="151">
        <v>0</v>
      </c>
      <c r="EG26" s="151">
        <v>0</v>
      </c>
      <c r="EH26" s="151">
        <v>0</v>
      </c>
      <c r="EI26" s="151">
        <v>0</v>
      </c>
      <c r="EJ26" s="151">
        <v>2</v>
      </c>
      <c r="EK26" s="151">
        <v>1</v>
      </c>
      <c r="EL26" s="151">
        <v>25</v>
      </c>
      <c r="EM26" s="151">
        <v>30</v>
      </c>
      <c r="EN26" s="151">
        <v>2</v>
      </c>
      <c r="EO26" s="151">
        <v>2</v>
      </c>
      <c r="EP26" s="151">
        <v>2</v>
      </c>
      <c r="EQ26" s="151">
        <v>2</v>
      </c>
      <c r="ER26" s="151">
        <v>0</v>
      </c>
      <c r="ES26" s="151">
        <v>0</v>
      </c>
      <c r="ET26" s="151">
        <v>0</v>
      </c>
      <c r="EU26" s="151">
        <v>0</v>
      </c>
      <c r="EV26" s="151">
        <v>0</v>
      </c>
      <c r="EW26" s="151">
        <v>0</v>
      </c>
      <c r="EX26" s="151">
        <v>0</v>
      </c>
      <c r="EY26" s="151">
        <v>0</v>
      </c>
      <c r="EZ26" s="151">
        <v>2</v>
      </c>
      <c r="FA26" s="151">
        <v>2</v>
      </c>
      <c r="FB26" s="151">
        <v>1</v>
      </c>
      <c r="FC26" s="151">
        <v>0</v>
      </c>
      <c r="FD26" s="151">
        <v>1</v>
      </c>
      <c r="FE26" s="151">
        <v>0</v>
      </c>
      <c r="FF26" s="151">
        <v>0</v>
      </c>
      <c r="FG26" s="151">
        <v>0</v>
      </c>
      <c r="FH26" s="151">
        <v>0</v>
      </c>
      <c r="FI26" s="151">
        <v>0</v>
      </c>
      <c r="FJ26" s="151">
        <v>0</v>
      </c>
      <c r="FK26" s="151">
        <v>0</v>
      </c>
      <c r="FL26" s="151">
        <v>0</v>
      </c>
      <c r="FM26" s="151">
        <v>0</v>
      </c>
      <c r="FN26" s="151">
        <v>1</v>
      </c>
      <c r="FO26" s="151">
        <v>0</v>
      </c>
      <c r="FP26" s="151">
        <v>0</v>
      </c>
      <c r="FQ26" s="151">
        <v>0</v>
      </c>
      <c r="FR26" s="151">
        <v>0</v>
      </c>
      <c r="FS26" s="151">
        <v>0</v>
      </c>
      <c r="FT26" s="151">
        <v>0</v>
      </c>
      <c r="FU26" s="151">
        <v>0</v>
      </c>
      <c r="FV26" s="151">
        <v>0</v>
      </c>
      <c r="FW26" s="151">
        <v>0</v>
      </c>
      <c r="FX26" s="151">
        <v>0</v>
      </c>
      <c r="FY26" s="151">
        <v>0</v>
      </c>
      <c r="FZ26" s="151">
        <v>0</v>
      </c>
      <c r="GA26" s="151">
        <v>0</v>
      </c>
      <c r="GB26" s="151">
        <v>0</v>
      </c>
      <c r="GC26" s="151">
        <v>0</v>
      </c>
      <c r="GD26" s="151"/>
    </row>
    <row r="27" spans="1:205" x14ac:dyDescent="0.2">
      <c r="A27" s="318"/>
      <c r="B27" s="101" t="s">
        <v>83</v>
      </c>
      <c r="C27" s="152" t="s">
        <v>137</v>
      </c>
      <c r="D27" s="151">
        <v>22</v>
      </c>
      <c r="E27" s="151">
        <v>36</v>
      </c>
      <c r="F27" s="151">
        <v>20</v>
      </c>
      <c r="G27" s="151">
        <v>34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2</v>
      </c>
      <c r="Q27" s="151">
        <v>2</v>
      </c>
      <c r="R27" s="151">
        <v>22</v>
      </c>
      <c r="S27" s="151">
        <v>36</v>
      </c>
      <c r="T27" s="151">
        <v>1</v>
      </c>
      <c r="U27" s="151">
        <v>12</v>
      </c>
      <c r="V27" s="151">
        <v>1</v>
      </c>
      <c r="W27" s="151">
        <v>11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1</v>
      </c>
      <c r="AF27" s="151">
        <v>0</v>
      </c>
      <c r="AG27" s="151">
        <v>0</v>
      </c>
      <c r="AH27" s="151">
        <v>1</v>
      </c>
      <c r="AI27" s="151">
        <v>12</v>
      </c>
      <c r="AJ27" s="151">
        <v>0</v>
      </c>
      <c r="AK27" s="151">
        <v>1</v>
      </c>
      <c r="AL27" s="151">
        <v>0</v>
      </c>
      <c r="AM27" s="151">
        <v>1</v>
      </c>
      <c r="AN27" s="151">
        <v>0</v>
      </c>
      <c r="AO27" s="151">
        <v>0</v>
      </c>
      <c r="AP27" s="151">
        <v>0</v>
      </c>
      <c r="AQ27" s="151">
        <v>0</v>
      </c>
      <c r="AR27" s="151">
        <v>0</v>
      </c>
      <c r="AS27" s="151">
        <v>0</v>
      </c>
      <c r="AT27" s="151">
        <v>0</v>
      </c>
      <c r="AU27" s="151">
        <v>0</v>
      </c>
      <c r="AV27" s="151">
        <v>0</v>
      </c>
      <c r="AW27" s="151">
        <v>0</v>
      </c>
      <c r="AX27" s="151">
        <v>0</v>
      </c>
      <c r="AY27" s="151">
        <v>1</v>
      </c>
      <c r="AZ27" s="151">
        <v>0</v>
      </c>
      <c r="BA27" s="151">
        <v>0</v>
      </c>
      <c r="BB27" s="151">
        <v>0</v>
      </c>
      <c r="BC27" s="151">
        <v>0</v>
      </c>
      <c r="BD27" s="151">
        <v>0</v>
      </c>
      <c r="BE27" s="151">
        <v>0</v>
      </c>
      <c r="BF27" s="151">
        <v>0</v>
      </c>
      <c r="BG27" s="151">
        <v>0</v>
      </c>
      <c r="BH27" s="151">
        <v>0</v>
      </c>
      <c r="BI27" s="151">
        <v>0</v>
      </c>
      <c r="BJ27" s="151">
        <v>0</v>
      </c>
      <c r="BK27" s="151">
        <v>0</v>
      </c>
      <c r="BL27" s="151">
        <v>0</v>
      </c>
      <c r="BM27" s="151">
        <v>0</v>
      </c>
      <c r="BN27" s="151">
        <v>0</v>
      </c>
      <c r="BO27" s="151">
        <v>0</v>
      </c>
      <c r="BP27" s="151">
        <v>0</v>
      </c>
      <c r="BQ27" s="151">
        <v>1</v>
      </c>
      <c r="BR27" s="151">
        <v>0</v>
      </c>
      <c r="BS27" s="151">
        <v>1</v>
      </c>
      <c r="BT27" s="151">
        <v>0</v>
      </c>
      <c r="BU27" s="151">
        <v>0</v>
      </c>
      <c r="BV27" s="151">
        <v>0</v>
      </c>
      <c r="BW27" s="151">
        <v>0</v>
      </c>
      <c r="BX27" s="151">
        <v>0</v>
      </c>
      <c r="BY27" s="151">
        <v>0</v>
      </c>
      <c r="BZ27" s="151">
        <v>0</v>
      </c>
      <c r="CA27" s="151">
        <v>0</v>
      </c>
      <c r="CB27" s="151">
        <v>0</v>
      </c>
      <c r="CC27" s="151">
        <v>0</v>
      </c>
      <c r="CD27" s="151">
        <v>0</v>
      </c>
      <c r="CE27" s="151">
        <v>1</v>
      </c>
      <c r="CF27" s="151">
        <v>0</v>
      </c>
      <c r="CG27" s="151">
        <v>0</v>
      </c>
      <c r="CH27" s="151">
        <v>0</v>
      </c>
      <c r="CI27" s="151">
        <v>0</v>
      </c>
      <c r="CJ27" s="151">
        <v>0</v>
      </c>
      <c r="CK27" s="151">
        <v>0</v>
      </c>
      <c r="CL27" s="151">
        <v>0</v>
      </c>
      <c r="CM27" s="151">
        <v>0</v>
      </c>
      <c r="CN27" s="151">
        <v>0</v>
      </c>
      <c r="CO27" s="151">
        <v>0</v>
      </c>
      <c r="CP27" s="151">
        <v>0</v>
      </c>
      <c r="CQ27" s="151">
        <v>0</v>
      </c>
      <c r="CR27" s="151">
        <v>0</v>
      </c>
      <c r="CS27" s="151">
        <v>0</v>
      </c>
      <c r="CT27" s="151">
        <v>0</v>
      </c>
      <c r="CU27" s="151">
        <v>0</v>
      </c>
      <c r="CV27" s="151">
        <v>0</v>
      </c>
      <c r="CW27" s="151">
        <v>0</v>
      </c>
      <c r="CX27" s="151">
        <v>0</v>
      </c>
      <c r="CY27" s="151">
        <v>0</v>
      </c>
      <c r="CZ27" s="151">
        <v>0</v>
      </c>
      <c r="DA27" s="151">
        <v>0</v>
      </c>
      <c r="DB27" s="151">
        <v>0</v>
      </c>
      <c r="DC27" s="151">
        <v>0</v>
      </c>
      <c r="DD27" s="151">
        <v>0</v>
      </c>
      <c r="DE27" s="151">
        <v>0</v>
      </c>
      <c r="DF27" s="151">
        <v>0</v>
      </c>
      <c r="DG27" s="151">
        <v>0</v>
      </c>
      <c r="DH27" s="151">
        <v>0</v>
      </c>
      <c r="DI27" s="151">
        <v>0</v>
      </c>
      <c r="DJ27" s="151">
        <v>0</v>
      </c>
      <c r="DK27" s="151">
        <v>0</v>
      </c>
      <c r="DL27" s="151">
        <v>1</v>
      </c>
      <c r="DM27" s="151">
        <v>6</v>
      </c>
      <c r="DN27" s="151">
        <v>1</v>
      </c>
      <c r="DO27" s="151">
        <v>6</v>
      </c>
      <c r="DP27" s="151">
        <v>0</v>
      </c>
      <c r="DQ27" s="151">
        <v>0</v>
      </c>
      <c r="DR27" s="151">
        <v>0</v>
      </c>
      <c r="DS27" s="151">
        <v>0</v>
      </c>
      <c r="DT27" s="151">
        <v>0</v>
      </c>
      <c r="DU27" s="151">
        <v>0</v>
      </c>
      <c r="DV27" s="151">
        <v>0</v>
      </c>
      <c r="DW27" s="151">
        <v>0</v>
      </c>
      <c r="DX27" s="151">
        <v>1</v>
      </c>
      <c r="DY27" s="151">
        <v>6</v>
      </c>
      <c r="DZ27" s="151">
        <v>44</v>
      </c>
      <c r="EA27" s="151">
        <v>41</v>
      </c>
      <c r="EB27" s="151">
        <v>42</v>
      </c>
      <c r="EC27" s="151">
        <v>41</v>
      </c>
      <c r="ED27" s="151">
        <v>0</v>
      </c>
      <c r="EE27" s="151">
        <v>0</v>
      </c>
      <c r="EF27" s="151">
        <v>1</v>
      </c>
      <c r="EG27" s="151">
        <v>0</v>
      </c>
      <c r="EH27" s="151">
        <v>0</v>
      </c>
      <c r="EI27" s="151">
        <v>0</v>
      </c>
      <c r="EJ27" s="151">
        <v>1</v>
      </c>
      <c r="EK27" s="151">
        <v>0</v>
      </c>
      <c r="EL27" s="151">
        <v>44</v>
      </c>
      <c r="EM27" s="151">
        <v>41</v>
      </c>
      <c r="EN27" s="151">
        <v>3</v>
      </c>
      <c r="EO27" s="151">
        <v>7</v>
      </c>
      <c r="EP27" s="151">
        <v>3</v>
      </c>
      <c r="EQ27" s="151">
        <v>7</v>
      </c>
      <c r="ER27" s="151">
        <v>0</v>
      </c>
      <c r="ES27" s="151">
        <v>0</v>
      </c>
      <c r="ET27" s="151">
        <v>0</v>
      </c>
      <c r="EU27" s="151">
        <v>0</v>
      </c>
      <c r="EV27" s="151">
        <v>0</v>
      </c>
      <c r="EW27" s="151">
        <v>0</v>
      </c>
      <c r="EX27" s="151">
        <v>0</v>
      </c>
      <c r="EY27" s="151">
        <v>0</v>
      </c>
      <c r="EZ27" s="151">
        <v>3</v>
      </c>
      <c r="FA27" s="151">
        <v>7</v>
      </c>
      <c r="FB27" s="151">
        <v>1</v>
      </c>
      <c r="FC27" s="151">
        <v>2</v>
      </c>
      <c r="FD27" s="151">
        <v>1</v>
      </c>
      <c r="FE27" s="151">
        <v>2</v>
      </c>
      <c r="FF27" s="151">
        <v>0</v>
      </c>
      <c r="FG27" s="151">
        <v>0</v>
      </c>
      <c r="FH27" s="151">
        <v>0</v>
      </c>
      <c r="FI27" s="151">
        <v>0</v>
      </c>
      <c r="FJ27" s="151">
        <v>0</v>
      </c>
      <c r="FK27" s="151">
        <v>0</v>
      </c>
      <c r="FL27" s="151">
        <v>0</v>
      </c>
      <c r="FM27" s="151">
        <v>0</v>
      </c>
      <c r="FN27" s="151">
        <v>1</v>
      </c>
      <c r="FO27" s="151">
        <v>2</v>
      </c>
      <c r="FP27" s="151">
        <v>0</v>
      </c>
      <c r="FQ27" s="151">
        <v>0</v>
      </c>
      <c r="FR27" s="151">
        <v>0</v>
      </c>
      <c r="FS27" s="151">
        <v>0</v>
      </c>
      <c r="FT27" s="151">
        <v>0</v>
      </c>
      <c r="FU27" s="151">
        <v>0</v>
      </c>
      <c r="FV27" s="151">
        <v>0</v>
      </c>
      <c r="FW27" s="151">
        <v>0</v>
      </c>
      <c r="FX27" s="151">
        <v>0</v>
      </c>
      <c r="FY27" s="151">
        <v>0</v>
      </c>
      <c r="FZ27" s="151">
        <v>0</v>
      </c>
      <c r="GA27" s="151">
        <v>0</v>
      </c>
      <c r="GB27" s="151">
        <v>0</v>
      </c>
      <c r="GC27" s="151">
        <v>0</v>
      </c>
      <c r="GD27" s="151"/>
    </row>
    <row r="28" spans="1:205" x14ac:dyDescent="0.2">
      <c r="A28" s="318"/>
      <c r="B28" s="101" t="s">
        <v>83</v>
      </c>
      <c r="C28" s="152" t="s">
        <v>138</v>
      </c>
      <c r="D28" s="151">
        <v>49</v>
      </c>
      <c r="E28" s="151">
        <v>87</v>
      </c>
      <c r="F28" s="151">
        <v>44</v>
      </c>
      <c r="G28" s="151">
        <v>77</v>
      </c>
      <c r="H28" s="151">
        <v>1</v>
      </c>
      <c r="I28" s="151">
        <v>1</v>
      </c>
      <c r="J28" s="151">
        <v>0</v>
      </c>
      <c r="K28" s="151">
        <v>1</v>
      </c>
      <c r="L28" s="151">
        <v>1</v>
      </c>
      <c r="M28" s="151">
        <v>3</v>
      </c>
      <c r="N28" s="151">
        <v>3</v>
      </c>
      <c r="O28" s="151">
        <v>2</v>
      </c>
      <c r="P28" s="151">
        <v>0</v>
      </c>
      <c r="Q28" s="151">
        <v>3</v>
      </c>
      <c r="R28" s="151">
        <v>49</v>
      </c>
      <c r="S28" s="151">
        <v>87</v>
      </c>
      <c r="T28" s="151">
        <v>8</v>
      </c>
      <c r="U28" s="151">
        <v>28</v>
      </c>
      <c r="V28" s="151">
        <v>6</v>
      </c>
      <c r="W28" s="151">
        <v>24</v>
      </c>
      <c r="X28" s="151">
        <v>0</v>
      </c>
      <c r="Y28" s="151">
        <v>0</v>
      </c>
      <c r="Z28" s="151">
        <v>2</v>
      </c>
      <c r="AA28" s="151">
        <v>1</v>
      </c>
      <c r="AB28" s="151">
        <v>0</v>
      </c>
      <c r="AC28" s="151">
        <v>3</v>
      </c>
      <c r="AD28" s="151">
        <v>0</v>
      </c>
      <c r="AE28" s="151">
        <v>0</v>
      </c>
      <c r="AF28" s="151">
        <v>0</v>
      </c>
      <c r="AG28" s="151">
        <v>0</v>
      </c>
      <c r="AH28" s="151">
        <v>8</v>
      </c>
      <c r="AI28" s="151">
        <v>28</v>
      </c>
      <c r="AJ28" s="151">
        <v>0</v>
      </c>
      <c r="AK28" s="151">
        <v>4</v>
      </c>
      <c r="AL28" s="151">
        <v>0</v>
      </c>
      <c r="AM28" s="151">
        <v>3</v>
      </c>
      <c r="AN28" s="151">
        <v>0</v>
      </c>
      <c r="AO28" s="151">
        <v>1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0</v>
      </c>
      <c r="AV28" s="151">
        <v>0</v>
      </c>
      <c r="AW28" s="151">
        <v>0</v>
      </c>
      <c r="AX28" s="151">
        <v>0</v>
      </c>
      <c r="AY28" s="151">
        <v>4</v>
      </c>
      <c r="AZ28" s="151">
        <v>0</v>
      </c>
      <c r="BA28" s="151">
        <v>1</v>
      </c>
      <c r="BB28" s="151">
        <v>0</v>
      </c>
      <c r="BC28" s="151">
        <v>1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1">
        <v>0</v>
      </c>
      <c r="BJ28" s="151">
        <v>0</v>
      </c>
      <c r="BK28" s="151">
        <v>0</v>
      </c>
      <c r="BL28" s="151">
        <v>0</v>
      </c>
      <c r="BM28" s="151">
        <v>0</v>
      </c>
      <c r="BN28" s="151">
        <v>0</v>
      </c>
      <c r="BO28" s="151">
        <v>1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  <c r="CJ28" s="151">
        <v>0</v>
      </c>
      <c r="CK28" s="151">
        <v>0</v>
      </c>
      <c r="CL28" s="151">
        <v>0</v>
      </c>
      <c r="CM28" s="151">
        <v>0</v>
      </c>
      <c r="CN28" s="151">
        <v>0</v>
      </c>
      <c r="CO28" s="151">
        <v>0</v>
      </c>
      <c r="CP28" s="151">
        <v>0</v>
      </c>
      <c r="CQ28" s="151">
        <v>0</v>
      </c>
      <c r="CR28" s="151">
        <v>0</v>
      </c>
      <c r="CS28" s="151">
        <v>0</v>
      </c>
      <c r="CT28" s="151">
        <v>0</v>
      </c>
      <c r="CU28" s="151">
        <v>0</v>
      </c>
      <c r="CV28" s="151">
        <v>0</v>
      </c>
      <c r="CW28" s="151">
        <v>0</v>
      </c>
      <c r="CX28" s="151">
        <v>0</v>
      </c>
      <c r="CY28" s="151">
        <v>0</v>
      </c>
      <c r="CZ28" s="151">
        <v>0</v>
      </c>
      <c r="DA28" s="151">
        <v>0</v>
      </c>
      <c r="DB28" s="151">
        <v>0</v>
      </c>
      <c r="DC28" s="151">
        <v>0</v>
      </c>
      <c r="DD28" s="151">
        <v>0</v>
      </c>
      <c r="DE28" s="151">
        <v>0</v>
      </c>
      <c r="DF28" s="151">
        <v>0</v>
      </c>
      <c r="DG28" s="151">
        <v>0</v>
      </c>
      <c r="DH28" s="151">
        <v>0</v>
      </c>
      <c r="DI28" s="151">
        <v>0</v>
      </c>
      <c r="DJ28" s="151">
        <v>0</v>
      </c>
      <c r="DK28" s="151">
        <v>0</v>
      </c>
      <c r="DL28" s="151">
        <v>11</v>
      </c>
      <c r="DM28" s="151">
        <v>33</v>
      </c>
      <c r="DN28" s="151">
        <v>8</v>
      </c>
      <c r="DO28" s="151">
        <v>30</v>
      </c>
      <c r="DP28" s="151">
        <v>0</v>
      </c>
      <c r="DQ28" s="151">
        <v>0</v>
      </c>
      <c r="DR28" s="151">
        <v>1</v>
      </c>
      <c r="DS28" s="151">
        <v>1</v>
      </c>
      <c r="DT28" s="151">
        <v>1</v>
      </c>
      <c r="DU28" s="151">
        <v>0</v>
      </c>
      <c r="DV28" s="151">
        <v>1</v>
      </c>
      <c r="DW28" s="151">
        <v>2</v>
      </c>
      <c r="DX28" s="151">
        <v>11</v>
      </c>
      <c r="DY28" s="151">
        <v>33</v>
      </c>
      <c r="DZ28" s="151">
        <v>29</v>
      </c>
      <c r="EA28" s="151">
        <v>45</v>
      </c>
      <c r="EB28" s="151">
        <v>28</v>
      </c>
      <c r="EC28" s="151">
        <v>43</v>
      </c>
      <c r="ED28" s="151">
        <v>0</v>
      </c>
      <c r="EE28" s="151">
        <v>1</v>
      </c>
      <c r="EF28" s="151">
        <v>1</v>
      </c>
      <c r="EG28" s="151">
        <v>0</v>
      </c>
      <c r="EH28" s="151">
        <v>0</v>
      </c>
      <c r="EI28" s="151">
        <v>0</v>
      </c>
      <c r="EJ28" s="151">
        <v>0</v>
      </c>
      <c r="EK28" s="151">
        <v>1</v>
      </c>
      <c r="EL28" s="151">
        <v>29</v>
      </c>
      <c r="EM28" s="151">
        <v>45</v>
      </c>
      <c r="EN28" s="151">
        <v>1</v>
      </c>
      <c r="EO28" s="151">
        <v>1</v>
      </c>
      <c r="EP28" s="151">
        <v>1</v>
      </c>
      <c r="EQ28" s="151">
        <v>1</v>
      </c>
      <c r="ER28" s="151">
        <v>0</v>
      </c>
      <c r="ES28" s="151">
        <v>0</v>
      </c>
      <c r="ET28" s="151">
        <v>0</v>
      </c>
      <c r="EU28" s="151">
        <v>0</v>
      </c>
      <c r="EV28" s="151">
        <v>0</v>
      </c>
      <c r="EW28" s="151">
        <v>0</v>
      </c>
      <c r="EX28" s="151">
        <v>0</v>
      </c>
      <c r="EY28" s="151">
        <v>0</v>
      </c>
      <c r="EZ28" s="151">
        <v>1</v>
      </c>
      <c r="FA28" s="151">
        <v>1</v>
      </c>
      <c r="FB28" s="151">
        <v>0</v>
      </c>
      <c r="FC28" s="151">
        <v>3</v>
      </c>
      <c r="FD28" s="151">
        <v>0</v>
      </c>
      <c r="FE28" s="151">
        <v>3</v>
      </c>
      <c r="FF28" s="151">
        <v>0</v>
      </c>
      <c r="FG28" s="151">
        <v>0</v>
      </c>
      <c r="FH28" s="151">
        <v>0</v>
      </c>
      <c r="FI28" s="151">
        <v>0</v>
      </c>
      <c r="FJ28" s="151">
        <v>0</v>
      </c>
      <c r="FK28" s="151">
        <v>0</v>
      </c>
      <c r="FL28" s="151">
        <v>0</v>
      </c>
      <c r="FM28" s="151">
        <v>0</v>
      </c>
      <c r="FN28" s="151">
        <v>0</v>
      </c>
      <c r="FO28" s="151">
        <v>3</v>
      </c>
      <c r="FP28" s="151">
        <v>0</v>
      </c>
      <c r="FQ28" s="151">
        <v>0</v>
      </c>
      <c r="FR28" s="151">
        <v>0</v>
      </c>
      <c r="FS28" s="151">
        <v>0</v>
      </c>
      <c r="FT28" s="151">
        <v>0</v>
      </c>
      <c r="FU28" s="151">
        <v>0</v>
      </c>
      <c r="FV28" s="151">
        <v>0</v>
      </c>
      <c r="FW28" s="151">
        <v>0</v>
      </c>
      <c r="FX28" s="151">
        <v>0</v>
      </c>
      <c r="FY28" s="151">
        <v>0</v>
      </c>
      <c r="FZ28" s="151">
        <v>0</v>
      </c>
      <c r="GA28" s="151">
        <v>0</v>
      </c>
      <c r="GB28" s="151">
        <v>0</v>
      </c>
      <c r="GC28" s="151">
        <v>0</v>
      </c>
      <c r="GD28" s="151"/>
    </row>
    <row r="29" spans="1:205" x14ac:dyDescent="0.2">
      <c r="A29" s="318"/>
      <c r="B29" s="101" t="s">
        <v>83</v>
      </c>
      <c r="C29" s="152" t="s">
        <v>139</v>
      </c>
      <c r="D29" s="151">
        <v>10</v>
      </c>
      <c r="E29" s="151">
        <v>31</v>
      </c>
      <c r="F29" s="151">
        <v>9</v>
      </c>
      <c r="G29" s="151">
        <v>28</v>
      </c>
      <c r="H29" s="151">
        <v>1</v>
      </c>
      <c r="I29" s="151">
        <v>2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1</v>
      </c>
      <c r="P29" s="151">
        <v>0</v>
      </c>
      <c r="Q29" s="151">
        <v>0</v>
      </c>
      <c r="R29" s="151">
        <v>10</v>
      </c>
      <c r="S29" s="151">
        <v>31</v>
      </c>
      <c r="T29" s="151">
        <v>1</v>
      </c>
      <c r="U29" s="151">
        <v>4</v>
      </c>
      <c r="V29" s="151">
        <v>1</v>
      </c>
      <c r="W29" s="151">
        <v>4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1</v>
      </c>
      <c r="AI29" s="151">
        <v>4</v>
      </c>
      <c r="AJ29" s="151">
        <v>0</v>
      </c>
      <c r="AK29" s="151">
        <v>0</v>
      </c>
      <c r="AL29" s="151">
        <v>0</v>
      </c>
      <c r="AM29" s="151">
        <v>0</v>
      </c>
      <c r="AN29" s="151">
        <v>0</v>
      </c>
      <c r="AO29" s="151">
        <v>0</v>
      </c>
      <c r="AP29" s="151">
        <v>0</v>
      </c>
      <c r="AQ29" s="151">
        <v>0</v>
      </c>
      <c r="AR29" s="151">
        <v>0</v>
      </c>
      <c r="AS29" s="151">
        <v>0</v>
      </c>
      <c r="AT29" s="151">
        <v>0</v>
      </c>
      <c r="AU29" s="151">
        <v>0</v>
      </c>
      <c r="AV29" s="151">
        <v>0</v>
      </c>
      <c r="AW29" s="151">
        <v>0</v>
      </c>
      <c r="AX29" s="151">
        <v>0</v>
      </c>
      <c r="AY29" s="151">
        <v>0</v>
      </c>
      <c r="AZ29" s="151">
        <v>0</v>
      </c>
      <c r="BA29" s="151">
        <v>0</v>
      </c>
      <c r="BB29" s="151">
        <v>0</v>
      </c>
      <c r="BC29" s="151">
        <v>0</v>
      </c>
      <c r="BD29" s="151">
        <v>0</v>
      </c>
      <c r="BE29" s="151">
        <v>0</v>
      </c>
      <c r="BF29" s="151">
        <v>0</v>
      </c>
      <c r="BG29" s="151">
        <v>0</v>
      </c>
      <c r="BH29" s="151">
        <v>0</v>
      </c>
      <c r="BI29" s="151">
        <v>0</v>
      </c>
      <c r="BJ29" s="151">
        <v>0</v>
      </c>
      <c r="BK29" s="151">
        <v>0</v>
      </c>
      <c r="BL29" s="151">
        <v>0</v>
      </c>
      <c r="BM29" s="151">
        <v>0</v>
      </c>
      <c r="BN29" s="151">
        <v>0</v>
      </c>
      <c r="BO29" s="151">
        <v>0</v>
      </c>
      <c r="BP29" s="151">
        <v>0</v>
      </c>
      <c r="BQ29" s="151">
        <v>0</v>
      </c>
      <c r="BR29" s="151">
        <v>0</v>
      </c>
      <c r="BS29" s="151">
        <v>0</v>
      </c>
      <c r="BT29" s="151">
        <v>0</v>
      </c>
      <c r="BU29" s="151">
        <v>0</v>
      </c>
      <c r="BV29" s="151">
        <v>0</v>
      </c>
      <c r="BW29" s="151">
        <v>0</v>
      </c>
      <c r="BX29" s="151">
        <v>0</v>
      </c>
      <c r="BY29" s="151">
        <v>0</v>
      </c>
      <c r="BZ29" s="151">
        <v>0</v>
      </c>
      <c r="CA29" s="151">
        <v>0</v>
      </c>
      <c r="CB29" s="151">
        <v>0</v>
      </c>
      <c r="CC29" s="151">
        <v>0</v>
      </c>
      <c r="CD29" s="151">
        <v>0</v>
      </c>
      <c r="CE29" s="151">
        <v>0</v>
      </c>
      <c r="CF29" s="151">
        <v>0</v>
      </c>
      <c r="CG29" s="151">
        <v>0</v>
      </c>
      <c r="CH29" s="151">
        <v>0</v>
      </c>
      <c r="CI29" s="151">
        <v>0</v>
      </c>
      <c r="CJ29" s="151">
        <v>0</v>
      </c>
      <c r="CK29" s="151">
        <v>0</v>
      </c>
      <c r="CL29" s="151">
        <v>0</v>
      </c>
      <c r="CM29" s="151">
        <v>0</v>
      </c>
      <c r="CN29" s="151">
        <v>0</v>
      </c>
      <c r="CO29" s="151">
        <v>0</v>
      </c>
      <c r="CP29" s="151">
        <v>0</v>
      </c>
      <c r="CQ29" s="151">
        <v>0</v>
      </c>
      <c r="CR29" s="151">
        <v>0</v>
      </c>
      <c r="CS29" s="151">
        <v>0</v>
      </c>
      <c r="CT29" s="151">
        <v>0</v>
      </c>
      <c r="CU29" s="151">
        <v>0</v>
      </c>
      <c r="CV29" s="151">
        <v>0</v>
      </c>
      <c r="CW29" s="151">
        <v>0</v>
      </c>
      <c r="CX29" s="151">
        <v>0</v>
      </c>
      <c r="CY29" s="151">
        <v>0</v>
      </c>
      <c r="CZ29" s="151">
        <v>0</v>
      </c>
      <c r="DA29" s="151">
        <v>0</v>
      </c>
      <c r="DB29" s="151">
        <v>0</v>
      </c>
      <c r="DC29" s="151">
        <v>0</v>
      </c>
      <c r="DD29" s="151">
        <v>0</v>
      </c>
      <c r="DE29" s="151">
        <v>0</v>
      </c>
      <c r="DF29" s="151">
        <v>0</v>
      </c>
      <c r="DG29" s="151">
        <v>0</v>
      </c>
      <c r="DH29" s="151">
        <v>0</v>
      </c>
      <c r="DI29" s="151">
        <v>0</v>
      </c>
      <c r="DJ29" s="151">
        <v>0</v>
      </c>
      <c r="DK29" s="151">
        <v>0</v>
      </c>
      <c r="DL29" s="151">
        <v>0</v>
      </c>
      <c r="DM29" s="151">
        <v>8</v>
      </c>
      <c r="DN29" s="151">
        <v>0</v>
      </c>
      <c r="DO29" s="151">
        <v>8</v>
      </c>
      <c r="DP29" s="151">
        <v>0</v>
      </c>
      <c r="DQ29" s="151">
        <v>0</v>
      </c>
      <c r="DR29" s="151">
        <v>0</v>
      </c>
      <c r="DS29" s="151">
        <v>0</v>
      </c>
      <c r="DT29" s="151">
        <v>0</v>
      </c>
      <c r="DU29" s="151">
        <v>0</v>
      </c>
      <c r="DV29" s="151">
        <v>0</v>
      </c>
      <c r="DW29" s="151">
        <v>0</v>
      </c>
      <c r="DX29" s="151">
        <v>0</v>
      </c>
      <c r="DY29" s="151">
        <v>8</v>
      </c>
      <c r="DZ29" s="151">
        <v>10</v>
      </c>
      <c r="EA29" s="151">
        <v>12</v>
      </c>
      <c r="EB29" s="151">
        <v>9</v>
      </c>
      <c r="EC29" s="151">
        <v>12</v>
      </c>
      <c r="ED29" s="151">
        <v>1</v>
      </c>
      <c r="EE29" s="151">
        <v>0</v>
      </c>
      <c r="EF29" s="151">
        <v>0</v>
      </c>
      <c r="EG29" s="151">
        <v>0</v>
      </c>
      <c r="EH29" s="151">
        <v>0</v>
      </c>
      <c r="EI29" s="151">
        <v>0</v>
      </c>
      <c r="EJ29" s="151">
        <v>0</v>
      </c>
      <c r="EK29" s="151">
        <v>0</v>
      </c>
      <c r="EL29" s="151">
        <v>10</v>
      </c>
      <c r="EM29" s="151">
        <v>12</v>
      </c>
      <c r="EN29" s="151">
        <v>0</v>
      </c>
      <c r="EO29" s="151">
        <v>0</v>
      </c>
      <c r="EP29" s="151">
        <v>0</v>
      </c>
      <c r="EQ29" s="151">
        <v>0</v>
      </c>
      <c r="ER29" s="151">
        <v>0</v>
      </c>
      <c r="ES29" s="151">
        <v>0</v>
      </c>
      <c r="ET29" s="151">
        <v>0</v>
      </c>
      <c r="EU29" s="151">
        <v>0</v>
      </c>
      <c r="EV29" s="151">
        <v>0</v>
      </c>
      <c r="EW29" s="151">
        <v>0</v>
      </c>
      <c r="EX29" s="151">
        <v>0</v>
      </c>
      <c r="EY29" s="151">
        <v>0</v>
      </c>
      <c r="EZ29" s="151">
        <v>0</v>
      </c>
      <c r="FA29" s="151">
        <v>0</v>
      </c>
      <c r="FB29" s="151">
        <v>0</v>
      </c>
      <c r="FC29" s="151">
        <v>0</v>
      </c>
      <c r="FD29" s="151">
        <v>0</v>
      </c>
      <c r="FE29" s="151">
        <v>0</v>
      </c>
      <c r="FF29" s="151">
        <v>0</v>
      </c>
      <c r="FG29" s="151">
        <v>0</v>
      </c>
      <c r="FH29" s="151">
        <v>0</v>
      </c>
      <c r="FI29" s="151">
        <v>0</v>
      </c>
      <c r="FJ29" s="151">
        <v>0</v>
      </c>
      <c r="FK29" s="151">
        <v>0</v>
      </c>
      <c r="FL29" s="151">
        <v>0</v>
      </c>
      <c r="FM29" s="151">
        <v>0</v>
      </c>
      <c r="FN29" s="151">
        <v>0</v>
      </c>
      <c r="FO29" s="151">
        <v>0</v>
      </c>
      <c r="FP29" s="151">
        <v>0</v>
      </c>
      <c r="FQ29" s="151">
        <v>0</v>
      </c>
      <c r="FR29" s="151">
        <v>0</v>
      </c>
      <c r="FS29" s="151">
        <v>0</v>
      </c>
      <c r="FT29" s="151">
        <v>0</v>
      </c>
      <c r="FU29" s="151">
        <v>0</v>
      </c>
      <c r="FV29" s="151">
        <v>0</v>
      </c>
      <c r="FW29" s="151">
        <v>0</v>
      </c>
      <c r="FX29" s="151">
        <v>0</v>
      </c>
      <c r="FY29" s="151">
        <v>0</v>
      </c>
      <c r="FZ29" s="151">
        <v>0</v>
      </c>
      <c r="GA29" s="151">
        <v>0</v>
      </c>
      <c r="GB29" s="151">
        <v>0</v>
      </c>
      <c r="GC29" s="151">
        <v>0</v>
      </c>
      <c r="GD29" s="151"/>
    </row>
    <row r="30" spans="1:205" x14ac:dyDescent="0.2">
      <c r="A30" s="318"/>
      <c r="B30" s="101" t="s">
        <v>83</v>
      </c>
      <c r="C30" s="152" t="s">
        <v>140</v>
      </c>
      <c r="D30" s="92">
        <v>41</v>
      </c>
      <c r="E30" s="92">
        <v>75</v>
      </c>
      <c r="F30" s="92">
        <v>38</v>
      </c>
      <c r="G30" s="92">
        <v>69</v>
      </c>
      <c r="H30" s="92">
        <v>2</v>
      </c>
      <c r="I30" s="92">
        <v>3</v>
      </c>
      <c r="J30" s="92">
        <v>1</v>
      </c>
      <c r="K30" s="92">
        <v>0</v>
      </c>
      <c r="L30" s="92">
        <v>0</v>
      </c>
      <c r="M30" s="92">
        <v>1</v>
      </c>
      <c r="N30" s="92">
        <v>0</v>
      </c>
      <c r="O30" s="92">
        <v>2</v>
      </c>
      <c r="P30" s="92">
        <v>0</v>
      </c>
      <c r="Q30" s="92">
        <v>0</v>
      </c>
      <c r="R30" s="71">
        <v>41</v>
      </c>
      <c r="S30" s="71">
        <v>75</v>
      </c>
      <c r="T30" s="92">
        <v>5</v>
      </c>
      <c r="U30" s="92">
        <v>7</v>
      </c>
      <c r="V30" s="92">
        <v>5</v>
      </c>
      <c r="W30" s="92">
        <v>6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1</v>
      </c>
      <c r="AD30" s="92">
        <v>0</v>
      </c>
      <c r="AE30" s="92">
        <v>0</v>
      </c>
      <c r="AF30" s="92">
        <v>0</v>
      </c>
      <c r="AG30" s="92">
        <v>0</v>
      </c>
      <c r="AH30" s="71">
        <v>5</v>
      </c>
      <c r="AI30" s="71">
        <v>7</v>
      </c>
      <c r="AJ30" s="92">
        <v>1</v>
      </c>
      <c r="AK30" s="92">
        <v>2</v>
      </c>
      <c r="AL30" s="92">
        <v>0</v>
      </c>
      <c r="AM30" s="92">
        <v>2</v>
      </c>
      <c r="AN30" s="92">
        <v>0</v>
      </c>
      <c r="AO30" s="92">
        <v>0</v>
      </c>
      <c r="AP30" s="92">
        <v>1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71">
        <v>1</v>
      </c>
      <c r="AY30" s="71">
        <v>2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71">
        <v>0</v>
      </c>
      <c r="BO30" s="71">
        <v>0</v>
      </c>
      <c r="BP30" s="92">
        <v>0</v>
      </c>
      <c r="BQ30" s="92">
        <v>1</v>
      </c>
      <c r="BR30" s="92">
        <v>0</v>
      </c>
      <c r="BS30" s="92">
        <v>1</v>
      </c>
      <c r="BT30" s="92">
        <v>0</v>
      </c>
      <c r="BU30" s="92">
        <v>0</v>
      </c>
      <c r="BV30" s="92">
        <v>0</v>
      </c>
      <c r="BW30" s="92">
        <v>0</v>
      </c>
      <c r="BX30" s="92">
        <v>0</v>
      </c>
      <c r="BY30" s="92">
        <v>0</v>
      </c>
      <c r="BZ30" s="92">
        <v>0</v>
      </c>
      <c r="CA30" s="92">
        <v>0</v>
      </c>
      <c r="CB30" s="92">
        <v>0</v>
      </c>
      <c r="CC30" s="92">
        <v>0</v>
      </c>
      <c r="CD30" s="71">
        <v>0</v>
      </c>
      <c r="CE30" s="71">
        <v>1</v>
      </c>
      <c r="CF30" s="92">
        <v>0</v>
      </c>
      <c r="CG30" s="92">
        <v>1</v>
      </c>
      <c r="CH30" s="92">
        <v>0</v>
      </c>
      <c r="CI30" s="92">
        <v>1</v>
      </c>
      <c r="CJ30" s="92">
        <v>0</v>
      </c>
      <c r="CK30" s="92">
        <v>0</v>
      </c>
      <c r="CL30" s="92">
        <v>0</v>
      </c>
      <c r="CM30" s="92">
        <v>0</v>
      </c>
      <c r="CN30" s="92">
        <v>0</v>
      </c>
      <c r="CO30" s="92">
        <v>0</v>
      </c>
      <c r="CP30" s="92">
        <v>0</v>
      </c>
      <c r="CQ30" s="92">
        <v>0</v>
      </c>
      <c r="CR30" s="92">
        <v>0</v>
      </c>
      <c r="CS30" s="92">
        <v>0</v>
      </c>
      <c r="CT30" s="71">
        <v>0</v>
      </c>
      <c r="CU30" s="71">
        <v>1</v>
      </c>
      <c r="CV30" s="92">
        <v>0</v>
      </c>
      <c r="CW30" s="92">
        <v>0</v>
      </c>
      <c r="CX30" s="92">
        <v>0</v>
      </c>
      <c r="CY30" s="92">
        <v>0</v>
      </c>
      <c r="CZ30" s="92">
        <v>0</v>
      </c>
      <c r="DA30" s="92">
        <v>0</v>
      </c>
      <c r="DB30" s="92">
        <v>0</v>
      </c>
      <c r="DC30" s="92">
        <v>0</v>
      </c>
      <c r="DD30" s="92">
        <v>0</v>
      </c>
      <c r="DE30" s="92">
        <v>0</v>
      </c>
      <c r="DF30" s="92">
        <v>0</v>
      </c>
      <c r="DG30" s="92">
        <v>0</v>
      </c>
      <c r="DH30" s="92">
        <v>0</v>
      </c>
      <c r="DI30" s="92">
        <v>0</v>
      </c>
      <c r="DJ30" s="71">
        <v>0</v>
      </c>
      <c r="DK30" s="71">
        <v>0</v>
      </c>
      <c r="DL30" s="92">
        <v>15</v>
      </c>
      <c r="DM30" s="92">
        <v>27</v>
      </c>
      <c r="DN30" s="92">
        <v>14</v>
      </c>
      <c r="DO30" s="92">
        <v>23</v>
      </c>
      <c r="DP30" s="92">
        <v>0</v>
      </c>
      <c r="DQ30" s="92">
        <v>0</v>
      </c>
      <c r="DR30" s="92">
        <v>0</v>
      </c>
      <c r="DS30" s="92">
        <v>1</v>
      </c>
      <c r="DT30" s="92">
        <v>1</v>
      </c>
      <c r="DU30" s="92">
        <v>3</v>
      </c>
      <c r="DV30" s="92">
        <v>0</v>
      </c>
      <c r="DW30" s="92">
        <v>0</v>
      </c>
      <c r="DX30" s="71">
        <v>15</v>
      </c>
      <c r="DY30" s="71">
        <v>27</v>
      </c>
      <c r="DZ30" s="92">
        <v>33</v>
      </c>
      <c r="EA30" s="92">
        <v>40</v>
      </c>
      <c r="EB30" s="92">
        <v>30</v>
      </c>
      <c r="EC30" s="92">
        <v>39</v>
      </c>
      <c r="ED30" s="92">
        <v>0</v>
      </c>
      <c r="EE30" s="92">
        <v>0</v>
      </c>
      <c r="EF30" s="92">
        <v>2</v>
      </c>
      <c r="EG30" s="92">
        <v>0</v>
      </c>
      <c r="EH30" s="92">
        <v>1</v>
      </c>
      <c r="EI30" s="92">
        <v>1</v>
      </c>
      <c r="EJ30" s="92">
        <v>0</v>
      </c>
      <c r="EK30" s="92">
        <v>0</v>
      </c>
      <c r="EL30" s="71">
        <v>33</v>
      </c>
      <c r="EM30" s="71">
        <v>40</v>
      </c>
      <c r="EN30" s="92">
        <v>0</v>
      </c>
      <c r="EO30" s="92">
        <v>3</v>
      </c>
      <c r="EP30" s="92">
        <v>0</v>
      </c>
      <c r="EQ30" s="92">
        <v>3</v>
      </c>
      <c r="ER30" s="92">
        <v>0</v>
      </c>
      <c r="ES30" s="92">
        <v>0</v>
      </c>
      <c r="ET30" s="92">
        <v>0</v>
      </c>
      <c r="EU30" s="92">
        <v>0</v>
      </c>
      <c r="EV30" s="92">
        <v>0</v>
      </c>
      <c r="EW30" s="92">
        <v>0</v>
      </c>
      <c r="EX30" s="92">
        <v>0</v>
      </c>
      <c r="EY30" s="92">
        <v>0</v>
      </c>
      <c r="EZ30" s="71">
        <v>0</v>
      </c>
      <c r="FA30" s="71">
        <v>3</v>
      </c>
      <c r="FB30" s="92">
        <v>0</v>
      </c>
      <c r="FC30" s="92">
        <v>3</v>
      </c>
      <c r="FD30" s="92">
        <v>0</v>
      </c>
      <c r="FE30" s="92">
        <v>3</v>
      </c>
      <c r="FF30" s="92">
        <v>0</v>
      </c>
      <c r="FG30" s="92">
        <v>0</v>
      </c>
      <c r="FH30" s="92">
        <v>0</v>
      </c>
      <c r="FI30" s="92">
        <v>0</v>
      </c>
      <c r="FJ30" s="92">
        <v>0</v>
      </c>
      <c r="FK30" s="92">
        <v>0</v>
      </c>
      <c r="FL30" s="92">
        <v>0</v>
      </c>
      <c r="FM30" s="92">
        <v>0</v>
      </c>
      <c r="FN30" s="71">
        <v>0</v>
      </c>
      <c r="FO30" s="71">
        <v>3</v>
      </c>
      <c r="FP30" s="92">
        <v>0</v>
      </c>
      <c r="FQ30" s="92">
        <v>0</v>
      </c>
      <c r="FR30" s="92">
        <v>0</v>
      </c>
      <c r="FS30" s="92">
        <v>0</v>
      </c>
      <c r="FT30" s="92">
        <v>0</v>
      </c>
      <c r="FU30" s="92">
        <v>0</v>
      </c>
      <c r="FV30" s="92">
        <v>0</v>
      </c>
      <c r="FW30" s="92">
        <v>0</v>
      </c>
      <c r="FX30" s="92">
        <v>0</v>
      </c>
      <c r="FY30" s="92">
        <v>0</v>
      </c>
      <c r="FZ30" s="92">
        <v>0</v>
      </c>
      <c r="GA30" s="92">
        <v>0</v>
      </c>
      <c r="GB30" s="71">
        <v>0</v>
      </c>
      <c r="GC30" s="71">
        <v>0</v>
      </c>
      <c r="GD30" s="151">
        <v>92.241379310344826</v>
      </c>
      <c r="GE30" s="18">
        <v>96.551724137931032</v>
      </c>
      <c r="GF30" s="18">
        <v>92.173913043478265</v>
      </c>
    </row>
    <row r="31" spans="1:205" x14ac:dyDescent="0.2">
      <c r="A31" s="318"/>
      <c r="B31" s="101" t="s">
        <v>83</v>
      </c>
      <c r="C31" s="152" t="s">
        <v>141</v>
      </c>
      <c r="D31" s="151">
        <v>2</v>
      </c>
      <c r="E31" s="151">
        <v>9</v>
      </c>
      <c r="F31" s="151">
        <v>1</v>
      </c>
      <c r="G31" s="151">
        <v>8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1</v>
      </c>
      <c r="P31" s="151">
        <v>1</v>
      </c>
      <c r="Q31" s="151">
        <v>0</v>
      </c>
      <c r="R31" s="151">
        <v>2</v>
      </c>
      <c r="S31" s="151">
        <v>9</v>
      </c>
      <c r="T31" s="151">
        <v>0</v>
      </c>
      <c r="U31" s="151">
        <v>2</v>
      </c>
      <c r="V31" s="151">
        <v>0</v>
      </c>
      <c r="W31" s="151">
        <v>1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1</v>
      </c>
      <c r="AH31" s="151">
        <v>0</v>
      </c>
      <c r="AI31" s="151">
        <v>2</v>
      </c>
      <c r="AJ31" s="151">
        <v>0</v>
      </c>
      <c r="AK31" s="151">
        <v>0</v>
      </c>
      <c r="AL31" s="151">
        <v>0</v>
      </c>
      <c r="AM31" s="151">
        <v>0</v>
      </c>
      <c r="AN31" s="151">
        <v>0</v>
      </c>
      <c r="AO31" s="151">
        <v>0</v>
      </c>
      <c r="AP31" s="151">
        <v>0</v>
      </c>
      <c r="AQ31" s="151">
        <v>0</v>
      </c>
      <c r="AR31" s="151">
        <v>0</v>
      </c>
      <c r="AS31" s="151">
        <v>0</v>
      </c>
      <c r="AT31" s="151">
        <v>0</v>
      </c>
      <c r="AU31" s="151">
        <v>0</v>
      </c>
      <c r="AV31" s="151">
        <v>0</v>
      </c>
      <c r="AW31" s="151">
        <v>0</v>
      </c>
      <c r="AX31" s="151">
        <v>0</v>
      </c>
      <c r="AY31" s="151">
        <v>0</v>
      </c>
      <c r="AZ31" s="151">
        <v>0</v>
      </c>
      <c r="BA31" s="151">
        <v>0</v>
      </c>
      <c r="BB31" s="151">
        <v>0</v>
      </c>
      <c r="BC31" s="151">
        <v>0</v>
      </c>
      <c r="BD31" s="151">
        <v>0</v>
      </c>
      <c r="BE31" s="151">
        <v>0</v>
      </c>
      <c r="BF31" s="151">
        <v>0</v>
      </c>
      <c r="BG31" s="151">
        <v>0</v>
      </c>
      <c r="BH31" s="151">
        <v>0</v>
      </c>
      <c r="BI31" s="151">
        <v>0</v>
      </c>
      <c r="BJ31" s="151">
        <v>0</v>
      </c>
      <c r="BK31" s="151">
        <v>0</v>
      </c>
      <c r="BL31" s="151">
        <v>0</v>
      </c>
      <c r="BM31" s="151">
        <v>0</v>
      </c>
      <c r="BN31" s="151">
        <v>0</v>
      </c>
      <c r="BO31" s="151">
        <v>0</v>
      </c>
      <c r="BP31" s="151">
        <v>1</v>
      </c>
      <c r="BQ31" s="151">
        <v>0</v>
      </c>
      <c r="BR31" s="151">
        <v>1</v>
      </c>
      <c r="BS31" s="151">
        <v>0</v>
      </c>
      <c r="BT31" s="151">
        <v>0</v>
      </c>
      <c r="BU31" s="151">
        <v>0</v>
      </c>
      <c r="BV31" s="151">
        <v>0</v>
      </c>
      <c r="BW31" s="151">
        <v>0</v>
      </c>
      <c r="BX31" s="151">
        <v>0</v>
      </c>
      <c r="BY31" s="151">
        <v>0</v>
      </c>
      <c r="BZ31" s="151">
        <v>0</v>
      </c>
      <c r="CA31" s="151">
        <v>0</v>
      </c>
      <c r="CB31" s="151">
        <v>0</v>
      </c>
      <c r="CC31" s="151">
        <v>0</v>
      </c>
      <c r="CD31" s="151">
        <v>1</v>
      </c>
      <c r="CE31" s="151">
        <v>0</v>
      </c>
      <c r="CF31" s="151">
        <v>0</v>
      </c>
      <c r="CG31" s="151">
        <v>0</v>
      </c>
      <c r="CH31" s="151">
        <v>0</v>
      </c>
      <c r="CI31" s="151">
        <v>0</v>
      </c>
      <c r="CJ31" s="151">
        <v>0</v>
      </c>
      <c r="CK31" s="151">
        <v>0</v>
      </c>
      <c r="CL31" s="151">
        <v>0</v>
      </c>
      <c r="CM31" s="151">
        <v>0</v>
      </c>
      <c r="CN31" s="151">
        <v>0</v>
      </c>
      <c r="CO31" s="151">
        <v>0</v>
      </c>
      <c r="CP31" s="151">
        <v>0</v>
      </c>
      <c r="CQ31" s="151">
        <v>0</v>
      </c>
      <c r="CR31" s="151">
        <v>0</v>
      </c>
      <c r="CS31" s="151">
        <v>0</v>
      </c>
      <c r="CT31" s="151">
        <v>0</v>
      </c>
      <c r="CU31" s="151">
        <v>0</v>
      </c>
      <c r="CV31" s="151">
        <v>0</v>
      </c>
      <c r="CW31" s="151">
        <v>0</v>
      </c>
      <c r="CX31" s="151">
        <v>0</v>
      </c>
      <c r="CY31" s="151">
        <v>0</v>
      </c>
      <c r="CZ31" s="151">
        <v>0</v>
      </c>
      <c r="DA31" s="151">
        <v>0</v>
      </c>
      <c r="DB31" s="151">
        <v>0</v>
      </c>
      <c r="DC31" s="151">
        <v>0</v>
      </c>
      <c r="DD31" s="151">
        <v>0</v>
      </c>
      <c r="DE31" s="151">
        <v>0</v>
      </c>
      <c r="DF31" s="151">
        <v>0</v>
      </c>
      <c r="DG31" s="151">
        <v>0</v>
      </c>
      <c r="DH31" s="151">
        <v>0</v>
      </c>
      <c r="DI31" s="151">
        <v>0</v>
      </c>
      <c r="DJ31" s="151">
        <v>0</v>
      </c>
      <c r="DK31" s="151">
        <v>0</v>
      </c>
      <c r="DL31" s="151">
        <v>1</v>
      </c>
      <c r="DM31" s="151">
        <v>3</v>
      </c>
      <c r="DN31" s="151">
        <v>1</v>
      </c>
      <c r="DO31" s="151">
        <v>2</v>
      </c>
      <c r="DP31" s="151">
        <v>0</v>
      </c>
      <c r="DQ31" s="151">
        <v>0</v>
      </c>
      <c r="DR31" s="151">
        <v>0</v>
      </c>
      <c r="DS31" s="151">
        <v>0</v>
      </c>
      <c r="DT31" s="151">
        <v>0</v>
      </c>
      <c r="DU31" s="151">
        <v>0</v>
      </c>
      <c r="DV31" s="151">
        <v>0</v>
      </c>
      <c r="DW31" s="151">
        <v>1</v>
      </c>
      <c r="DX31" s="151">
        <v>1</v>
      </c>
      <c r="DY31" s="151">
        <v>3</v>
      </c>
      <c r="DZ31" s="151">
        <v>11</v>
      </c>
      <c r="EA31" s="151">
        <v>6</v>
      </c>
      <c r="EB31" s="151">
        <v>10</v>
      </c>
      <c r="EC31" s="151">
        <v>5</v>
      </c>
      <c r="ED31" s="151">
        <v>0</v>
      </c>
      <c r="EE31" s="151">
        <v>0</v>
      </c>
      <c r="EF31" s="151">
        <v>0</v>
      </c>
      <c r="EG31" s="151">
        <v>0</v>
      </c>
      <c r="EH31" s="151">
        <v>0</v>
      </c>
      <c r="EI31" s="151">
        <v>0</v>
      </c>
      <c r="EJ31" s="151">
        <v>1</v>
      </c>
      <c r="EK31" s="151">
        <v>1</v>
      </c>
      <c r="EL31" s="151">
        <v>11</v>
      </c>
      <c r="EM31" s="151">
        <v>6</v>
      </c>
      <c r="EN31" s="151">
        <v>0</v>
      </c>
      <c r="EO31" s="151">
        <v>1</v>
      </c>
      <c r="EP31" s="151">
        <v>0</v>
      </c>
      <c r="EQ31" s="151">
        <v>1</v>
      </c>
      <c r="ER31" s="151">
        <v>0</v>
      </c>
      <c r="ES31" s="151">
        <v>0</v>
      </c>
      <c r="ET31" s="151">
        <v>0</v>
      </c>
      <c r="EU31" s="151">
        <v>0</v>
      </c>
      <c r="EV31" s="151">
        <v>0</v>
      </c>
      <c r="EW31" s="151">
        <v>0</v>
      </c>
      <c r="EX31" s="151">
        <v>0</v>
      </c>
      <c r="EY31" s="151">
        <v>0</v>
      </c>
      <c r="EZ31" s="151">
        <v>0</v>
      </c>
      <c r="FA31" s="151">
        <v>1</v>
      </c>
      <c r="FB31" s="151">
        <v>0</v>
      </c>
      <c r="FC31" s="151">
        <v>1</v>
      </c>
      <c r="FD31" s="151">
        <v>0</v>
      </c>
      <c r="FE31" s="151">
        <v>1</v>
      </c>
      <c r="FF31" s="151">
        <v>0</v>
      </c>
      <c r="FG31" s="151">
        <v>0</v>
      </c>
      <c r="FH31" s="151">
        <v>0</v>
      </c>
      <c r="FI31" s="151">
        <v>0</v>
      </c>
      <c r="FJ31" s="151">
        <v>0</v>
      </c>
      <c r="FK31" s="151">
        <v>0</v>
      </c>
      <c r="FL31" s="151">
        <v>0</v>
      </c>
      <c r="FM31" s="151">
        <v>0</v>
      </c>
      <c r="FN31" s="151">
        <v>0</v>
      </c>
      <c r="FO31" s="151">
        <v>1</v>
      </c>
      <c r="FP31" s="151">
        <v>0</v>
      </c>
      <c r="FQ31" s="151">
        <v>0</v>
      </c>
      <c r="FR31" s="151">
        <v>0</v>
      </c>
      <c r="FS31" s="151">
        <v>0</v>
      </c>
      <c r="FT31" s="151">
        <v>0</v>
      </c>
      <c r="FU31" s="151">
        <v>0</v>
      </c>
      <c r="FV31" s="151">
        <v>0</v>
      </c>
      <c r="FW31" s="151">
        <v>0</v>
      </c>
      <c r="FX31" s="151">
        <v>0</v>
      </c>
      <c r="FY31" s="151">
        <v>0</v>
      </c>
      <c r="FZ31" s="151">
        <v>0</v>
      </c>
      <c r="GA31" s="151">
        <v>0</v>
      </c>
      <c r="GB31" s="151">
        <v>0</v>
      </c>
      <c r="GC31" s="151">
        <v>0</v>
      </c>
      <c r="GD31" s="151"/>
    </row>
    <row r="32" spans="1:205" x14ac:dyDescent="0.2">
      <c r="A32" s="318"/>
      <c r="B32" s="101" t="s">
        <v>83</v>
      </c>
      <c r="C32" s="152" t="s">
        <v>142</v>
      </c>
      <c r="D32" s="151">
        <v>168</v>
      </c>
      <c r="E32" s="151">
        <v>215</v>
      </c>
      <c r="F32" s="151">
        <v>140</v>
      </c>
      <c r="G32" s="151">
        <v>179</v>
      </c>
      <c r="H32" s="151">
        <v>10</v>
      </c>
      <c r="I32" s="151">
        <v>11</v>
      </c>
      <c r="J32" s="151">
        <v>5</v>
      </c>
      <c r="K32" s="151">
        <v>1</v>
      </c>
      <c r="L32" s="151">
        <v>4</v>
      </c>
      <c r="M32" s="151">
        <v>3</v>
      </c>
      <c r="N32" s="151">
        <v>1</v>
      </c>
      <c r="O32" s="151">
        <v>7</v>
      </c>
      <c r="P32" s="151">
        <v>8</v>
      </c>
      <c r="Q32" s="151">
        <v>14</v>
      </c>
      <c r="R32" s="151">
        <v>168</v>
      </c>
      <c r="S32" s="151">
        <v>215</v>
      </c>
      <c r="T32" s="151">
        <v>22</v>
      </c>
      <c r="U32" s="151">
        <v>44</v>
      </c>
      <c r="V32" s="151">
        <v>19</v>
      </c>
      <c r="W32" s="151">
        <v>39</v>
      </c>
      <c r="X32" s="151">
        <v>0</v>
      </c>
      <c r="Y32" s="151">
        <v>1</v>
      </c>
      <c r="Z32" s="151">
        <v>1</v>
      </c>
      <c r="AA32" s="151">
        <v>2</v>
      </c>
      <c r="AB32" s="151">
        <v>0</v>
      </c>
      <c r="AC32" s="151">
        <v>0</v>
      </c>
      <c r="AD32" s="151">
        <v>0</v>
      </c>
      <c r="AE32" s="151">
        <v>1</v>
      </c>
      <c r="AF32" s="151">
        <v>2</v>
      </c>
      <c r="AG32" s="151">
        <v>1</v>
      </c>
      <c r="AH32" s="151">
        <v>22</v>
      </c>
      <c r="AI32" s="151">
        <v>44</v>
      </c>
      <c r="AJ32" s="151">
        <v>6</v>
      </c>
      <c r="AK32" s="151">
        <v>4</v>
      </c>
      <c r="AL32" s="151">
        <v>3</v>
      </c>
      <c r="AM32" s="151">
        <v>2</v>
      </c>
      <c r="AN32" s="151">
        <v>0</v>
      </c>
      <c r="AO32" s="151">
        <v>0</v>
      </c>
      <c r="AP32" s="151">
        <v>1</v>
      </c>
      <c r="AQ32" s="151">
        <v>0</v>
      </c>
      <c r="AR32" s="151">
        <v>1</v>
      </c>
      <c r="AS32" s="151">
        <v>2</v>
      </c>
      <c r="AT32" s="151">
        <v>0</v>
      </c>
      <c r="AU32" s="151">
        <v>0</v>
      </c>
      <c r="AV32" s="151">
        <v>1</v>
      </c>
      <c r="AW32" s="151">
        <v>0</v>
      </c>
      <c r="AX32" s="151">
        <v>6</v>
      </c>
      <c r="AY32" s="151">
        <v>4</v>
      </c>
      <c r="AZ32" s="151">
        <v>1</v>
      </c>
      <c r="BA32" s="151">
        <v>1</v>
      </c>
      <c r="BB32" s="151">
        <v>0</v>
      </c>
      <c r="BC32" s="151">
        <v>1</v>
      </c>
      <c r="BD32" s="151">
        <v>0</v>
      </c>
      <c r="BE32" s="151">
        <v>0</v>
      </c>
      <c r="BF32" s="151">
        <v>0</v>
      </c>
      <c r="BG32" s="151">
        <v>0</v>
      </c>
      <c r="BH32" s="151">
        <v>0</v>
      </c>
      <c r="BI32" s="151">
        <v>0</v>
      </c>
      <c r="BJ32" s="151">
        <v>1</v>
      </c>
      <c r="BK32" s="151">
        <v>0</v>
      </c>
      <c r="BL32" s="151">
        <v>0</v>
      </c>
      <c r="BM32" s="151">
        <v>0</v>
      </c>
      <c r="BN32" s="151">
        <v>1</v>
      </c>
      <c r="BO32" s="151">
        <v>1</v>
      </c>
      <c r="BP32" s="151">
        <v>5</v>
      </c>
      <c r="BQ32" s="151">
        <v>5</v>
      </c>
      <c r="BR32" s="151">
        <v>2</v>
      </c>
      <c r="BS32" s="151">
        <v>2</v>
      </c>
      <c r="BT32" s="151">
        <v>2</v>
      </c>
      <c r="BU32" s="151">
        <v>1</v>
      </c>
      <c r="BV32" s="151">
        <v>0</v>
      </c>
      <c r="BW32" s="151">
        <v>0</v>
      </c>
      <c r="BX32" s="151">
        <v>0</v>
      </c>
      <c r="BY32" s="151">
        <v>1</v>
      </c>
      <c r="BZ32" s="151">
        <v>0</v>
      </c>
      <c r="CA32" s="151">
        <v>0</v>
      </c>
      <c r="CB32" s="151">
        <v>1</v>
      </c>
      <c r="CC32" s="151">
        <v>1</v>
      </c>
      <c r="CD32" s="151">
        <v>5</v>
      </c>
      <c r="CE32" s="151">
        <v>5</v>
      </c>
      <c r="CF32" s="151">
        <v>1</v>
      </c>
      <c r="CG32" s="151">
        <v>0</v>
      </c>
      <c r="CH32" s="151">
        <v>1</v>
      </c>
      <c r="CI32" s="151">
        <v>0</v>
      </c>
      <c r="CJ32" s="151">
        <v>0</v>
      </c>
      <c r="CK32" s="151">
        <v>0</v>
      </c>
      <c r="CL32" s="151">
        <v>0</v>
      </c>
      <c r="CM32" s="151">
        <v>0</v>
      </c>
      <c r="CN32" s="151">
        <v>0</v>
      </c>
      <c r="CO32" s="151">
        <v>0</v>
      </c>
      <c r="CP32" s="151">
        <v>0</v>
      </c>
      <c r="CQ32" s="151">
        <v>0</v>
      </c>
      <c r="CR32" s="151">
        <v>0</v>
      </c>
      <c r="CS32" s="151">
        <v>0</v>
      </c>
      <c r="CT32" s="151">
        <v>1</v>
      </c>
      <c r="CU32" s="151">
        <v>0</v>
      </c>
      <c r="CV32" s="151">
        <v>0</v>
      </c>
      <c r="CW32" s="151">
        <v>0</v>
      </c>
      <c r="CX32" s="151">
        <v>0</v>
      </c>
      <c r="CY32" s="151">
        <v>0</v>
      </c>
      <c r="CZ32" s="151">
        <v>0</v>
      </c>
      <c r="DA32" s="151">
        <v>0</v>
      </c>
      <c r="DB32" s="151">
        <v>0</v>
      </c>
      <c r="DC32" s="151">
        <v>0</v>
      </c>
      <c r="DD32" s="151">
        <v>0</v>
      </c>
      <c r="DE32" s="151">
        <v>0</v>
      </c>
      <c r="DF32" s="151">
        <v>0</v>
      </c>
      <c r="DG32" s="151">
        <v>0</v>
      </c>
      <c r="DH32" s="151">
        <v>0</v>
      </c>
      <c r="DI32" s="151">
        <v>0</v>
      </c>
      <c r="DJ32" s="151">
        <v>0</v>
      </c>
      <c r="DK32" s="151">
        <v>0</v>
      </c>
      <c r="DL32" s="151">
        <v>52</v>
      </c>
      <c r="DM32" s="151">
        <v>70</v>
      </c>
      <c r="DN32" s="151">
        <v>47</v>
      </c>
      <c r="DO32" s="151">
        <v>62</v>
      </c>
      <c r="DP32" s="151">
        <v>0</v>
      </c>
      <c r="DQ32" s="151">
        <v>0</v>
      </c>
      <c r="DR32" s="151">
        <v>1</v>
      </c>
      <c r="DS32" s="151">
        <v>0</v>
      </c>
      <c r="DT32" s="151">
        <v>1</v>
      </c>
      <c r="DU32" s="151">
        <v>1</v>
      </c>
      <c r="DV32" s="151">
        <v>3</v>
      </c>
      <c r="DW32" s="151">
        <v>7</v>
      </c>
      <c r="DX32" s="151">
        <v>52</v>
      </c>
      <c r="DY32" s="151">
        <v>70</v>
      </c>
      <c r="DZ32" s="151">
        <v>277</v>
      </c>
      <c r="EA32" s="151">
        <v>267</v>
      </c>
      <c r="EB32" s="151">
        <v>243</v>
      </c>
      <c r="EC32" s="151">
        <v>230</v>
      </c>
      <c r="ED32" s="151">
        <v>0</v>
      </c>
      <c r="EE32" s="151">
        <v>0</v>
      </c>
      <c r="EF32" s="151">
        <v>2</v>
      </c>
      <c r="EG32" s="151">
        <v>5</v>
      </c>
      <c r="EH32" s="151">
        <v>0</v>
      </c>
      <c r="EI32" s="151">
        <v>5</v>
      </c>
      <c r="EJ32" s="151">
        <v>32</v>
      </c>
      <c r="EK32" s="151">
        <v>27</v>
      </c>
      <c r="EL32" s="151">
        <v>277</v>
      </c>
      <c r="EM32" s="151">
        <v>267</v>
      </c>
      <c r="EN32" s="151">
        <v>4</v>
      </c>
      <c r="EO32" s="151">
        <v>8</v>
      </c>
      <c r="EP32" s="151">
        <v>4</v>
      </c>
      <c r="EQ32" s="151">
        <v>8</v>
      </c>
      <c r="ER32" s="151">
        <v>0</v>
      </c>
      <c r="ES32" s="151">
        <v>0</v>
      </c>
      <c r="ET32" s="151">
        <v>0</v>
      </c>
      <c r="EU32" s="151">
        <v>0</v>
      </c>
      <c r="EV32" s="151">
        <v>0</v>
      </c>
      <c r="EW32" s="151">
        <v>0</v>
      </c>
      <c r="EX32" s="151">
        <v>0</v>
      </c>
      <c r="EY32" s="151">
        <v>0</v>
      </c>
      <c r="EZ32" s="151">
        <v>4</v>
      </c>
      <c r="FA32" s="151">
        <v>8</v>
      </c>
      <c r="FB32" s="151">
        <v>13</v>
      </c>
      <c r="FC32" s="151">
        <v>24</v>
      </c>
      <c r="FD32" s="151">
        <v>13</v>
      </c>
      <c r="FE32" s="151">
        <v>24</v>
      </c>
      <c r="FF32" s="151">
        <v>0</v>
      </c>
      <c r="FG32" s="151">
        <v>0</v>
      </c>
      <c r="FH32" s="151">
        <v>0</v>
      </c>
      <c r="FI32" s="151">
        <v>0</v>
      </c>
      <c r="FJ32" s="151">
        <v>0</v>
      </c>
      <c r="FK32" s="151">
        <v>0</v>
      </c>
      <c r="FL32" s="151">
        <v>0</v>
      </c>
      <c r="FM32" s="151">
        <v>0</v>
      </c>
      <c r="FN32" s="151">
        <v>13</v>
      </c>
      <c r="FO32" s="151">
        <v>24</v>
      </c>
      <c r="FP32" s="151">
        <v>0</v>
      </c>
      <c r="FQ32" s="151">
        <v>0</v>
      </c>
      <c r="FR32" s="151">
        <v>0</v>
      </c>
      <c r="FS32" s="151">
        <v>0</v>
      </c>
      <c r="FT32" s="151">
        <v>0</v>
      </c>
      <c r="FU32" s="151">
        <v>0</v>
      </c>
      <c r="FV32" s="151">
        <v>0</v>
      </c>
      <c r="FW32" s="151">
        <v>0</v>
      </c>
      <c r="FX32" s="151">
        <v>0</v>
      </c>
      <c r="FY32" s="151">
        <v>0</v>
      </c>
      <c r="FZ32" s="151">
        <v>0</v>
      </c>
      <c r="GA32" s="151">
        <v>0</v>
      </c>
      <c r="GB32" s="151">
        <v>0</v>
      </c>
      <c r="GC32" s="151">
        <v>0</v>
      </c>
      <c r="GD32" s="151"/>
    </row>
    <row r="33" spans="1:205" x14ac:dyDescent="0.2">
      <c r="A33" s="318"/>
      <c r="B33" s="101" t="s">
        <v>83</v>
      </c>
      <c r="C33" s="152" t="s">
        <v>143</v>
      </c>
      <c r="D33" s="151">
        <v>10</v>
      </c>
      <c r="E33" s="151">
        <v>38</v>
      </c>
      <c r="F33" s="151">
        <v>8</v>
      </c>
      <c r="G33" s="151">
        <v>27</v>
      </c>
      <c r="H33" s="151">
        <v>1</v>
      </c>
      <c r="I33" s="151">
        <v>4</v>
      </c>
      <c r="J33" s="151">
        <v>0</v>
      </c>
      <c r="K33" s="151">
        <v>0</v>
      </c>
      <c r="L33" s="151">
        <v>0</v>
      </c>
      <c r="M33" s="151">
        <v>3</v>
      </c>
      <c r="N33" s="151">
        <v>1</v>
      </c>
      <c r="O33" s="151">
        <v>1</v>
      </c>
      <c r="P33" s="151">
        <v>0</v>
      </c>
      <c r="Q33" s="151">
        <v>3</v>
      </c>
      <c r="R33" s="151">
        <v>10</v>
      </c>
      <c r="S33" s="151">
        <v>38</v>
      </c>
      <c r="T33" s="151">
        <v>2</v>
      </c>
      <c r="U33" s="151">
        <v>4</v>
      </c>
      <c r="V33" s="151">
        <v>2</v>
      </c>
      <c r="W33" s="151">
        <v>4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151">
        <v>0</v>
      </c>
      <c r="AF33" s="151">
        <v>0</v>
      </c>
      <c r="AG33" s="151">
        <v>0</v>
      </c>
      <c r="AH33" s="151">
        <v>2</v>
      </c>
      <c r="AI33" s="151">
        <v>4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0</v>
      </c>
      <c r="AT33" s="151">
        <v>0</v>
      </c>
      <c r="AU33" s="151">
        <v>0</v>
      </c>
      <c r="AV33" s="151">
        <v>0</v>
      </c>
      <c r="AW33" s="151">
        <v>0</v>
      </c>
      <c r="AX33" s="151">
        <v>0</v>
      </c>
      <c r="AY33" s="151">
        <v>0</v>
      </c>
      <c r="AZ33" s="151">
        <v>0</v>
      </c>
      <c r="BA33" s="151">
        <v>0</v>
      </c>
      <c r="BB33" s="151">
        <v>0</v>
      </c>
      <c r="BC33" s="151">
        <v>0</v>
      </c>
      <c r="BD33" s="151">
        <v>0</v>
      </c>
      <c r="BE33" s="151">
        <v>0</v>
      </c>
      <c r="BF33" s="151">
        <v>0</v>
      </c>
      <c r="BG33" s="151">
        <v>0</v>
      </c>
      <c r="BH33" s="151">
        <v>0</v>
      </c>
      <c r="BI33" s="151">
        <v>0</v>
      </c>
      <c r="BJ33" s="151">
        <v>0</v>
      </c>
      <c r="BK33" s="151">
        <v>0</v>
      </c>
      <c r="BL33" s="151">
        <v>0</v>
      </c>
      <c r="BM33" s="151">
        <v>0</v>
      </c>
      <c r="BN33" s="151">
        <v>0</v>
      </c>
      <c r="BO33" s="151">
        <v>0</v>
      </c>
      <c r="BP33" s="151">
        <v>0</v>
      </c>
      <c r="BQ33" s="151">
        <v>0</v>
      </c>
      <c r="BR33" s="151">
        <v>0</v>
      </c>
      <c r="BS33" s="151">
        <v>0</v>
      </c>
      <c r="BT33" s="151">
        <v>0</v>
      </c>
      <c r="BU33" s="151">
        <v>0</v>
      </c>
      <c r="BV33" s="151">
        <v>0</v>
      </c>
      <c r="BW33" s="151">
        <v>0</v>
      </c>
      <c r="BX33" s="151">
        <v>0</v>
      </c>
      <c r="BY33" s="151">
        <v>0</v>
      </c>
      <c r="BZ33" s="151">
        <v>0</v>
      </c>
      <c r="CA33" s="151">
        <v>0</v>
      </c>
      <c r="CB33" s="151">
        <v>0</v>
      </c>
      <c r="CC33" s="151">
        <v>0</v>
      </c>
      <c r="CD33" s="151">
        <v>0</v>
      </c>
      <c r="CE33" s="151">
        <v>0</v>
      </c>
      <c r="CF33" s="151">
        <v>0</v>
      </c>
      <c r="CG33" s="151">
        <v>0</v>
      </c>
      <c r="CH33" s="151">
        <v>0</v>
      </c>
      <c r="CI33" s="151">
        <v>0</v>
      </c>
      <c r="CJ33" s="151">
        <v>0</v>
      </c>
      <c r="CK33" s="151">
        <v>0</v>
      </c>
      <c r="CL33" s="151">
        <v>0</v>
      </c>
      <c r="CM33" s="151">
        <v>0</v>
      </c>
      <c r="CN33" s="151">
        <v>0</v>
      </c>
      <c r="CO33" s="151">
        <v>0</v>
      </c>
      <c r="CP33" s="151">
        <v>0</v>
      </c>
      <c r="CQ33" s="151">
        <v>0</v>
      </c>
      <c r="CR33" s="151">
        <v>0</v>
      </c>
      <c r="CS33" s="151">
        <v>0</v>
      </c>
      <c r="CT33" s="151">
        <v>0</v>
      </c>
      <c r="CU33" s="151">
        <v>0</v>
      </c>
      <c r="CV33" s="151">
        <v>0</v>
      </c>
      <c r="CW33" s="151">
        <v>0</v>
      </c>
      <c r="CX33" s="151">
        <v>0</v>
      </c>
      <c r="CY33" s="151">
        <v>0</v>
      </c>
      <c r="CZ33" s="151">
        <v>0</v>
      </c>
      <c r="DA33" s="151">
        <v>0</v>
      </c>
      <c r="DB33" s="151">
        <v>0</v>
      </c>
      <c r="DC33" s="151">
        <v>0</v>
      </c>
      <c r="DD33" s="151">
        <v>0</v>
      </c>
      <c r="DE33" s="151">
        <v>0</v>
      </c>
      <c r="DF33" s="151">
        <v>0</v>
      </c>
      <c r="DG33" s="151">
        <v>0</v>
      </c>
      <c r="DH33" s="151">
        <v>0</v>
      </c>
      <c r="DI33" s="151">
        <v>0</v>
      </c>
      <c r="DJ33" s="151">
        <v>0</v>
      </c>
      <c r="DK33" s="151">
        <v>0</v>
      </c>
      <c r="DL33" s="151">
        <v>5</v>
      </c>
      <c r="DM33" s="151">
        <v>9</v>
      </c>
      <c r="DN33" s="151">
        <v>3</v>
      </c>
      <c r="DO33" s="151">
        <v>9</v>
      </c>
      <c r="DP33" s="151">
        <v>0</v>
      </c>
      <c r="DQ33" s="151">
        <v>0</v>
      </c>
      <c r="DR33" s="151">
        <v>2</v>
      </c>
      <c r="DS33" s="151">
        <v>0</v>
      </c>
      <c r="DT33" s="151">
        <v>0</v>
      </c>
      <c r="DU33" s="151">
        <v>0</v>
      </c>
      <c r="DV33" s="151">
        <v>0</v>
      </c>
      <c r="DW33" s="151">
        <v>0</v>
      </c>
      <c r="DX33" s="151">
        <v>5</v>
      </c>
      <c r="DY33" s="151">
        <v>9</v>
      </c>
      <c r="DZ33" s="151">
        <v>24</v>
      </c>
      <c r="EA33" s="151">
        <v>21</v>
      </c>
      <c r="EB33" s="151">
        <v>20</v>
      </c>
      <c r="EC33" s="151">
        <v>21</v>
      </c>
      <c r="ED33" s="151">
        <v>0</v>
      </c>
      <c r="EE33" s="151">
        <v>0</v>
      </c>
      <c r="EF33" s="151">
        <v>2</v>
      </c>
      <c r="EG33" s="151">
        <v>0</v>
      </c>
      <c r="EH33" s="151">
        <v>0</v>
      </c>
      <c r="EI33" s="151">
        <v>0</v>
      </c>
      <c r="EJ33" s="151">
        <v>2</v>
      </c>
      <c r="EK33" s="151">
        <v>0</v>
      </c>
      <c r="EL33" s="151">
        <v>24</v>
      </c>
      <c r="EM33" s="151">
        <v>21</v>
      </c>
      <c r="EN33" s="151">
        <v>0</v>
      </c>
      <c r="EO33" s="151">
        <v>1</v>
      </c>
      <c r="EP33" s="151">
        <v>0</v>
      </c>
      <c r="EQ33" s="151">
        <v>0</v>
      </c>
      <c r="ER33" s="151">
        <v>0</v>
      </c>
      <c r="ES33" s="151">
        <v>0</v>
      </c>
      <c r="ET33" s="151">
        <v>0</v>
      </c>
      <c r="EU33" s="151">
        <v>1</v>
      </c>
      <c r="EV33" s="151">
        <v>0</v>
      </c>
      <c r="EW33" s="151">
        <v>0</v>
      </c>
      <c r="EX33" s="151">
        <v>0</v>
      </c>
      <c r="EY33" s="151">
        <v>0</v>
      </c>
      <c r="EZ33" s="151">
        <v>0</v>
      </c>
      <c r="FA33" s="151">
        <v>1</v>
      </c>
      <c r="FB33" s="151">
        <v>1</v>
      </c>
      <c r="FC33" s="151">
        <v>1</v>
      </c>
      <c r="FD33" s="151">
        <v>1</v>
      </c>
      <c r="FE33" s="151">
        <v>1</v>
      </c>
      <c r="FF33" s="151">
        <v>0</v>
      </c>
      <c r="FG33" s="151">
        <v>0</v>
      </c>
      <c r="FH33" s="151">
        <v>0</v>
      </c>
      <c r="FI33" s="151">
        <v>0</v>
      </c>
      <c r="FJ33" s="151">
        <v>0</v>
      </c>
      <c r="FK33" s="151">
        <v>0</v>
      </c>
      <c r="FL33" s="151">
        <v>0</v>
      </c>
      <c r="FM33" s="151">
        <v>0</v>
      </c>
      <c r="FN33" s="151">
        <v>1</v>
      </c>
      <c r="FO33" s="151">
        <v>1</v>
      </c>
      <c r="FP33" s="151">
        <v>0</v>
      </c>
      <c r="FQ33" s="151">
        <v>0</v>
      </c>
      <c r="FR33" s="151">
        <v>0</v>
      </c>
      <c r="FS33" s="151">
        <v>0</v>
      </c>
      <c r="FT33" s="151">
        <v>0</v>
      </c>
      <c r="FU33" s="151">
        <v>0</v>
      </c>
      <c r="FV33" s="151">
        <v>0</v>
      </c>
      <c r="FW33" s="151">
        <v>0</v>
      </c>
      <c r="FX33" s="151">
        <v>0</v>
      </c>
      <c r="FY33" s="151">
        <v>0</v>
      </c>
      <c r="FZ33" s="151">
        <v>0</v>
      </c>
      <c r="GA33" s="151">
        <v>0</v>
      </c>
      <c r="GB33" s="151">
        <v>0</v>
      </c>
      <c r="GC33" s="151">
        <v>0</v>
      </c>
      <c r="GD33" s="151"/>
    </row>
    <row r="34" spans="1:205" x14ac:dyDescent="0.2">
      <c r="A34" s="318"/>
      <c r="B34" s="101" t="s">
        <v>83</v>
      </c>
      <c r="C34" s="152" t="s">
        <v>144</v>
      </c>
      <c r="D34" s="151">
        <v>34</v>
      </c>
      <c r="E34" s="151">
        <v>40</v>
      </c>
      <c r="F34" s="151">
        <v>31</v>
      </c>
      <c r="G34" s="151">
        <v>38</v>
      </c>
      <c r="H34" s="151">
        <v>1</v>
      </c>
      <c r="I34" s="151">
        <v>1</v>
      </c>
      <c r="J34" s="151">
        <v>0</v>
      </c>
      <c r="K34" s="151">
        <v>0</v>
      </c>
      <c r="L34" s="151">
        <v>1</v>
      </c>
      <c r="M34" s="151">
        <v>1</v>
      </c>
      <c r="N34" s="151">
        <v>0</v>
      </c>
      <c r="O34" s="151">
        <v>0</v>
      </c>
      <c r="P34" s="151">
        <v>1</v>
      </c>
      <c r="Q34" s="151">
        <v>0</v>
      </c>
      <c r="R34" s="151">
        <v>34</v>
      </c>
      <c r="S34" s="151">
        <v>40</v>
      </c>
      <c r="T34" s="151">
        <v>3</v>
      </c>
      <c r="U34" s="151">
        <v>7</v>
      </c>
      <c r="V34" s="151">
        <v>1</v>
      </c>
      <c r="W34" s="151">
        <v>4</v>
      </c>
      <c r="X34" s="151">
        <v>0</v>
      </c>
      <c r="Y34" s="151">
        <v>0</v>
      </c>
      <c r="Z34" s="151">
        <v>0</v>
      </c>
      <c r="AA34" s="151">
        <v>0</v>
      </c>
      <c r="AB34" s="151">
        <v>2</v>
      </c>
      <c r="AC34" s="151">
        <v>2</v>
      </c>
      <c r="AD34" s="151">
        <v>0</v>
      </c>
      <c r="AE34" s="151">
        <v>0</v>
      </c>
      <c r="AF34" s="151">
        <v>0</v>
      </c>
      <c r="AG34" s="151">
        <v>1</v>
      </c>
      <c r="AH34" s="151">
        <v>3</v>
      </c>
      <c r="AI34" s="151">
        <v>7</v>
      </c>
      <c r="AJ34" s="151">
        <v>1</v>
      </c>
      <c r="AK34" s="151">
        <v>1</v>
      </c>
      <c r="AL34" s="151">
        <v>1</v>
      </c>
      <c r="AM34" s="151">
        <v>1</v>
      </c>
      <c r="AN34" s="151">
        <v>0</v>
      </c>
      <c r="AO34" s="151">
        <v>0</v>
      </c>
      <c r="AP34" s="151">
        <v>0</v>
      </c>
      <c r="AQ34" s="151">
        <v>0</v>
      </c>
      <c r="AR34" s="151">
        <v>0</v>
      </c>
      <c r="AS34" s="151">
        <v>0</v>
      </c>
      <c r="AT34" s="151">
        <v>0</v>
      </c>
      <c r="AU34" s="151">
        <v>0</v>
      </c>
      <c r="AV34" s="151">
        <v>0</v>
      </c>
      <c r="AW34" s="151">
        <v>0</v>
      </c>
      <c r="AX34" s="151">
        <v>1</v>
      </c>
      <c r="AY34" s="151">
        <v>1</v>
      </c>
      <c r="AZ34" s="151">
        <v>0</v>
      </c>
      <c r="BA34" s="151">
        <v>1</v>
      </c>
      <c r="BB34" s="151">
        <v>0</v>
      </c>
      <c r="BC34" s="151">
        <v>1</v>
      </c>
      <c r="BD34" s="151">
        <v>0</v>
      </c>
      <c r="BE34" s="151">
        <v>0</v>
      </c>
      <c r="BF34" s="151">
        <v>0</v>
      </c>
      <c r="BG34" s="151">
        <v>0</v>
      </c>
      <c r="BH34" s="151">
        <v>0</v>
      </c>
      <c r="BI34" s="151">
        <v>0</v>
      </c>
      <c r="BJ34" s="151">
        <v>0</v>
      </c>
      <c r="BK34" s="151">
        <v>0</v>
      </c>
      <c r="BL34" s="151">
        <v>0</v>
      </c>
      <c r="BM34" s="151">
        <v>0</v>
      </c>
      <c r="BN34" s="151">
        <v>0</v>
      </c>
      <c r="BO34" s="151">
        <v>1</v>
      </c>
      <c r="BP34" s="151">
        <v>0</v>
      </c>
      <c r="BQ34" s="151">
        <v>0</v>
      </c>
      <c r="BR34" s="151">
        <v>0</v>
      </c>
      <c r="BS34" s="151">
        <v>0</v>
      </c>
      <c r="BT34" s="151">
        <v>0</v>
      </c>
      <c r="BU34" s="151">
        <v>0</v>
      </c>
      <c r="BV34" s="151">
        <v>0</v>
      </c>
      <c r="BW34" s="151">
        <v>0</v>
      </c>
      <c r="BX34" s="151">
        <v>0</v>
      </c>
      <c r="BY34" s="151">
        <v>0</v>
      </c>
      <c r="BZ34" s="151">
        <v>0</v>
      </c>
      <c r="CA34" s="151">
        <v>0</v>
      </c>
      <c r="CB34" s="151">
        <v>0</v>
      </c>
      <c r="CC34" s="151">
        <v>0</v>
      </c>
      <c r="CD34" s="151">
        <v>0</v>
      </c>
      <c r="CE34" s="151">
        <v>0</v>
      </c>
      <c r="CF34" s="151">
        <v>0</v>
      </c>
      <c r="CG34" s="151">
        <v>0</v>
      </c>
      <c r="CH34" s="151">
        <v>0</v>
      </c>
      <c r="CI34" s="151">
        <v>0</v>
      </c>
      <c r="CJ34" s="151">
        <v>0</v>
      </c>
      <c r="CK34" s="151">
        <v>0</v>
      </c>
      <c r="CL34" s="151">
        <v>0</v>
      </c>
      <c r="CM34" s="151">
        <v>0</v>
      </c>
      <c r="CN34" s="151">
        <v>0</v>
      </c>
      <c r="CO34" s="151">
        <v>0</v>
      </c>
      <c r="CP34" s="151">
        <v>0</v>
      </c>
      <c r="CQ34" s="151">
        <v>0</v>
      </c>
      <c r="CR34" s="151">
        <v>0</v>
      </c>
      <c r="CS34" s="151">
        <v>0</v>
      </c>
      <c r="CT34" s="151">
        <v>0</v>
      </c>
      <c r="CU34" s="151">
        <v>0</v>
      </c>
      <c r="CV34" s="151">
        <v>0</v>
      </c>
      <c r="CW34" s="151">
        <v>0</v>
      </c>
      <c r="CX34" s="151">
        <v>0</v>
      </c>
      <c r="CY34" s="151">
        <v>0</v>
      </c>
      <c r="CZ34" s="151">
        <v>0</v>
      </c>
      <c r="DA34" s="151">
        <v>0</v>
      </c>
      <c r="DB34" s="151">
        <v>0</v>
      </c>
      <c r="DC34" s="151">
        <v>0</v>
      </c>
      <c r="DD34" s="151">
        <v>0</v>
      </c>
      <c r="DE34" s="151">
        <v>0</v>
      </c>
      <c r="DF34" s="151">
        <v>0</v>
      </c>
      <c r="DG34" s="151">
        <v>0</v>
      </c>
      <c r="DH34" s="151">
        <v>0</v>
      </c>
      <c r="DI34" s="151">
        <v>0</v>
      </c>
      <c r="DJ34" s="151">
        <v>0</v>
      </c>
      <c r="DK34" s="151">
        <v>0</v>
      </c>
      <c r="DL34" s="151">
        <v>11</v>
      </c>
      <c r="DM34" s="151">
        <v>20</v>
      </c>
      <c r="DN34" s="151">
        <v>11</v>
      </c>
      <c r="DO34" s="151">
        <v>19</v>
      </c>
      <c r="DP34" s="151">
        <v>0</v>
      </c>
      <c r="DQ34" s="151">
        <v>0</v>
      </c>
      <c r="DR34" s="151">
        <v>0</v>
      </c>
      <c r="DS34" s="151">
        <v>1</v>
      </c>
      <c r="DT34" s="151">
        <v>0</v>
      </c>
      <c r="DU34" s="151">
        <v>0</v>
      </c>
      <c r="DV34" s="151">
        <v>0</v>
      </c>
      <c r="DW34" s="151">
        <v>0</v>
      </c>
      <c r="DX34" s="151">
        <v>11</v>
      </c>
      <c r="DY34" s="151">
        <v>20</v>
      </c>
      <c r="DZ34" s="151">
        <v>41</v>
      </c>
      <c r="EA34" s="151">
        <v>52</v>
      </c>
      <c r="EB34" s="151">
        <v>39</v>
      </c>
      <c r="EC34" s="151">
        <v>51</v>
      </c>
      <c r="ED34" s="151">
        <v>0</v>
      </c>
      <c r="EE34" s="151">
        <v>0</v>
      </c>
      <c r="EF34" s="151">
        <v>1</v>
      </c>
      <c r="EG34" s="151">
        <v>0</v>
      </c>
      <c r="EH34" s="151">
        <v>0</v>
      </c>
      <c r="EI34" s="151">
        <v>0</v>
      </c>
      <c r="EJ34" s="151">
        <v>1</v>
      </c>
      <c r="EK34" s="151">
        <v>1</v>
      </c>
      <c r="EL34" s="151">
        <v>41</v>
      </c>
      <c r="EM34" s="151">
        <v>52</v>
      </c>
      <c r="EN34" s="151">
        <v>0</v>
      </c>
      <c r="EO34" s="151">
        <v>4</v>
      </c>
      <c r="EP34" s="151">
        <v>0</v>
      </c>
      <c r="EQ34" s="151">
        <v>3</v>
      </c>
      <c r="ER34" s="151">
        <v>0</v>
      </c>
      <c r="ES34" s="151">
        <v>1</v>
      </c>
      <c r="ET34" s="151">
        <v>0</v>
      </c>
      <c r="EU34" s="151">
        <v>0</v>
      </c>
      <c r="EV34" s="151">
        <v>0</v>
      </c>
      <c r="EW34" s="151">
        <v>0</v>
      </c>
      <c r="EX34" s="151">
        <v>0</v>
      </c>
      <c r="EY34" s="151">
        <v>0</v>
      </c>
      <c r="EZ34" s="151">
        <v>0</v>
      </c>
      <c r="FA34" s="151">
        <v>4</v>
      </c>
      <c r="FB34" s="151">
        <v>5</v>
      </c>
      <c r="FC34" s="151">
        <v>6</v>
      </c>
      <c r="FD34" s="151">
        <v>5</v>
      </c>
      <c r="FE34" s="151">
        <v>6</v>
      </c>
      <c r="FF34" s="151">
        <v>0</v>
      </c>
      <c r="FG34" s="151">
        <v>0</v>
      </c>
      <c r="FH34" s="151">
        <v>0</v>
      </c>
      <c r="FI34" s="151">
        <v>0</v>
      </c>
      <c r="FJ34" s="151">
        <v>0</v>
      </c>
      <c r="FK34" s="151">
        <v>0</v>
      </c>
      <c r="FL34" s="151">
        <v>0</v>
      </c>
      <c r="FM34" s="151">
        <v>0</v>
      </c>
      <c r="FN34" s="151">
        <v>5</v>
      </c>
      <c r="FO34" s="151">
        <v>6</v>
      </c>
      <c r="FP34" s="151">
        <v>0</v>
      </c>
      <c r="FQ34" s="151">
        <v>0</v>
      </c>
      <c r="FR34" s="151">
        <v>0</v>
      </c>
      <c r="FS34" s="151">
        <v>0</v>
      </c>
      <c r="FT34" s="151">
        <v>0</v>
      </c>
      <c r="FU34" s="151">
        <v>0</v>
      </c>
      <c r="FV34" s="151">
        <v>0</v>
      </c>
      <c r="FW34" s="151">
        <v>0</v>
      </c>
      <c r="FX34" s="151">
        <v>0</v>
      </c>
      <c r="FY34" s="151">
        <v>0</v>
      </c>
      <c r="FZ34" s="151">
        <v>0</v>
      </c>
      <c r="GA34" s="151">
        <v>0</v>
      </c>
      <c r="GB34" s="151">
        <v>0</v>
      </c>
      <c r="GC34" s="151">
        <v>0</v>
      </c>
      <c r="GD34" s="151"/>
    </row>
    <row r="35" spans="1:205" x14ac:dyDescent="0.2">
      <c r="A35" s="318"/>
      <c r="B35" s="101" t="s">
        <v>83</v>
      </c>
      <c r="C35" s="152" t="s">
        <v>145</v>
      </c>
      <c r="D35" s="151">
        <v>59</v>
      </c>
      <c r="E35" s="151">
        <v>90</v>
      </c>
      <c r="F35" s="151">
        <v>48</v>
      </c>
      <c r="G35" s="151">
        <v>80</v>
      </c>
      <c r="H35" s="151">
        <v>5</v>
      </c>
      <c r="I35" s="151">
        <v>5</v>
      </c>
      <c r="J35" s="151">
        <v>3</v>
      </c>
      <c r="K35" s="151">
        <v>2</v>
      </c>
      <c r="L35" s="151">
        <v>1</v>
      </c>
      <c r="M35" s="151">
        <v>2</v>
      </c>
      <c r="N35" s="151">
        <v>2</v>
      </c>
      <c r="O35" s="151">
        <v>1</v>
      </c>
      <c r="P35" s="151">
        <v>0</v>
      </c>
      <c r="Q35" s="151">
        <v>0</v>
      </c>
      <c r="R35" s="151">
        <v>59</v>
      </c>
      <c r="S35" s="151">
        <v>90</v>
      </c>
      <c r="T35" s="151">
        <v>1</v>
      </c>
      <c r="U35" s="151">
        <v>10</v>
      </c>
      <c r="V35" s="151">
        <v>1</v>
      </c>
      <c r="W35" s="151">
        <v>8</v>
      </c>
      <c r="X35" s="151">
        <v>0</v>
      </c>
      <c r="Y35" s="151">
        <v>0</v>
      </c>
      <c r="Z35" s="151">
        <v>0</v>
      </c>
      <c r="AA35" s="151">
        <v>1</v>
      </c>
      <c r="AB35" s="151">
        <v>0</v>
      </c>
      <c r="AC35" s="151">
        <v>1</v>
      </c>
      <c r="AD35" s="151">
        <v>0</v>
      </c>
      <c r="AE35" s="151">
        <v>0</v>
      </c>
      <c r="AF35" s="151">
        <v>0</v>
      </c>
      <c r="AG35" s="151">
        <v>0</v>
      </c>
      <c r="AH35" s="151">
        <v>1</v>
      </c>
      <c r="AI35" s="151">
        <v>10</v>
      </c>
      <c r="AJ35" s="151">
        <v>0</v>
      </c>
      <c r="AK35" s="151">
        <v>0</v>
      </c>
      <c r="AL35" s="151">
        <v>0</v>
      </c>
      <c r="AM35" s="151">
        <v>0</v>
      </c>
      <c r="AN35" s="151">
        <v>0</v>
      </c>
      <c r="AO35" s="151">
        <v>0</v>
      </c>
      <c r="AP35" s="151">
        <v>0</v>
      </c>
      <c r="AQ35" s="151">
        <v>0</v>
      </c>
      <c r="AR35" s="151">
        <v>0</v>
      </c>
      <c r="AS35" s="151">
        <v>0</v>
      </c>
      <c r="AT35" s="151">
        <v>0</v>
      </c>
      <c r="AU35" s="151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1">
        <v>0</v>
      </c>
      <c r="BB35" s="151">
        <v>0</v>
      </c>
      <c r="BC35" s="151">
        <v>0</v>
      </c>
      <c r="BD35" s="151">
        <v>0</v>
      </c>
      <c r="BE35" s="151">
        <v>0</v>
      </c>
      <c r="BF35" s="151">
        <v>0</v>
      </c>
      <c r="BG35" s="151">
        <v>0</v>
      </c>
      <c r="BH35" s="151">
        <v>0</v>
      </c>
      <c r="BI35" s="151">
        <v>0</v>
      </c>
      <c r="BJ35" s="151">
        <v>0</v>
      </c>
      <c r="BK35" s="151">
        <v>0</v>
      </c>
      <c r="BL35" s="151">
        <v>0</v>
      </c>
      <c r="BM35" s="151">
        <v>0</v>
      </c>
      <c r="BN35" s="151">
        <v>0</v>
      </c>
      <c r="BO35" s="151">
        <v>0</v>
      </c>
      <c r="BP35" s="151">
        <v>0</v>
      </c>
      <c r="BQ35" s="151">
        <v>0</v>
      </c>
      <c r="BR35" s="151">
        <v>0</v>
      </c>
      <c r="BS35" s="151">
        <v>0</v>
      </c>
      <c r="BT35" s="151">
        <v>0</v>
      </c>
      <c r="BU35" s="151">
        <v>0</v>
      </c>
      <c r="BV35" s="151">
        <v>0</v>
      </c>
      <c r="BW35" s="151">
        <v>0</v>
      </c>
      <c r="BX35" s="151">
        <v>0</v>
      </c>
      <c r="BY35" s="151">
        <v>0</v>
      </c>
      <c r="BZ35" s="151">
        <v>0</v>
      </c>
      <c r="CA35" s="151">
        <v>0</v>
      </c>
      <c r="CB35" s="151">
        <v>0</v>
      </c>
      <c r="CC35" s="151">
        <v>0</v>
      </c>
      <c r="CD35" s="151">
        <v>0</v>
      </c>
      <c r="CE35" s="151">
        <v>0</v>
      </c>
      <c r="CF35" s="151">
        <v>0</v>
      </c>
      <c r="CG35" s="151">
        <v>0</v>
      </c>
      <c r="CH35" s="151">
        <v>0</v>
      </c>
      <c r="CI35" s="151">
        <v>0</v>
      </c>
      <c r="CJ35" s="151">
        <v>0</v>
      </c>
      <c r="CK35" s="151">
        <v>0</v>
      </c>
      <c r="CL35" s="151">
        <v>0</v>
      </c>
      <c r="CM35" s="151">
        <v>0</v>
      </c>
      <c r="CN35" s="151">
        <v>0</v>
      </c>
      <c r="CO35" s="151">
        <v>0</v>
      </c>
      <c r="CP35" s="151">
        <v>0</v>
      </c>
      <c r="CQ35" s="151">
        <v>0</v>
      </c>
      <c r="CR35" s="151">
        <v>0</v>
      </c>
      <c r="CS35" s="151">
        <v>0</v>
      </c>
      <c r="CT35" s="151">
        <v>0</v>
      </c>
      <c r="CU35" s="151">
        <v>0</v>
      </c>
      <c r="CV35" s="151">
        <v>0</v>
      </c>
      <c r="CW35" s="151">
        <v>0</v>
      </c>
      <c r="CX35" s="151">
        <v>0</v>
      </c>
      <c r="CY35" s="151">
        <v>0</v>
      </c>
      <c r="CZ35" s="151">
        <v>0</v>
      </c>
      <c r="DA35" s="151">
        <v>0</v>
      </c>
      <c r="DB35" s="151">
        <v>0</v>
      </c>
      <c r="DC35" s="151">
        <v>0</v>
      </c>
      <c r="DD35" s="151">
        <v>0</v>
      </c>
      <c r="DE35" s="151">
        <v>0</v>
      </c>
      <c r="DF35" s="151">
        <v>0</v>
      </c>
      <c r="DG35" s="151">
        <v>0</v>
      </c>
      <c r="DH35" s="151">
        <v>0</v>
      </c>
      <c r="DI35" s="151">
        <v>0</v>
      </c>
      <c r="DJ35" s="151">
        <v>0</v>
      </c>
      <c r="DK35" s="151">
        <v>0</v>
      </c>
      <c r="DL35" s="151">
        <v>33</v>
      </c>
      <c r="DM35" s="151">
        <v>66</v>
      </c>
      <c r="DN35" s="151">
        <v>32</v>
      </c>
      <c r="DO35" s="151">
        <v>62</v>
      </c>
      <c r="DP35" s="151">
        <v>0</v>
      </c>
      <c r="DQ35" s="151">
        <v>0</v>
      </c>
      <c r="DR35" s="151">
        <v>1</v>
      </c>
      <c r="DS35" s="151">
        <v>4</v>
      </c>
      <c r="DT35" s="151">
        <v>0</v>
      </c>
      <c r="DU35" s="151">
        <v>0</v>
      </c>
      <c r="DV35" s="151">
        <v>0</v>
      </c>
      <c r="DW35" s="151">
        <v>0</v>
      </c>
      <c r="DX35" s="151">
        <v>33</v>
      </c>
      <c r="DY35" s="151">
        <v>66</v>
      </c>
      <c r="DZ35" s="151">
        <v>12</v>
      </c>
      <c r="EA35" s="151">
        <v>17</v>
      </c>
      <c r="EB35" s="151">
        <v>11</v>
      </c>
      <c r="EC35" s="151">
        <v>17</v>
      </c>
      <c r="ED35" s="151">
        <v>0</v>
      </c>
      <c r="EE35" s="151">
        <v>0</v>
      </c>
      <c r="EF35" s="151">
        <v>1</v>
      </c>
      <c r="EG35" s="151">
        <v>0</v>
      </c>
      <c r="EH35" s="151">
        <v>0</v>
      </c>
      <c r="EI35" s="151">
        <v>0</v>
      </c>
      <c r="EJ35" s="151">
        <v>0</v>
      </c>
      <c r="EK35" s="151">
        <v>0</v>
      </c>
      <c r="EL35" s="151">
        <v>12</v>
      </c>
      <c r="EM35" s="151">
        <v>17</v>
      </c>
      <c r="EN35" s="151">
        <v>0</v>
      </c>
      <c r="EO35" s="151">
        <v>0</v>
      </c>
      <c r="EP35" s="151">
        <v>0</v>
      </c>
      <c r="EQ35" s="151">
        <v>0</v>
      </c>
      <c r="ER35" s="151">
        <v>0</v>
      </c>
      <c r="ES35" s="151">
        <v>0</v>
      </c>
      <c r="ET35" s="151">
        <v>0</v>
      </c>
      <c r="EU35" s="151">
        <v>0</v>
      </c>
      <c r="EV35" s="151">
        <v>0</v>
      </c>
      <c r="EW35" s="151">
        <v>0</v>
      </c>
      <c r="EX35" s="151">
        <v>0</v>
      </c>
      <c r="EY35" s="151">
        <v>0</v>
      </c>
      <c r="EZ35" s="151">
        <v>0</v>
      </c>
      <c r="FA35" s="151">
        <v>0</v>
      </c>
      <c r="FB35" s="151">
        <v>0</v>
      </c>
      <c r="FC35" s="151">
        <v>0</v>
      </c>
      <c r="FD35" s="151">
        <v>0</v>
      </c>
      <c r="FE35" s="151">
        <v>0</v>
      </c>
      <c r="FF35" s="151">
        <v>0</v>
      </c>
      <c r="FG35" s="151">
        <v>0</v>
      </c>
      <c r="FH35" s="151">
        <v>0</v>
      </c>
      <c r="FI35" s="151">
        <v>0</v>
      </c>
      <c r="FJ35" s="151">
        <v>0</v>
      </c>
      <c r="FK35" s="151">
        <v>0</v>
      </c>
      <c r="FL35" s="151">
        <v>0</v>
      </c>
      <c r="FM35" s="151">
        <v>0</v>
      </c>
      <c r="FN35" s="151">
        <v>0</v>
      </c>
      <c r="FO35" s="151">
        <v>0</v>
      </c>
      <c r="FP35" s="151">
        <v>0</v>
      </c>
      <c r="FQ35" s="151">
        <v>0</v>
      </c>
      <c r="FR35" s="151">
        <v>0</v>
      </c>
      <c r="FS35" s="151">
        <v>0</v>
      </c>
      <c r="FT35" s="151">
        <v>0</v>
      </c>
      <c r="FU35" s="151">
        <v>0</v>
      </c>
      <c r="FV35" s="151">
        <v>0</v>
      </c>
      <c r="FW35" s="151">
        <v>0</v>
      </c>
      <c r="FX35" s="151">
        <v>0</v>
      </c>
      <c r="FY35" s="151">
        <v>0</v>
      </c>
      <c r="FZ35" s="151">
        <v>0</v>
      </c>
      <c r="GA35" s="151">
        <v>0</v>
      </c>
      <c r="GB35" s="151">
        <v>0</v>
      </c>
      <c r="GC35" s="151">
        <v>0</v>
      </c>
      <c r="GD35" s="151"/>
    </row>
    <row r="36" spans="1:205" x14ac:dyDescent="0.2">
      <c r="A36" s="318"/>
      <c r="B36" s="101" t="s">
        <v>83</v>
      </c>
      <c r="C36" s="152" t="s">
        <v>146</v>
      </c>
      <c r="D36" s="151">
        <v>53</v>
      </c>
      <c r="E36" s="151">
        <v>96</v>
      </c>
      <c r="F36" s="151">
        <v>35</v>
      </c>
      <c r="G36" s="151">
        <v>61</v>
      </c>
      <c r="H36" s="151">
        <v>7</v>
      </c>
      <c r="I36" s="151">
        <v>13</v>
      </c>
      <c r="J36" s="151">
        <v>3</v>
      </c>
      <c r="K36" s="151">
        <v>3</v>
      </c>
      <c r="L36" s="151">
        <v>0</v>
      </c>
      <c r="M36" s="151">
        <v>2</v>
      </c>
      <c r="N36" s="151">
        <v>2</v>
      </c>
      <c r="O36" s="151">
        <v>5</v>
      </c>
      <c r="P36" s="151">
        <v>6</v>
      </c>
      <c r="Q36" s="151">
        <v>12</v>
      </c>
      <c r="R36" s="151">
        <v>53</v>
      </c>
      <c r="S36" s="151">
        <v>96</v>
      </c>
      <c r="T36" s="151">
        <v>5</v>
      </c>
      <c r="U36" s="151">
        <v>20</v>
      </c>
      <c r="V36" s="151">
        <v>4</v>
      </c>
      <c r="W36" s="151">
        <v>16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3</v>
      </c>
      <c r="AD36" s="151">
        <v>1</v>
      </c>
      <c r="AE36" s="151">
        <v>0</v>
      </c>
      <c r="AF36" s="151">
        <v>0</v>
      </c>
      <c r="AG36" s="151">
        <v>1</v>
      </c>
      <c r="AH36" s="151">
        <v>5</v>
      </c>
      <c r="AI36" s="151">
        <v>20</v>
      </c>
      <c r="AJ36" s="151">
        <v>1</v>
      </c>
      <c r="AK36" s="151">
        <v>5</v>
      </c>
      <c r="AL36" s="151">
        <v>1</v>
      </c>
      <c r="AM36" s="151">
        <v>5</v>
      </c>
      <c r="AN36" s="151">
        <v>0</v>
      </c>
      <c r="AO36" s="151">
        <v>0</v>
      </c>
      <c r="AP36" s="151">
        <v>0</v>
      </c>
      <c r="AQ36" s="151">
        <v>0</v>
      </c>
      <c r="AR36" s="151">
        <v>0</v>
      </c>
      <c r="AS36" s="151">
        <v>0</v>
      </c>
      <c r="AT36" s="151">
        <v>0</v>
      </c>
      <c r="AU36" s="151">
        <v>0</v>
      </c>
      <c r="AV36" s="151">
        <v>0</v>
      </c>
      <c r="AW36" s="151">
        <v>0</v>
      </c>
      <c r="AX36" s="151">
        <v>1</v>
      </c>
      <c r="AY36" s="151">
        <v>5</v>
      </c>
      <c r="AZ36" s="151">
        <v>0</v>
      </c>
      <c r="BA36" s="151">
        <v>0</v>
      </c>
      <c r="BB36" s="151">
        <v>0</v>
      </c>
      <c r="BC36" s="151">
        <v>0</v>
      </c>
      <c r="BD36" s="151">
        <v>0</v>
      </c>
      <c r="BE36" s="151">
        <v>0</v>
      </c>
      <c r="BF36" s="151">
        <v>0</v>
      </c>
      <c r="BG36" s="151">
        <v>0</v>
      </c>
      <c r="BH36" s="151">
        <v>0</v>
      </c>
      <c r="BI36" s="151">
        <v>0</v>
      </c>
      <c r="BJ36" s="151">
        <v>0</v>
      </c>
      <c r="BK36" s="151">
        <v>0</v>
      </c>
      <c r="BL36" s="151">
        <v>0</v>
      </c>
      <c r="BM36" s="151">
        <v>0</v>
      </c>
      <c r="BN36" s="151">
        <v>0</v>
      </c>
      <c r="BO36" s="151">
        <v>0</v>
      </c>
      <c r="BP36" s="151">
        <v>0</v>
      </c>
      <c r="BQ36" s="151">
        <v>0</v>
      </c>
      <c r="BR36" s="151">
        <v>0</v>
      </c>
      <c r="BS36" s="151">
        <v>0</v>
      </c>
      <c r="BT36" s="151">
        <v>0</v>
      </c>
      <c r="BU36" s="151">
        <v>0</v>
      </c>
      <c r="BV36" s="151">
        <v>0</v>
      </c>
      <c r="BW36" s="151">
        <v>0</v>
      </c>
      <c r="BX36" s="151">
        <v>0</v>
      </c>
      <c r="BY36" s="151">
        <v>0</v>
      </c>
      <c r="BZ36" s="151">
        <v>0</v>
      </c>
      <c r="CA36" s="151">
        <v>0</v>
      </c>
      <c r="CB36" s="151">
        <v>0</v>
      </c>
      <c r="CC36" s="151">
        <v>0</v>
      </c>
      <c r="CD36" s="151">
        <v>0</v>
      </c>
      <c r="CE36" s="151">
        <v>0</v>
      </c>
      <c r="CF36" s="151">
        <v>0</v>
      </c>
      <c r="CG36" s="151">
        <v>0</v>
      </c>
      <c r="CH36" s="151">
        <v>0</v>
      </c>
      <c r="CI36" s="151">
        <v>0</v>
      </c>
      <c r="CJ36" s="151">
        <v>0</v>
      </c>
      <c r="CK36" s="151">
        <v>0</v>
      </c>
      <c r="CL36" s="151">
        <v>0</v>
      </c>
      <c r="CM36" s="151">
        <v>0</v>
      </c>
      <c r="CN36" s="151">
        <v>0</v>
      </c>
      <c r="CO36" s="151">
        <v>0</v>
      </c>
      <c r="CP36" s="151">
        <v>0</v>
      </c>
      <c r="CQ36" s="151">
        <v>0</v>
      </c>
      <c r="CR36" s="151">
        <v>0</v>
      </c>
      <c r="CS36" s="151">
        <v>0</v>
      </c>
      <c r="CT36" s="151">
        <v>0</v>
      </c>
      <c r="CU36" s="151">
        <v>0</v>
      </c>
      <c r="CV36" s="151">
        <v>0</v>
      </c>
      <c r="CW36" s="151">
        <v>0</v>
      </c>
      <c r="CX36" s="151">
        <v>0</v>
      </c>
      <c r="CY36" s="151">
        <v>0</v>
      </c>
      <c r="CZ36" s="151">
        <v>0</v>
      </c>
      <c r="DA36" s="151">
        <v>0</v>
      </c>
      <c r="DB36" s="151">
        <v>0</v>
      </c>
      <c r="DC36" s="151">
        <v>0</v>
      </c>
      <c r="DD36" s="151">
        <v>0</v>
      </c>
      <c r="DE36" s="151">
        <v>0</v>
      </c>
      <c r="DF36" s="151">
        <v>0</v>
      </c>
      <c r="DG36" s="151">
        <v>0</v>
      </c>
      <c r="DH36" s="151">
        <v>0</v>
      </c>
      <c r="DI36" s="151">
        <v>0</v>
      </c>
      <c r="DJ36" s="151">
        <v>0</v>
      </c>
      <c r="DK36" s="151">
        <v>0</v>
      </c>
      <c r="DL36" s="151">
        <v>18</v>
      </c>
      <c r="DM36" s="151">
        <v>33</v>
      </c>
      <c r="DN36" s="151">
        <v>16</v>
      </c>
      <c r="DO36" s="151">
        <v>30</v>
      </c>
      <c r="DP36" s="151">
        <v>0</v>
      </c>
      <c r="DQ36" s="151">
        <v>0</v>
      </c>
      <c r="DR36" s="151">
        <v>0</v>
      </c>
      <c r="DS36" s="151">
        <v>1</v>
      </c>
      <c r="DT36" s="151">
        <v>0</v>
      </c>
      <c r="DU36" s="151">
        <v>2</v>
      </c>
      <c r="DV36" s="151">
        <v>2</v>
      </c>
      <c r="DW36" s="151">
        <v>0</v>
      </c>
      <c r="DX36" s="151">
        <v>18</v>
      </c>
      <c r="DY36" s="151">
        <v>33</v>
      </c>
      <c r="DZ36" s="151">
        <v>20</v>
      </c>
      <c r="EA36" s="151">
        <v>20</v>
      </c>
      <c r="EB36" s="151">
        <v>18</v>
      </c>
      <c r="EC36" s="151">
        <v>17</v>
      </c>
      <c r="ED36" s="151">
        <v>0</v>
      </c>
      <c r="EE36" s="151">
        <v>0</v>
      </c>
      <c r="EF36" s="151">
        <v>0</v>
      </c>
      <c r="EG36" s="151">
        <v>1</v>
      </c>
      <c r="EH36" s="151">
        <v>0</v>
      </c>
      <c r="EI36" s="151">
        <v>0</v>
      </c>
      <c r="EJ36" s="151">
        <v>2</v>
      </c>
      <c r="EK36" s="151">
        <v>2</v>
      </c>
      <c r="EL36" s="151">
        <v>20</v>
      </c>
      <c r="EM36" s="151">
        <v>20</v>
      </c>
      <c r="EN36" s="151">
        <v>1</v>
      </c>
      <c r="EO36" s="151">
        <v>4</v>
      </c>
      <c r="EP36" s="151">
        <v>1</v>
      </c>
      <c r="EQ36" s="151">
        <v>4</v>
      </c>
      <c r="ER36" s="151">
        <v>0</v>
      </c>
      <c r="ES36" s="151">
        <v>0</v>
      </c>
      <c r="ET36" s="151">
        <v>0</v>
      </c>
      <c r="EU36" s="151">
        <v>0</v>
      </c>
      <c r="EV36" s="151">
        <v>0</v>
      </c>
      <c r="EW36" s="151">
        <v>0</v>
      </c>
      <c r="EX36" s="151">
        <v>0</v>
      </c>
      <c r="EY36" s="151">
        <v>0</v>
      </c>
      <c r="EZ36" s="151">
        <v>1</v>
      </c>
      <c r="FA36" s="151">
        <v>4</v>
      </c>
      <c r="FB36" s="151">
        <v>1</v>
      </c>
      <c r="FC36" s="151">
        <v>1</v>
      </c>
      <c r="FD36" s="151">
        <v>2</v>
      </c>
      <c r="FE36" s="151">
        <v>2</v>
      </c>
      <c r="FF36" s="151">
        <v>0</v>
      </c>
      <c r="FG36" s="151">
        <v>0</v>
      </c>
      <c r="FH36" s="151">
        <v>0</v>
      </c>
      <c r="FI36" s="151">
        <v>0</v>
      </c>
      <c r="FJ36" s="151">
        <v>0</v>
      </c>
      <c r="FK36" s="151">
        <v>0</v>
      </c>
      <c r="FL36" s="151">
        <v>0</v>
      </c>
      <c r="FM36" s="151">
        <v>0</v>
      </c>
      <c r="FN36" s="151">
        <v>2</v>
      </c>
      <c r="FO36" s="151">
        <v>2</v>
      </c>
      <c r="FP36" s="151">
        <v>0</v>
      </c>
      <c r="FQ36" s="151">
        <v>0</v>
      </c>
      <c r="FR36" s="151">
        <v>2</v>
      </c>
      <c r="FS36" s="151">
        <v>0</v>
      </c>
      <c r="FT36" s="151">
        <v>0</v>
      </c>
      <c r="FU36" s="151">
        <v>0</v>
      </c>
      <c r="FV36" s="151">
        <v>0</v>
      </c>
      <c r="FW36" s="151">
        <v>0</v>
      </c>
      <c r="FX36" s="151">
        <v>0</v>
      </c>
      <c r="FY36" s="151">
        <v>0</v>
      </c>
      <c r="FZ36" s="151">
        <v>0</v>
      </c>
      <c r="GA36" s="151">
        <v>0</v>
      </c>
      <c r="GB36" s="151">
        <v>2</v>
      </c>
      <c r="GC36" s="151">
        <v>0</v>
      </c>
      <c r="GD36" s="151"/>
    </row>
    <row r="37" spans="1:205" x14ac:dyDescent="0.2">
      <c r="A37" s="318"/>
      <c r="B37" s="101" t="s">
        <v>83</v>
      </c>
      <c r="C37" s="152" t="s">
        <v>147</v>
      </c>
      <c r="D37" s="151">
        <v>13</v>
      </c>
      <c r="E37" s="151">
        <v>24</v>
      </c>
      <c r="F37" s="151">
        <v>10</v>
      </c>
      <c r="G37" s="151">
        <v>15</v>
      </c>
      <c r="H37" s="151">
        <v>2</v>
      </c>
      <c r="I37" s="151">
        <v>6</v>
      </c>
      <c r="J37" s="151">
        <v>0</v>
      </c>
      <c r="K37" s="151">
        <v>1</v>
      </c>
      <c r="L37" s="151">
        <v>0</v>
      </c>
      <c r="M37" s="151">
        <v>1</v>
      </c>
      <c r="N37" s="151">
        <v>1</v>
      </c>
      <c r="O37" s="151">
        <v>0</v>
      </c>
      <c r="P37" s="151">
        <v>0</v>
      </c>
      <c r="Q37" s="151">
        <v>1</v>
      </c>
      <c r="R37" s="151">
        <v>13</v>
      </c>
      <c r="S37" s="151">
        <v>24</v>
      </c>
      <c r="T37" s="151">
        <v>2</v>
      </c>
      <c r="U37" s="151">
        <v>6</v>
      </c>
      <c r="V37" s="151">
        <v>1</v>
      </c>
      <c r="W37" s="151">
        <v>6</v>
      </c>
      <c r="X37" s="151">
        <v>1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0</v>
      </c>
      <c r="AG37" s="151">
        <v>0</v>
      </c>
      <c r="AH37" s="151">
        <v>2</v>
      </c>
      <c r="AI37" s="151">
        <v>6</v>
      </c>
      <c r="AJ37" s="151">
        <v>0</v>
      </c>
      <c r="AK37" s="151">
        <v>1</v>
      </c>
      <c r="AL37" s="151">
        <v>0</v>
      </c>
      <c r="AM37" s="151">
        <v>1</v>
      </c>
      <c r="AN37" s="151">
        <v>0</v>
      </c>
      <c r="AO37" s="151">
        <v>0</v>
      </c>
      <c r="AP37" s="151">
        <v>0</v>
      </c>
      <c r="AQ37" s="151">
        <v>0</v>
      </c>
      <c r="AR37" s="151">
        <v>0</v>
      </c>
      <c r="AS37" s="151">
        <v>0</v>
      </c>
      <c r="AT37" s="151">
        <v>0</v>
      </c>
      <c r="AU37" s="151">
        <v>0</v>
      </c>
      <c r="AV37" s="151">
        <v>0</v>
      </c>
      <c r="AW37" s="151">
        <v>0</v>
      </c>
      <c r="AX37" s="151">
        <v>0</v>
      </c>
      <c r="AY37" s="151">
        <v>1</v>
      </c>
      <c r="AZ37" s="151">
        <v>0</v>
      </c>
      <c r="BA37" s="151">
        <v>0</v>
      </c>
      <c r="BB37" s="151">
        <v>0</v>
      </c>
      <c r="BC37" s="151">
        <v>0</v>
      </c>
      <c r="BD37" s="151">
        <v>0</v>
      </c>
      <c r="BE37" s="151">
        <v>0</v>
      </c>
      <c r="BF37" s="151">
        <v>0</v>
      </c>
      <c r="BG37" s="151">
        <v>0</v>
      </c>
      <c r="BH37" s="151">
        <v>0</v>
      </c>
      <c r="BI37" s="151">
        <v>0</v>
      </c>
      <c r="BJ37" s="151">
        <v>0</v>
      </c>
      <c r="BK37" s="151">
        <v>0</v>
      </c>
      <c r="BL37" s="151">
        <v>0</v>
      </c>
      <c r="BM37" s="151">
        <v>0</v>
      </c>
      <c r="BN37" s="151">
        <v>0</v>
      </c>
      <c r="BO37" s="151">
        <v>0</v>
      </c>
      <c r="BP37" s="151">
        <v>0</v>
      </c>
      <c r="BQ37" s="151">
        <v>0</v>
      </c>
      <c r="BR37" s="151">
        <v>0</v>
      </c>
      <c r="BS37" s="151">
        <v>0</v>
      </c>
      <c r="BT37" s="151">
        <v>0</v>
      </c>
      <c r="BU37" s="151">
        <v>0</v>
      </c>
      <c r="BV37" s="151">
        <v>0</v>
      </c>
      <c r="BW37" s="151">
        <v>0</v>
      </c>
      <c r="BX37" s="151">
        <v>0</v>
      </c>
      <c r="BY37" s="151">
        <v>0</v>
      </c>
      <c r="BZ37" s="151">
        <v>0</v>
      </c>
      <c r="CA37" s="151">
        <v>0</v>
      </c>
      <c r="CB37" s="151">
        <v>0</v>
      </c>
      <c r="CC37" s="151">
        <v>0</v>
      </c>
      <c r="CD37" s="151">
        <v>0</v>
      </c>
      <c r="CE37" s="151">
        <v>0</v>
      </c>
      <c r="CF37" s="151">
        <v>0</v>
      </c>
      <c r="CG37" s="151">
        <v>0</v>
      </c>
      <c r="CH37" s="151">
        <v>0</v>
      </c>
      <c r="CI37" s="151">
        <v>0</v>
      </c>
      <c r="CJ37" s="151">
        <v>0</v>
      </c>
      <c r="CK37" s="151">
        <v>0</v>
      </c>
      <c r="CL37" s="151">
        <v>0</v>
      </c>
      <c r="CM37" s="151">
        <v>0</v>
      </c>
      <c r="CN37" s="151">
        <v>0</v>
      </c>
      <c r="CO37" s="151">
        <v>0</v>
      </c>
      <c r="CP37" s="151">
        <v>0</v>
      </c>
      <c r="CQ37" s="151">
        <v>0</v>
      </c>
      <c r="CR37" s="151">
        <v>0</v>
      </c>
      <c r="CS37" s="151">
        <v>0</v>
      </c>
      <c r="CT37" s="151">
        <v>0</v>
      </c>
      <c r="CU37" s="151">
        <v>0</v>
      </c>
      <c r="CV37" s="151">
        <v>0</v>
      </c>
      <c r="CW37" s="151">
        <v>0</v>
      </c>
      <c r="CX37" s="151">
        <v>0</v>
      </c>
      <c r="CY37" s="151">
        <v>0</v>
      </c>
      <c r="CZ37" s="151">
        <v>0</v>
      </c>
      <c r="DA37" s="151">
        <v>0</v>
      </c>
      <c r="DB37" s="151">
        <v>0</v>
      </c>
      <c r="DC37" s="151">
        <v>0</v>
      </c>
      <c r="DD37" s="151">
        <v>0</v>
      </c>
      <c r="DE37" s="151">
        <v>0</v>
      </c>
      <c r="DF37" s="151">
        <v>0</v>
      </c>
      <c r="DG37" s="151">
        <v>0</v>
      </c>
      <c r="DH37" s="151">
        <v>0</v>
      </c>
      <c r="DI37" s="151">
        <v>0</v>
      </c>
      <c r="DJ37" s="151">
        <v>0</v>
      </c>
      <c r="DK37" s="151">
        <v>0</v>
      </c>
      <c r="DL37" s="151">
        <v>2</v>
      </c>
      <c r="DM37" s="151">
        <v>7</v>
      </c>
      <c r="DN37" s="151">
        <v>2</v>
      </c>
      <c r="DO37" s="151">
        <v>6</v>
      </c>
      <c r="DP37" s="151">
        <v>0</v>
      </c>
      <c r="DQ37" s="151">
        <v>0</v>
      </c>
      <c r="DR37" s="151">
        <v>0</v>
      </c>
      <c r="DS37" s="151">
        <v>0</v>
      </c>
      <c r="DT37" s="151">
        <v>0</v>
      </c>
      <c r="DU37" s="151">
        <v>1</v>
      </c>
      <c r="DV37" s="151">
        <v>0</v>
      </c>
      <c r="DW37" s="151">
        <v>0</v>
      </c>
      <c r="DX37" s="151">
        <v>2</v>
      </c>
      <c r="DY37" s="151">
        <v>7</v>
      </c>
      <c r="DZ37" s="151">
        <v>9</v>
      </c>
      <c r="EA37" s="151">
        <v>13</v>
      </c>
      <c r="EB37" s="151">
        <v>9</v>
      </c>
      <c r="EC37" s="151">
        <v>11</v>
      </c>
      <c r="ED37" s="151">
        <v>0</v>
      </c>
      <c r="EE37" s="151">
        <v>0</v>
      </c>
      <c r="EF37" s="151">
        <v>0</v>
      </c>
      <c r="EG37" s="151">
        <v>1</v>
      </c>
      <c r="EH37" s="151">
        <v>0</v>
      </c>
      <c r="EI37" s="151">
        <v>1</v>
      </c>
      <c r="EJ37" s="151">
        <v>0</v>
      </c>
      <c r="EK37" s="151">
        <v>0</v>
      </c>
      <c r="EL37" s="151">
        <v>9</v>
      </c>
      <c r="EM37" s="151">
        <v>13</v>
      </c>
      <c r="EN37" s="151">
        <v>0</v>
      </c>
      <c r="EO37" s="151">
        <v>0</v>
      </c>
      <c r="EP37" s="151">
        <v>0</v>
      </c>
      <c r="EQ37" s="151">
        <v>0</v>
      </c>
      <c r="ER37" s="151">
        <v>0</v>
      </c>
      <c r="ES37" s="151">
        <v>0</v>
      </c>
      <c r="ET37" s="151">
        <v>0</v>
      </c>
      <c r="EU37" s="151">
        <v>0</v>
      </c>
      <c r="EV37" s="151">
        <v>0</v>
      </c>
      <c r="EW37" s="151">
        <v>0</v>
      </c>
      <c r="EX37" s="151">
        <v>0</v>
      </c>
      <c r="EY37" s="151">
        <v>0</v>
      </c>
      <c r="EZ37" s="151">
        <v>0</v>
      </c>
      <c r="FA37" s="151">
        <v>0</v>
      </c>
      <c r="FB37" s="151">
        <v>0</v>
      </c>
      <c r="FC37" s="151">
        <v>0</v>
      </c>
      <c r="FD37" s="151">
        <v>0</v>
      </c>
      <c r="FE37" s="151">
        <v>0</v>
      </c>
      <c r="FF37" s="151">
        <v>0</v>
      </c>
      <c r="FG37" s="151">
        <v>0</v>
      </c>
      <c r="FH37" s="151">
        <v>0</v>
      </c>
      <c r="FI37" s="151">
        <v>0</v>
      </c>
      <c r="FJ37" s="151">
        <v>0</v>
      </c>
      <c r="FK37" s="151">
        <v>0</v>
      </c>
      <c r="FL37" s="151">
        <v>0</v>
      </c>
      <c r="FM37" s="151">
        <v>0</v>
      </c>
      <c r="FN37" s="151">
        <v>0</v>
      </c>
      <c r="FO37" s="151">
        <v>0</v>
      </c>
      <c r="FP37" s="151">
        <v>0</v>
      </c>
      <c r="FQ37" s="151">
        <v>0</v>
      </c>
      <c r="FR37" s="151">
        <v>0</v>
      </c>
      <c r="FS37" s="151">
        <v>0</v>
      </c>
      <c r="FT37" s="151">
        <v>0</v>
      </c>
      <c r="FU37" s="151">
        <v>0</v>
      </c>
      <c r="FV37" s="151">
        <v>0</v>
      </c>
      <c r="FW37" s="151">
        <v>0</v>
      </c>
      <c r="FX37" s="151">
        <v>0</v>
      </c>
      <c r="FY37" s="151">
        <v>0</v>
      </c>
      <c r="FZ37" s="151">
        <v>0</v>
      </c>
      <c r="GA37" s="151">
        <v>0</v>
      </c>
      <c r="GB37" s="151">
        <v>0</v>
      </c>
      <c r="GC37" s="151">
        <v>0</v>
      </c>
      <c r="GD37" s="151"/>
    </row>
    <row r="38" spans="1:205" x14ac:dyDescent="0.2">
      <c r="A38" s="318"/>
      <c r="B38" s="101" t="s">
        <v>83</v>
      </c>
      <c r="C38" s="152" t="s">
        <v>148</v>
      </c>
      <c r="D38" s="151">
        <v>41</v>
      </c>
      <c r="E38" s="151">
        <v>85</v>
      </c>
      <c r="F38" s="151">
        <v>38</v>
      </c>
      <c r="G38" s="151">
        <v>67</v>
      </c>
      <c r="H38" s="151">
        <v>2</v>
      </c>
      <c r="I38" s="151">
        <v>11</v>
      </c>
      <c r="J38" s="151">
        <v>0</v>
      </c>
      <c r="K38" s="151">
        <v>0</v>
      </c>
      <c r="L38" s="151">
        <v>0</v>
      </c>
      <c r="M38" s="151">
        <v>3</v>
      </c>
      <c r="N38" s="151">
        <v>0</v>
      </c>
      <c r="O38" s="151">
        <v>4</v>
      </c>
      <c r="P38" s="151">
        <v>1</v>
      </c>
      <c r="Q38" s="151">
        <v>0</v>
      </c>
      <c r="R38" s="151">
        <v>41</v>
      </c>
      <c r="S38" s="151">
        <v>85</v>
      </c>
      <c r="T38" s="151">
        <v>5</v>
      </c>
      <c r="U38" s="151">
        <v>5</v>
      </c>
      <c r="V38" s="151">
        <v>4</v>
      </c>
      <c r="W38" s="151">
        <v>5</v>
      </c>
      <c r="X38" s="151">
        <v>0</v>
      </c>
      <c r="Y38" s="151">
        <v>0</v>
      </c>
      <c r="Z38" s="151">
        <v>1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0</v>
      </c>
      <c r="AG38" s="151">
        <v>0</v>
      </c>
      <c r="AH38" s="151">
        <v>5</v>
      </c>
      <c r="AI38" s="151">
        <v>5</v>
      </c>
      <c r="AJ38" s="151">
        <v>0</v>
      </c>
      <c r="AK38" s="151">
        <v>0</v>
      </c>
      <c r="AL38" s="151">
        <v>0</v>
      </c>
      <c r="AM38" s="151">
        <v>0</v>
      </c>
      <c r="AN38" s="151">
        <v>0</v>
      </c>
      <c r="AO38" s="151">
        <v>0</v>
      </c>
      <c r="AP38" s="151">
        <v>0</v>
      </c>
      <c r="AQ38" s="151">
        <v>0</v>
      </c>
      <c r="AR38" s="151">
        <v>0</v>
      </c>
      <c r="AS38" s="151">
        <v>0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0</v>
      </c>
      <c r="AZ38" s="151">
        <v>1</v>
      </c>
      <c r="BA38" s="151">
        <v>3</v>
      </c>
      <c r="BB38" s="151">
        <v>1</v>
      </c>
      <c r="BC38" s="151">
        <v>2</v>
      </c>
      <c r="BD38" s="151">
        <v>0</v>
      </c>
      <c r="BE38" s="151">
        <v>0</v>
      </c>
      <c r="BF38" s="151">
        <v>0</v>
      </c>
      <c r="BG38" s="151">
        <v>0</v>
      </c>
      <c r="BH38" s="151">
        <v>0</v>
      </c>
      <c r="BI38" s="151">
        <v>1</v>
      </c>
      <c r="BJ38" s="151">
        <v>0</v>
      </c>
      <c r="BK38" s="151">
        <v>0</v>
      </c>
      <c r="BL38" s="151">
        <v>0</v>
      </c>
      <c r="BM38" s="151">
        <v>0</v>
      </c>
      <c r="BN38" s="151">
        <v>1</v>
      </c>
      <c r="BO38" s="151">
        <v>3</v>
      </c>
      <c r="BP38" s="151">
        <v>0</v>
      </c>
      <c r="BQ38" s="151">
        <v>0</v>
      </c>
      <c r="BR38" s="151">
        <v>0</v>
      </c>
      <c r="BS38" s="151">
        <v>0</v>
      </c>
      <c r="BT38" s="151">
        <v>0</v>
      </c>
      <c r="BU38" s="151">
        <v>0</v>
      </c>
      <c r="BV38" s="151">
        <v>0</v>
      </c>
      <c r="BW38" s="151">
        <v>0</v>
      </c>
      <c r="BX38" s="151">
        <v>0</v>
      </c>
      <c r="BY38" s="151">
        <v>0</v>
      </c>
      <c r="BZ38" s="151">
        <v>0</v>
      </c>
      <c r="CA38" s="151">
        <v>0</v>
      </c>
      <c r="CB38" s="151">
        <v>0</v>
      </c>
      <c r="CC38" s="151">
        <v>0</v>
      </c>
      <c r="CD38" s="151">
        <v>0</v>
      </c>
      <c r="CE38" s="151">
        <v>0</v>
      </c>
      <c r="CF38" s="151">
        <v>0</v>
      </c>
      <c r="CG38" s="151">
        <v>0</v>
      </c>
      <c r="CH38" s="151">
        <v>0</v>
      </c>
      <c r="CI38" s="151">
        <v>0</v>
      </c>
      <c r="CJ38" s="151">
        <v>0</v>
      </c>
      <c r="CK38" s="151">
        <v>0</v>
      </c>
      <c r="CL38" s="151">
        <v>0</v>
      </c>
      <c r="CM38" s="151">
        <v>0</v>
      </c>
      <c r="CN38" s="151">
        <v>0</v>
      </c>
      <c r="CO38" s="151">
        <v>0</v>
      </c>
      <c r="CP38" s="151">
        <v>0</v>
      </c>
      <c r="CQ38" s="151">
        <v>0</v>
      </c>
      <c r="CR38" s="151">
        <v>0</v>
      </c>
      <c r="CS38" s="151">
        <v>0</v>
      </c>
      <c r="CT38" s="151">
        <v>0</v>
      </c>
      <c r="CU38" s="151">
        <v>0</v>
      </c>
      <c r="CV38" s="151">
        <v>0</v>
      </c>
      <c r="CW38" s="151">
        <v>0</v>
      </c>
      <c r="CX38" s="151">
        <v>0</v>
      </c>
      <c r="CY38" s="151">
        <v>0</v>
      </c>
      <c r="CZ38" s="151">
        <v>0</v>
      </c>
      <c r="DA38" s="151">
        <v>0</v>
      </c>
      <c r="DB38" s="151">
        <v>0</v>
      </c>
      <c r="DC38" s="151">
        <v>0</v>
      </c>
      <c r="DD38" s="151">
        <v>0</v>
      </c>
      <c r="DE38" s="151">
        <v>0</v>
      </c>
      <c r="DF38" s="151">
        <v>0</v>
      </c>
      <c r="DG38" s="151">
        <v>0</v>
      </c>
      <c r="DH38" s="151">
        <v>0</v>
      </c>
      <c r="DI38" s="151">
        <v>0</v>
      </c>
      <c r="DJ38" s="151">
        <v>0</v>
      </c>
      <c r="DK38" s="151">
        <v>0</v>
      </c>
      <c r="DL38" s="151">
        <v>37</v>
      </c>
      <c r="DM38" s="151">
        <v>39</v>
      </c>
      <c r="DN38" s="151">
        <v>36</v>
      </c>
      <c r="DO38" s="151">
        <v>39</v>
      </c>
      <c r="DP38" s="151">
        <v>1</v>
      </c>
      <c r="DQ38" s="151">
        <v>0</v>
      </c>
      <c r="DR38" s="151">
        <v>0</v>
      </c>
      <c r="DS38" s="151">
        <v>0</v>
      </c>
      <c r="DT38" s="151">
        <v>0</v>
      </c>
      <c r="DU38" s="151">
        <v>0</v>
      </c>
      <c r="DV38" s="151">
        <v>0</v>
      </c>
      <c r="DW38" s="151">
        <v>0</v>
      </c>
      <c r="DX38" s="151">
        <v>37</v>
      </c>
      <c r="DY38" s="151">
        <v>39</v>
      </c>
      <c r="DZ38" s="151">
        <v>23</v>
      </c>
      <c r="EA38" s="151">
        <v>37</v>
      </c>
      <c r="EB38" s="151">
        <v>23</v>
      </c>
      <c r="EC38" s="151">
        <v>36</v>
      </c>
      <c r="ED38" s="151">
        <v>0</v>
      </c>
      <c r="EE38" s="151">
        <v>0</v>
      </c>
      <c r="EF38" s="151">
        <v>0</v>
      </c>
      <c r="EG38" s="151">
        <v>1</v>
      </c>
      <c r="EH38" s="151">
        <v>0</v>
      </c>
      <c r="EI38" s="151">
        <v>0</v>
      </c>
      <c r="EJ38" s="151">
        <v>0</v>
      </c>
      <c r="EK38" s="151">
        <v>0</v>
      </c>
      <c r="EL38" s="151">
        <v>23</v>
      </c>
      <c r="EM38" s="151">
        <v>37</v>
      </c>
      <c r="EN38" s="151">
        <v>2</v>
      </c>
      <c r="EO38" s="151">
        <v>4</v>
      </c>
      <c r="EP38" s="151">
        <v>2</v>
      </c>
      <c r="EQ38" s="151">
        <v>4</v>
      </c>
      <c r="ER38" s="151">
        <v>0</v>
      </c>
      <c r="ES38" s="151">
        <v>0</v>
      </c>
      <c r="ET38" s="151">
        <v>0</v>
      </c>
      <c r="EU38" s="151">
        <v>0</v>
      </c>
      <c r="EV38" s="151">
        <v>0</v>
      </c>
      <c r="EW38" s="151">
        <v>0</v>
      </c>
      <c r="EX38" s="151">
        <v>0</v>
      </c>
      <c r="EY38" s="151">
        <v>0</v>
      </c>
      <c r="EZ38" s="151">
        <v>2</v>
      </c>
      <c r="FA38" s="151">
        <v>4</v>
      </c>
      <c r="FB38" s="151">
        <v>1</v>
      </c>
      <c r="FC38" s="151">
        <v>1</v>
      </c>
      <c r="FD38" s="151">
        <v>1</v>
      </c>
      <c r="FE38" s="151">
        <v>0</v>
      </c>
      <c r="FF38" s="151">
        <v>0</v>
      </c>
      <c r="FG38" s="151">
        <v>0</v>
      </c>
      <c r="FH38" s="151">
        <v>0</v>
      </c>
      <c r="FI38" s="151">
        <v>1</v>
      </c>
      <c r="FJ38" s="151">
        <v>0</v>
      </c>
      <c r="FK38" s="151">
        <v>0</v>
      </c>
      <c r="FL38" s="151">
        <v>0</v>
      </c>
      <c r="FM38" s="151">
        <v>0</v>
      </c>
      <c r="FN38" s="151">
        <v>1</v>
      </c>
      <c r="FO38" s="151">
        <v>1</v>
      </c>
      <c r="FP38" s="151">
        <v>0</v>
      </c>
      <c r="FQ38" s="151">
        <v>0</v>
      </c>
      <c r="FR38" s="151">
        <v>0</v>
      </c>
      <c r="FS38" s="151">
        <v>0</v>
      </c>
      <c r="FT38" s="151">
        <v>0</v>
      </c>
      <c r="FU38" s="151">
        <v>0</v>
      </c>
      <c r="FV38" s="151">
        <v>0</v>
      </c>
      <c r="FW38" s="151">
        <v>0</v>
      </c>
      <c r="FX38" s="151">
        <v>0</v>
      </c>
      <c r="FY38" s="151">
        <v>0</v>
      </c>
      <c r="FZ38" s="151">
        <v>0</v>
      </c>
      <c r="GA38" s="151">
        <v>0</v>
      </c>
      <c r="GB38" s="151">
        <v>0</v>
      </c>
      <c r="GC38" s="151">
        <v>0</v>
      </c>
      <c r="GD38" s="151"/>
    </row>
    <row r="39" spans="1:205" x14ac:dyDescent="0.2">
      <c r="A39" s="318"/>
      <c r="B39" s="101" t="s">
        <v>83</v>
      </c>
      <c r="C39" s="152" t="s">
        <v>149</v>
      </c>
      <c r="D39" s="151">
        <v>4</v>
      </c>
      <c r="E39" s="151">
        <v>11</v>
      </c>
      <c r="F39" s="151">
        <v>3</v>
      </c>
      <c r="G39" s="151">
        <v>6</v>
      </c>
      <c r="H39" s="151">
        <v>1</v>
      </c>
      <c r="I39" s="151">
        <v>3</v>
      </c>
      <c r="J39" s="151">
        <v>0</v>
      </c>
      <c r="K39" s="151">
        <v>0</v>
      </c>
      <c r="L39" s="151">
        <v>0</v>
      </c>
      <c r="M39" s="151">
        <v>2</v>
      </c>
      <c r="N39" s="151">
        <v>0</v>
      </c>
      <c r="O39" s="151">
        <v>0</v>
      </c>
      <c r="P39" s="151">
        <v>0</v>
      </c>
      <c r="Q39" s="151">
        <v>0</v>
      </c>
      <c r="R39" s="151">
        <v>4</v>
      </c>
      <c r="S39" s="151">
        <v>11</v>
      </c>
      <c r="T39" s="151">
        <v>0</v>
      </c>
      <c r="U39" s="151">
        <v>2</v>
      </c>
      <c r="V39" s="151">
        <v>0</v>
      </c>
      <c r="W39" s="151">
        <v>2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1">
        <v>0</v>
      </c>
      <c r="AF39" s="151">
        <v>0</v>
      </c>
      <c r="AG39" s="151">
        <v>0</v>
      </c>
      <c r="AH39" s="151">
        <v>0</v>
      </c>
      <c r="AI39" s="151">
        <v>2</v>
      </c>
      <c r="AJ39" s="151">
        <v>0</v>
      </c>
      <c r="AK39" s="151">
        <v>0</v>
      </c>
      <c r="AL39" s="151">
        <v>0</v>
      </c>
      <c r="AM39" s="151">
        <v>0</v>
      </c>
      <c r="AN39" s="151">
        <v>0</v>
      </c>
      <c r="AO39" s="151">
        <v>0</v>
      </c>
      <c r="AP39" s="151">
        <v>0</v>
      </c>
      <c r="AQ39" s="151">
        <v>0</v>
      </c>
      <c r="AR39" s="151">
        <v>0</v>
      </c>
      <c r="AS39" s="151">
        <v>0</v>
      </c>
      <c r="AT39" s="151">
        <v>0</v>
      </c>
      <c r="AU39" s="151">
        <v>0</v>
      </c>
      <c r="AV39" s="151">
        <v>0</v>
      </c>
      <c r="AW39" s="151">
        <v>0</v>
      </c>
      <c r="AX39" s="151">
        <v>0</v>
      </c>
      <c r="AY39" s="151">
        <v>0</v>
      </c>
      <c r="AZ39" s="151">
        <v>0</v>
      </c>
      <c r="BA39" s="151">
        <v>0</v>
      </c>
      <c r="BB39" s="151">
        <v>0</v>
      </c>
      <c r="BC39" s="151">
        <v>0</v>
      </c>
      <c r="BD39" s="151">
        <v>0</v>
      </c>
      <c r="BE39" s="151">
        <v>0</v>
      </c>
      <c r="BF39" s="151">
        <v>0</v>
      </c>
      <c r="BG39" s="151">
        <v>0</v>
      </c>
      <c r="BH39" s="151">
        <v>0</v>
      </c>
      <c r="BI39" s="151">
        <v>0</v>
      </c>
      <c r="BJ39" s="151">
        <v>0</v>
      </c>
      <c r="BK39" s="151">
        <v>0</v>
      </c>
      <c r="BL39" s="151">
        <v>0</v>
      </c>
      <c r="BM39" s="151">
        <v>0</v>
      </c>
      <c r="BN39" s="151">
        <v>0</v>
      </c>
      <c r="BO39" s="151">
        <v>0</v>
      </c>
      <c r="BP39" s="151">
        <v>0</v>
      </c>
      <c r="BQ39" s="151">
        <v>0</v>
      </c>
      <c r="BR39" s="151">
        <v>0</v>
      </c>
      <c r="BS39" s="151">
        <v>0</v>
      </c>
      <c r="BT39" s="151">
        <v>0</v>
      </c>
      <c r="BU39" s="151">
        <v>0</v>
      </c>
      <c r="BV39" s="151">
        <v>0</v>
      </c>
      <c r="BW39" s="151">
        <v>0</v>
      </c>
      <c r="BX39" s="151">
        <v>0</v>
      </c>
      <c r="BY39" s="151">
        <v>0</v>
      </c>
      <c r="BZ39" s="151">
        <v>0</v>
      </c>
      <c r="CA39" s="151">
        <v>0</v>
      </c>
      <c r="CB39" s="151">
        <v>0</v>
      </c>
      <c r="CC39" s="151">
        <v>0</v>
      </c>
      <c r="CD39" s="151">
        <v>0</v>
      </c>
      <c r="CE39" s="151">
        <v>0</v>
      </c>
      <c r="CF39" s="151">
        <v>0</v>
      </c>
      <c r="CG39" s="151">
        <v>0</v>
      </c>
      <c r="CH39" s="151">
        <v>0</v>
      </c>
      <c r="CI39" s="151">
        <v>0</v>
      </c>
      <c r="CJ39" s="151">
        <v>0</v>
      </c>
      <c r="CK39" s="151">
        <v>0</v>
      </c>
      <c r="CL39" s="151">
        <v>0</v>
      </c>
      <c r="CM39" s="151">
        <v>0</v>
      </c>
      <c r="CN39" s="151">
        <v>0</v>
      </c>
      <c r="CO39" s="151">
        <v>0</v>
      </c>
      <c r="CP39" s="151">
        <v>0</v>
      </c>
      <c r="CQ39" s="151">
        <v>0</v>
      </c>
      <c r="CR39" s="151">
        <v>0</v>
      </c>
      <c r="CS39" s="151">
        <v>0</v>
      </c>
      <c r="CT39" s="151">
        <v>0</v>
      </c>
      <c r="CU39" s="151">
        <v>0</v>
      </c>
      <c r="CV39" s="151">
        <v>0</v>
      </c>
      <c r="CW39" s="151">
        <v>0</v>
      </c>
      <c r="CX39" s="151">
        <v>0</v>
      </c>
      <c r="CY39" s="151">
        <v>0</v>
      </c>
      <c r="CZ39" s="151">
        <v>0</v>
      </c>
      <c r="DA39" s="151">
        <v>0</v>
      </c>
      <c r="DB39" s="151">
        <v>0</v>
      </c>
      <c r="DC39" s="151">
        <v>0</v>
      </c>
      <c r="DD39" s="151">
        <v>0</v>
      </c>
      <c r="DE39" s="151">
        <v>0</v>
      </c>
      <c r="DF39" s="151">
        <v>0</v>
      </c>
      <c r="DG39" s="151">
        <v>0</v>
      </c>
      <c r="DH39" s="151">
        <v>0</v>
      </c>
      <c r="DI39" s="151">
        <v>0</v>
      </c>
      <c r="DJ39" s="151">
        <v>0</v>
      </c>
      <c r="DK39" s="151">
        <v>0</v>
      </c>
      <c r="DL39" s="151">
        <v>2</v>
      </c>
      <c r="DM39" s="151">
        <v>8</v>
      </c>
      <c r="DN39" s="151">
        <v>1</v>
      </c>
      <c r="DO39" s="151">
        <v>8</v>
      </c>
      <c r="DP39" s="151">
        <v>0</v>
      </c>
      <c r="DQ39" s="151">
        <v>0</v>
      </c>
      <c r="DR39" s="151">
        <v>0</v>
      </c>
      <c r="DS39" s="151">
        <v>0</v>
      </c>
      <c r="DT39" s="151">
        <v>0</v>
      </c>
      <c r="DU39" s="151">
        <v>0</v>
      </c>
      <c r="DV39" s="151">
        <v>1</v>
      </c>
      <c r="DW39" s="151">
        <v>0</v>
      </c>
      <c r="DX39" s="151">
        <v>2</v>
      </c>
      <c r="DY39" s="151">
        <v>8</v>
      </c>
      <c r="DZ39" s="151">
        <v>2</v>
      </c>
      <c r="EA39" s="151">
        <v>20</v>
      </c>
      <c r="EB39" s="151">
        <v>1</v>
      </c>
      <c r="EC39" s="151">
        <v>19</v>
      </c>
      <c r="ED39" s="151">
        <v>0</v>
      </c>
      <c r="EE39" s="151">
        <v>0</v>
      </c>
      <c r="EF39" s="151">
        <v>1</v>
      </c>
      <c r="EG39" s="151">
        <v>0</v>
      </c>
      <c r="EH39" s="151">
        <v>0</v>
      </c>
      <c r="EI39" s="151">
        <v>0</v>
      </c>
      <c r="EJ39" s="151">
        <v>0</v>
      </c>
      <c r="EK39" s="151">
        <v>1</v>
      </c>
      <c r="EL39" s="151">
        <v>2</v>
      </c>
      <c r="EM39" s="151">
        <v>20</v>
      </c>
      <c r="EN39" s="151">
        <v>1</v>
      </c>
      <c r="EO39" s="151">
        <v>0</v>
      </c>
      <c r="EP39" s="151">
        <v>1</v>
      </c>
      <c r="EQ39" s="151">
        <v>0</v>
      </c>
      <c r="ER39" s="151">
        <v>0</v>
      </c>
      <c r="ES39" s="151">
        <v>0</v>
      </c>
      <c r="ET39" s="151">
        <v>0</v>
      </c>
      <c r="EU39" s="151">
        <v>0</v>
      </c>
      <c r="EV39" s="151">
        <v>0</v>
      </c>
      <c r="EW39" s="151">
        <v>0</v>
      </c>
      <c r="EX39" s="151">
        <v>0</v>
      </c>
      <c r="EY39" s="151">
        <v>0</v>
      </c>
      <c r="EZ39" s="151">
        <v>1</v>
      </c>
      <c r="FA39" s="151">
        <v>0</v>
      </c>
      <c r="FB39" s="151">
        <v>0</v>
      </c>
      <c r="FC39" s="151">
        <v>1</v>
      </c>
      <c r="FD39" s="151">
        <v>0</v>
      </c>
      <c r="FE39" s="151">
        <v>1</v>
      </c>
      <c r="FF39" s="151">
        <v>0</v>
      </c>
      <c r="FG39" s="151">
        <v>0</v>
      </c>
      <c r="FH39" s="151">
        <v>0</v>
      </c>
      <c r="FI39" s="151">
        <v>0</v>
      </c>
      <c r="FJ39" s="151">
        <v>0</v>
      </c>
      <c r="FK39" s="151">
        <v>0</v>
      </c>
      <c r="FL39" s="151">
        <v>0</v>
      </c>
      <c r="FM39" s="151">
        <v>0</v>
      </c>
      <c r="FN39" s="151">
        <v>0</v>
      </c>
      <c r="FO39" s="151">
        <v>1</v>
      </c>
      <c r="FP39" s="151">
        <v>0</v>
      </c>
      <c r="FQ39" s="151">
        <v>0</v>
      </c>
      <c r="FR39" s="151">
        <v>0</v>
      </c>
      <c r="FS39" s="151">
        <v>0</v>
      </c>
      <c r="FT39" s="151">
        <v>0</v>
      </c>
      <c r="FU39" s="151">
        <v>0</v>
      </c>
      <c r="FV39" s="151">
        <v>0</v>
      </c>
      <c r="FW39" s="151">
        <v>0</v>
      </c>
      <c r="FX39" s="151">
        <v>0</v>
      </c>
      <c r="FY39" s="151">
        <v>0</v>
      </c>
      <c r="FZ39" s="151">
        <v>0</v>
      </c>
      <c r="GA39" s="151">
        <v>0</v>
      </c>
      <c r="GB39" s="151">
        <v>0</v>
      </c>
      <c r="GC39" s="151">
        <v>0</v>
      </c>
      <c r="GD39" s="151"/>
    </row>
    <row r="40" spans="1:205" x14ac:dyDescent="0.2">
      <c r="A40" s="318"/>
      <c r="B40" s="101" t="s">
        <v>83</v>
      </c>
      <c r="C40" s="152" t="s">
        <v>150</v>
      </c>
      <c r="D40" s="151">
        <v>2</v>
      </c>
      <c r="E40" s="151">
        <v>6</v>
      </c>
      <c r="F40" s="151">
        <v>2</v>
      </c>
      <c r="G40" s="151">
        <v>5</v>
      </c>
      <c r="H40" s="151">
        <v>0</v>
      </c>
      <c r="I40" s="151">
        <v>1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2</v>
      </c>
      <c r="S40" s="151">
        <v>6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1</v>
      </c>
      <c r="DM40" s="151">
        <v>1</v>
      </c>
      <c r="DN40" s="151">
        <v>1</v>
      </c>
      <c r="DO40" s="151">
        <v>1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1</v>
      </c>
      <c r="DY40" s="151">
        <v>1</v>
      </c>
      <c r="DZ40" s="151">
        <v>0</v>
      </c>
      <c r="EA40" s="151">
        <v>2</v>
      </c>
      <c r="EB40" s="151">
        <v>0</v>
      </c>
      <c r="EC40" s="151">
        <v>2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2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H40" s="151">
        <v>0</v>
      </c>
      <c r="FI40" s="151">
        <v>0</v>
      </c>
      <c r="FJ40" s="151">
        <v>0</v>
      </c>
      <c r="FK40" s="151">
        <v>0</v>
      </c>
      <c r="FL40" s="151">
        <v>0</v>
      </c>
      <c r="FM40" s="151">
        <v>0</v>
      </c>
      <c r="FN40" s="151">
        <v>0</v>
      </c>
      <c r="FO40" s="151">
        <v>0</v>
      </c>
      <c r="FP40" s="151">
        <v>0</v>
      </c>
      <c r="FQ40" s="151">
        <v>0</v>
      </c>
      <c r="FR40" s="151">
        <v>0</v>
      </c>
      <c r="FS40" s="151">
        <v>0</v>
      </c>
      <c r="FT40" s="151">
        <v>0</v>
      </c>
      <c r="FU40" s="151">
        <v>0</v>
      </c>
      <c r="FV40" s="151">
        <v>0</v>
      </c>
      <c r="FW40" s="151">
        <v>0</v>
      </c>
      <c r="FX40" s="151">
        <v>0</v>
      </c>
      <c r="FY40" s="151">
        <v>0</v>
      </c>
      <c r="FZ40" s="151">
        <v>0</v>
      </c>
      <c r="GA40" s="151">
        <v>0</v>
      </c>
      <c r="GB40" s="151">
        <v>0</v>
      </c>
      <c r="GC40" s="151">
        <v>0</v>
      </c>
      <c r="GD40" s="151"/>
    </row>
    <row r="41" spans="1:205" x14ac:dyDescent="0.2">
      <c r="A41" s="318"/>
      <c r="B41" s="101" t="s">
        <v>83</v>
      </c>
      <c r="C41" s="152" t="s">
        <v>151</v>
      </c>
      <c r="D41" s="151">
        <v>41</v>
      </c>
      <c r="E41" s="151">
        <v>74</v>
      </c>
      <c r="F41" s="151">
        <v>37</v>
      </c>
      <c r="G41" s="151">
        <v>65</v>
      </c>
      <c r="H41" s="151">
        <v>3</v>
      </c>
      <c r="I41" s="151">
        <v>3</v>
      </c>
      <c r="J41" s="151">
        <v>0</v>
      </c>
      <c r="K41" s="151">
        <v>0</v>
      </c>
      <c r="L41" s="151">
        <v>0</v>
      </c>
      <c r="M41" s="151">
        <v>4</v>
      </c>
      <c r="N41" s="151">
        <v>1</v>
      </c>
      <c r="O41" s="151">
        <v>1</v>
      </c>
      <c r="P41" s="151">
        <v>0</v>
      </c>
      <c r="Q41" s="151">
        <v>1</v>
      </c>
      <c r="R41" s="151">
        <v>41</v>
      </c>
      <c r="S41" s="151">
        <v>74</v>
      </c>
      <c r="T41" s="151">
        <v>1</v>
      </c>
      <c r="U41" s="151">
        <v>15</v>
      </c>
      <c r="V41" s="151">
        <v>1</v>
      </c>
      <c r="W41" s="151">
        <v>14</v>
      </c>
      <c r="X41" s="151">
        <v>0</v>
      </c>
      <c r="Y41" s="151">
        <v>1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51">
        <v>1</v>
      </c>
      <c r="AI41" s="151">
        <v>15</v>
      </c>
      <c r="AJ41" s="151">
        <v>0</v>
      </c>
      <c r="AK41" s="151">
        <v>3</v>
      </c>
      <c r="AL41" s="151">
        <v>0</v>
      </c>
      <c r="AM41" s="151">
        <v>2</v>
      </c>
      <c r="AN41" s="151">
        <v>0</v>
      </c>
      <c r="AO41" s="151">
        <v>0</v>
      </c>
      <c r="AP41" s="151">
        <v>0</v>
      </c>
      <c r="AQ41" s="151">
        <v>0</v>
      </c>
      <c r="AR41" s="151">
        <v>0</v>
      </c>
      <c r="AS41" s="151">
        <v>1</v>
      </c>
      <c r="AT41" s="151">
        <v>0</v>
      </c>
      <c r="AU41" s="151">
        <v>0</v>
      </c>
      <c r="AV41" s="151">
        <v>0</v>
      </c>
      <c r="AW41" s="151">
        <v>0</v>
      </c>
      <c r="AX41" s="151">
        <v>0</v>
      </c>
      <c r="AY41" s="151">
        <v>3</v>
      </c>
      <c r="AZ41" s="151">
        <v>0</v>
      </c>
      <c r="BA41" s="151">
        <v>0</v>
      </c>
      <c r="BB41" s="151">
        <v>0</v>
      </c>
      <c r="BC41" s="151">
        <v>0</v>
      </c>
      <c r="BD41" s="151">
        <v>0</v>
      </c>
      <c r="BE41" s="151">
        <v>0</v>
      </c>
      <c r="BF41" s="151">
        <v>0</v>
      </c>
      <c r="BG41" s="151">
        <v>0</v>
      </c>
      <c r="BH41" s="151">
        <v>0</v>
      </c>
      <c r="BI41" s="151">
        <v>0</v>
      </c>
      <c r="BJ41" s="151">
        <v>0</v>
      </c>
      <c r="BK41" s="151">
        <v>0</v>
      </c>
      <c r="BL41" s="151">
        <v>0</v>
      </c>
      <c r="BM41" s="151">
        <v>0</v>
      </c>
      <c r="BN41" s="151">
        <v>0</v>
      </c>
      <c r="BO41" s="151">
        <v>0</v>
      </c>
      <c r="BP41" s="151">
        <v>0</v>
      </c>
      <c r="BQ41" s="151">
        <v>0</v>
      </c>
      <c r="BR41" s="151">
        <v>0</v>
      </c>
      <c r="BS41" s="151">
        <v>0</v>
      </c>
      <c r="BT41" s="151">
        <v>0</v>
      </c>
      <c r="BU41" s="151">
        <v>0</v>
      </c>
      <c r="BV41" s="151">
        <v>0</v>
      </c>
      <c r="BW41" s="151">
        <v>0</v>
      </c>
      <c r="BX41" s="151">
        <v>0</v>
      </c>
      <c r="BY41" s="151">
        <v>0</v>
      </c>
      <c r="BZ41" s="151">
        <v>0</v>
      </c>
      <c r="CA41" s="151">
        <v>0</v>
      </c>
      <c r="CB41" s="151">
        <v>0</v>
      </c>
      <c r="CC41" s="151">
        <v>0</v>
      </c>
      <c r="CD41" s="151">
        <v>0</v>
      </c>
      <c r="CE41" s="151">
        <v>0</v>
      </c>
      <c r="CF41" s="151">
        <v>0</v>
      </c>
      <c r="CG41" s="151">
        <v>0</v>
      </c>
      <c r="CH41" s="151">
        <v>0</v>
      </c>
      <c r="CI41" s="151">
        <v>0</v>
      </c>
      <c r="CJ41" s="151">
        <v>0</v>
      </c>
      <c r="CK41" s="151">
        <v>0</v>
      </c>
      <c r="CL41" s="151">
        <v>0</v>
      </c>
      <c r="CM41" s="151">
        <v>0</v>
      </c>
      <c r="CN41" s="151">
        <v>0</v>
      </c>
      <c r="CO41" s="151">
        <v>0</v>
      </c>
      <c r="CP41" s="151">
        <v>0</v>
      </c>
      <c r="CQ41" s="151">
        <v>0</v>
      </c>
      <c r="CR41" s="151">
        <v>0</v>
      </c>
      <c r="CS41" s="151">
        <v>0</v>
      </c>
      <c r="CT41" s="151">
        <v>0</v>
      </c>
      <c r="CU41" s="151">
        <v>0</v>
      </c>
      <c r="CV41" s="151">
        <v>0</v>
      </c>
      <c r="CW41" s="151">
        <v>0</v>
      </c>
      <c r="CX41" s="151">
        <v>0</v>
      </c>
      <c r="CY41" s="151">
        <v>0</v>
      </c>
      <c r="CZ41" s="151">
        <v>0</v>
      </c>
      <c r="DA41" s="151">
        <v>0</v>
      </c>
      <c r="DB41" s="151">
        <v>0</v>
      </c>
      <c r="DC41" s="151">
        <v>0</v>
      </c>
      <c r="DD41" s="151">
        <v>0</v>
      </c>
      <c r="DE41" s="151">
        <v>0</v>
      </c>
      <c r="DF41" s="151">
        <v>0</v>
      </c>
      <c r="DG41" s="151">
        <v>0</v>
      </c>
      <c r="DH41" s="151">
        <v>0</v>
      </c>
      <c r="DI41" s="151">
        <v>0</v>
      </c>
      <c r="DJ41" s="151">
        <v>0</v>
      </c>
      <c r="DK41" s="151">
        <v>0</v>
      </c>
      <c r="DL41" s="151">
        <v>33</v>
      </c>
      <c r="DM41" s="151">
        <v>41</v>
      </c>
      <c r="DN41" s="151">
        <v>29</v>
      </c>
      <c r="DO41" s="151">
        <v>41</v>
      </c>
      <c r="DP41" s="151">
        <v>0</v>
      </c>
      <c r="DQ41" s="151">
        <v>0</v>
      </c>
      <c r="DR41" s="151">
        <v>4</v>
      </c>
      <c r="DS41" s="151">
        <v>0</v>
      </c>
      <c r="DT41" s="151">
        <v>0</v>
      </c>
      <c r="DU41" s="151">
        <v>0</v>
      </c>
      <c r="DV41" s="151">
        <v>0</v>
      </c>
      <c r="DW41" s="151">
        <v>0</v>
      </c>
      <c r="DX41" s="151">
        <v>33</v>
      </c>
      <c r="DY41" s="151">
        <v>41</v>
      </c>
      <c r="DZ41" s="151">
        <v>21</v>
      </c>
      <c r="EA41" s="151">
        <v>27</v>
      </c>
      <c r="EB41" s="151">
        <v>20</v>
      </c>
      <c r="EC41" s="151">
        <v>25</v>
      </c>
      <c r="ED41" s="151">
        <v>0</v>
      </c>
      <c r="EE41" s="151">
        <v>0</v>
      </c>
      <c r="EF41" s="151">
        <v>0</v>
      </c>
      <c r="EG41" s="151">
        <v>2</v>
      </c>
      <c r="EH41" s="151">
        <v>0</v>
      </c>
      <c r="EI41" s="151">
        <v>0</v>
      </c>
      <c r="EJ41" s="151">
        <v>1</v>
      </c>
      <c r="EK41" s="151">
        <v>0</v>
      </c>
      <c r="EL41" s="151">
        <v>21</v>
      </c>
      <c r="EM41" s="151">
        <v>27</v>
      </c>
      <c r="EN41" s="151">
        <v>2</v>
      </c>
      <c r="EO41" s="151">
        <v>2</v>
      </c>
      <c r="EP41" s="151">
        <v>2</v>
      </c>
      <c r="EQ41" s="151">
        <v>2</v>
      </c>
      <c r="ER41" s="151">
        <v>0</v>
      </c>
      <c r="ES41" s="151">
        <v>0</v>
      </c>
      <c r="ET41" s="151">
        <v>0</v>
      </c>
      <c r="EU41" s="151">
        <v>0</v>
      </c>
      <c r="EV41" s="151">
        <v>0</v>
      </c>
      <c r="EW41" s="151">
        <v>0</v>
      </c>
      <c r="EX41" s="151">
        <v>0</v>
      </c>
      <c r="EY41" s="151">
        <v>0</v>
      </c>
      <c r="EZ41" s="151">
        <v>2</v>
      </c>
      <c r="FA41" s="151">
        <v>2</v>
      </c>
      <c r="FB41" s="151">
        <v>2</v>
      </c>
      <c r="FC41" s="151">
        <v>0</v>
      </c>
      <c r="FD41" s="151">
        <v>2</v>
      </c>
      <c r="FE41" s="151">
        <v>0</v>
      </c>
      <c r="FF41" s="151">
        <v>0</v>
      </c>
      <c r="FG41" s="151">
        <v>0</v>
      </c>
      <c r="FH41" s="151">
        <v>0</v>
      </c>
      <c r="FI41" s="151">
        <v>0</v>
      </c>
      <c r="FJ41" s="151">
        <v>0</v>
      </c>
      <c r="FK41" s="151">
        <v>0</v>
      </c>
      <c r="FL41" s="151">
        <v>0</v>
      </c>
      <c r="FM41" s="151">
        <v>0</v>
      </c>
      <c r="FN41" s="151">
        <v>2</v>
      </c>
      <c r="FO41" s="151">
        <v>0</v>
      </c>
      <c r="FP41" s="151">
        <v>0</v>
      </c>
      <c r="FQ41" s="151">
        <v>0</v>
      </c>
      <c r="FR41" s="151">
        <v>0</v>
      </c>
      <c r="FS41" s="151">
        <v>0</v>
      </c>
      <c r="FT41" s="151">
        <v>0</v>
      </c>
      <c r="FU41" s="151">
        <v>0</v>
      </c>
      <c r="FV41" s="151">
        <v>0</v>
      </c>
      <c r="FW41" s="151">
        <v>0</v>
      </c>
      <c r="FX41" s="151">
        <v>0</v>
      </c>
      <c r="FY41" s="151">
        <v>0</v>
      </c>
      <c r="FZ41" s="151">
        <v>0</v>
      </c>
      <c r="GA41" s="151">
        <v>0</v>
      </c>
      <c r="GB41" s="151">
        <v>0</v>
      </c>
      <c r="GC41" s="151">
        <v>0</v>
      </c>
      <c r="GD41" s="151"/>
    </row>
    <row r="42" spans="1:205" x14ac:dyDescent="0.2">
      <c r="A42" s="318"/>
      <c r="B42" s="101" t="s">
        <v>83</v>
      </c>
      <c r="C42" s="152" t="s">
        <v>152</v>
      </c>
      <c r="D42" s="151">
        <v>64</v>
      </c>
      <c r="E42" s="151">
        <v>96</v>
      </c>
      <c r="F42" s="151">
        <v>56</v>
      </c>
      <c r="G42" s="151">
        <v>76</v>
      </c>
      <c r="H42" s="151">
        <v>5</v>
      </c>
      <c r="I42" s="151">
        <v>12</v>
      </c>
      <c r="J42" s="151">
        <v>1</v>
      </c>
      <c r="K42" s="151">
        <v>1</v>
      </c>
      <c r="L42" s="151">
        <v>2</v>
      </c>
      <c r="M42" s="151">
        <v>7</v>
      </c>
      <c r="N42" s="151">
        <v>0</v>
      </c>
      <c r="O42" s="151">
        <v>0</v>
      </c>
      <c r="P42" s="151">
        <v>0</v>
      </c>
      <c r="Q42" s="151">
        <v>0</v>
      </c>
      <c r="R42" s="151">
        <v>64</v>
      </c>
      <c r="S42" s="151">
        <v>96</v>
      </c>
      <c r="T42" s="151">
        <v>7</v>
      </c>
      <c r="U42" s="151">
        <v>21</v>
      </c>
      <c r="V42" s="151">
        <v>6</v>
      </c>
      <c r="W42" s="151">
        <v>18</v>
      </c>
      <c r="X42" s="151">
        <v>0</v>
      </c>
      <c r="Y42" s="151">
        <v>2</v>
      </c>
      <c r="Z42" s="151">
        <v>0</v>
      </c>
      <c r="AA42" s="151">
        <v>0</v>
      </c>
      <c r="AB42" s="151">
        <v>1</v>
      </c>
      <c r="AC42" s="151">
        <v>1</v>
      </c>
      <c r="AD42" s="151">
        <v>0</v>
      </c>
      <c r="AE42" s="151">
        <v>0</v>
      </c>
      <c r="AF42" s="151">
        <v>0</v>
      </c>
      <c r="AG42" s="151">
        <v>0</v>
      </c>
      <c r="AH42" s="151">
        <v>7</v>
      </c>
      <c r="AI42" s="151">
        <v>21</v>
      </c>
      <c r="AJ42" s="151">
        <v>1</v>
      </c>
      <c r="AK42" s="151">
        <v>0</v>
      </c>
      <c r="AL42" s="151">
        <v>1</v>
      </c>
      <c r="AM42" s="151">
        <v>0</v>
      </c>
      <c r="AN42" s="151">
        <v>0</v>
      </c>
      <c r="AO42" s="151">
        <v>0</v>
      </c>
      <c r="AP42" s="151">
        <v>0</v>
      </c>
      <c r="AQ42" s="151">
        <v>0</v>
      </c>
      <c r="AR42" s="151">
        <v>0</v>
      </c>
      <c r="AS42" s="151">
        <v>0</v>
      </c>
      <c r="AT42" s="151">
        <v>0</v>
      </c>
      <c r="AU42" s="151">
        <v>0</v>
      </c>
      <c r="AV42" s="151">
        <v>0</v>
      </c>
      <c r="AW42" s="151">
        <v>0</v>
      </c>
      <c r="AX42" s="151">
        <v>1</v>
      </c>
      <c r="AY42" s="151">
        <v>0</v>
      </c>
      <c r="AZ42" s="151">
        <v>1</v>
      </c>
      <c r="BA42" s="151">
        <v>1</v>
      </c>
      <c r="BB42" s="151">
        <v>1</v>
      </c>
      <c r="BC42" s="151">
        <v>1</v>
      </c>
      <c r="BD42" s="151">
        <v>0</v>
      </c>
      <c r="BE42" s="151">
        <v>0</v>
      </c>
      <c r="BF42" s="151">
        <v>0</v>
      </c>
      <c r="BG42" s="151">
        <v>0</v>
      </c>
      <c r="BH42" s="151">
        <v>0</v>
      </c>
      <c r="BI42" s="151">
        <v>0</v>
      </c>
      <c r="BJ42" s="151">
        <v>0</v>
      </c>
      <c r="BK42" s="151">
        <v>0</v>
      </c>
      <c r="BL42" s="151">
        <v>0</v>
      </c>
      <c r="BM42" s="151">
        <v>0</v>
      </c>
      <c r="BN42" s="151">
        <v>1</v>
      </c>
      <c r="BO42" s="151">
        <v>1</v>
      </c>
      <c r="BP42" s="151">
        <v>0</v>
      </c>
      <c r="BQ42" s="151">
        <v>1</v>
      </c>
      <c r="BR42" s="151">
        <v>0</v>
      </c>
      <c r="BS42" s="151">
        <v>1</v>
      </c>
      <c r="BT42" s="151">
        <v>0</v>
      </c>
      <c r="BU42" s="151">
        <v>0</v>
      </c>
      <c r="BV42" s="151">
        <v>0</v>
      </c>
      <c r="BW42" s="151">
        <v>0</v>
      </c>
      <c r="BX42" s="151">
        <v>0</v>
      </c>
      <c r="BY42" s="151">
        <v>0</v>
      </c>
      <c r="BZ42" s="151">
        <v>0</v>
      </c>
      <c r="CA42" s="151">
        <v>0</v>
      </c>
      <c r="CB42" s="151">
        <v>0</v>
      </c>
      <c r="CC42" s="151">
        <v>0</v>
      </c>
      <c r="CD42" s="151">
        <v>0</v>
      </c>
      <c r="CE42" s="151">
        <v>1</v>
      </c>
      <c r="CF42" s="151">
        <v>0</v>
      </c>
      <c r="CG42" s="151">
        <v>0</v>
      </c>
      <c r="CH42" s="151">
        <v>0</v>
      </c>
      <c r="CI42" s="151">
        <v>0</v>
      </c>
      <c r="CJ42" s="151">
        <v>0</v>
      </c>
      <c r="CK42" s="151">
        <v>0</v>
      </c>
      <c r="CL42" s="151">
        <v>0</v>
      </c>
      <c r="CM42" s="151">
        <v>0</v>
      </c>
      <c r="CN42" s="151">
        <v>0</v>
      </c>
      <c r="CO42" s="151">
        <v>0</v>
      </c>
      <c r="CP42" s="151">
        <v>0</v>
      </c>
      <c r="CQ42" s="151">
        <v>0</v>
      </c>
      <c r="CR42" s="151">
        <v>0</v>
      </c>
      <c r="CS42" s="151">
        <v>0</v>
      </c>
      <c r="CT42" s="151">
        <v>0</v>
      </c>
      <c r="CU42" s="151">
        <v>0</v>
      </c>
      <c r="CV42" s="151">
        <v>0</v>
      </c>
      <c r="CW42" s="151">
        <v>0</v>
      </c>
      <c r="CX42" s="151">
        <v>0</v>
      </c>
      <c r="CY42" s="151">
        <v>0</v>
      </c>
      <c r="CZ42" s="151">
        <v>0</v>
      </c>
      <c r="DA42" s="151">
        <v>0</v>
      </c>
      <c r="DB42" s="151">
        <v>0</v>
      </c>
      <c r="DC42" s="151">
        <v>0</v>
      </c>
      <c r="DD42" s="151">
        <v>0</v>
      </c>
      <c r="DE42" s="151">
        <v>0</v>
      </c>
      <c r="DF42" s="151">
        <v>0</v>
      </c>
      <c r="DG42" s="151">
        <v>0</v>
      </c>
      <c r="DH42" s="151">
        <v>0</v>
      </c>
      <c r="DI42" s="151">
        <v>0</v>
      </c>
      <c r="DJ42" s="151">
        <v>0</v>
      </c>
      <c r="DK42" s="151">
        <v>0</v>
      </c>
      <c r="DL42" s="151">
        <v>37</v>
      </c>
      <c r="DM42" s="151">
        <v>64</v>
      </c>
      <c r="DN42" s="151">
        <v>37</v>
      </c>
      <c r="DO42" s="151">
        <v>62</v>
      </c>
      <c r="DP42" s="151">
        <v>0</v>
      </c>
      <c r="DQ42" s="151">
        <v>0</v>
      </c>
      <c r="DR42" s="151">
        <v>0</v>
      </c>
      <c r="DS42" s="151">
        <v>2</v>
      </c>
      <c r="DT42" s="151">
        <v>0</v>
      </c>
      <c r="DU42" s="151">
        <v>0</v>
      </c>
      <c r="DV42" s="151">
        <v>0</v>
      </c>
      <c r="DW42" s="151">
        <v>0</v>
      </c>
      <c r="DX42" s="151">
        <v>37</v>
      </c>
      <c r="DY42" s="151">
        <v>64</v>
      </c>
      <c r="DZ42" s="151">
        <v>22</v>
      </c>
      <c r="EA42" s="151">
        <v>40</v>
      </c>
      <c r="EB42" s="151">
        <v>21</v>
      </c>
      <c r="EC42" s="151">
        <v>39</v>
      </c>
      <c r="ED42" s="151">
        <v>0</v>
      </c>
      <c r="EE42" s="151">
        <v>0</v>
      </c>
      <c r="EF42" s="151">
        <v>1</v>
      </c>
      <c r="EG42" s="151">
        <v>1</v>
      </c>
      <c r="EH42" s="151">
        <v>0</v>
      </c>
      <c r="EI42" s="151">
        <v>0</v>
      </c>
      <c r="EJ42" s="151">
        <v>0</v>
      </c>
      <c r="EK42" s="151">
        <v>0</v>
      </c>
      <c r="EL42" s="151">
        <v>22</v>
      </c>
      <c r="EM42" s="151">
        <v>40</v>
      </c>
      <c r="EN42" s="151">
        <v>2</v>
      </c>
      <c r="EO42" s="151">
        <v>2</v>
      </c>
      <c r="EP42" s="151">
        <v>2</v>
      </c>
      <c r="EQ42" s="151">
        <v>2</v>
      </c>
      <c r="ER42" s="151">
        <v>0</v>
      </c>
      <c r="ES42" s="151">
        <v>0</v>
      </c>
      <c r="ET42" s="151">
        <v>0</v>
      </c>
      <c r="EU42" s="151">
        <v>0</v>
      </c>
      <c r="EV42" s="151">
        <v>0</v>
      </c>
      <c r="EW42" s="151">
        <v>0</v>
      </c>
      <c r="EX42" s="151">
        <v>0</v>
      </c>
      <c r="EY42" s="151">
        <v>0</v>
      </c>
      <c r="EZ42" s="151">
        <v>2</v>
      </c>
      <c r="FA42" s="151">
        <v>2</v>
      </c>
      <c r="FB42" s="151">
        <v>0</v>
      </c>
      <c r="FC42" s="151">
        <v>1</v>
      </c>
      <c r="FD42" s="151">
        <v>0</v>
      </c>
      <c r="FE42" s="151">
        <v>1</v>
      </c>
      <c r="FF42" s="151">
        <v>0</v>
      </c>
      <c r="FG42" s="151">
        <v>0</v>
      </c>
      <c r="FH42" s="151">
        <v>0</v>
      </c>
      <c r="FI42" s="151">
        <v>0</v>
      </c>
      <c r="FJ42" s="151">
        <v>0</v>
      </c>
      <c r="FK42" s="151">
        <v>0</v>
      </c>
      <c r="FL42" s="151">
        <v>0</v>
      </c>
      <c r="FM42" s="151">
        <v>0</v>
      </c>
      <c r="FN42" s="151">
        <v>0</v>
      </c>
      <c r="FO42" s="151">
        <v>1</v>
      </c>
      <c r="FP42" s="151">
        <v>0</v>
      </c>
      <c r="FQ42" s="151">
        <v>0</v>
      </c>
      <c r="FR42" s="151">
        <v>0</v>
      </c>
      <c r="FS42" s="151">
        <v>0</v>
      </c>
      <c r="FT42" s="151">
        <v>0</v>
      </c>
      <c r="FU42" s="151">
        <v>0</v>
      </c>
      <c r="FV42" s="151">
        <v>0</v>
      </c>
      <c r="FW42" s="151">
        <v>0</v>
      </c>
      <c r="FX42" s="151">
        <v>0</v>
      </c>
      <c r="FY42" s="151">
        <v>0</v>
      </c>
      <c r="FZ42" s="151">
        <v>0</v>
      </c>
      <c r="GA42" s="151">
        <v>0</v>
      </c>
      <c r="GB42" s="151">
        <v>0</v>
      </c>
      <c r="GC42" s="151">
        <v>0</v>
      </c>
      <c r="GD42" s="151"/>
    </row>
    <row r="43" spans="1:205" x14ac:dyDescent="0.2">
      <c r="A43" s="318"/>
      <c r="B43" s="101" t="s">
        <v>83</v>
      </c>
      <c r="C43" s="152" t="s">
        <v>153</v>
      </c>
      <c r="D43" s="151">
        <v>11</v>
      </c>
      <c r="E43" s="151">
        <v>37</v>
      </c>
      <c r="F43" s="151">
        <v>9</v>
      </c>
      <c r="G43" s="151">
        <v>32</v>
      </c>
      <c r="H43" s="151">
        <v>0</v>
      </c>
      <c r="I43" s="151">
        <v>2</v>
      </c>
      <c r="J43" s="151">
        <v>0</v>
      </c>
      <c r="K43" s="151">
        <v>0</v>
      </c>
      <c r="L43" s="151">
        <v>2</v>
      </c>
      <c r="M43" s="151">
        <v>2</v>
      </c>
      <c r="N43" s="151">
        <v>0</v>
      </c>
      <c r="O43" s="151">
        <v>1</v>
      </c>
      <c r="P43" s="151">
        <v>0</v>
      </c>
      <c r="Q43" s="151">
        <v>0</v>
      </c>
      <c r="R43" s="151">
        <v>11</v>
      </c>
      <c r="S43" s="151">
        <v>37</v>
      </c>
      <c r="T43" s="151">
        <v>5</v>
      </c>
      <c r="U43" s="151">
        <v>8</v>
      </c>
      <c r="V43" s="151">
        <v>4</v>
      </c>
      <c r="W43" s="151">
        <v>7</v>
      </c>
      <c r="X43" s="151">
        <v>0</v>
      </c>
      <c r="Y43" s="151">
        <v>0</v>
      </c>
      <c r="Z43" s="151">
        <v>0</v>
      </c>
      <c r="AA43" s="151">
        <v>1</v>
      </c>
      <c r="AB43" s="151">
        <v>1</v>
      </c>
      <c r="AC43" s="151">
        <v>0</v>
      </c>
      <c r="AD43" s="151">
        <v>0</v>
      </c>
      <c r="AE43" s="151">
        <v>0</v>
      </c>
      <c r="AF43" s="151">
        <v>0</v>
      </c>
      <c r="AG43" s="151">
        <v>0</v>
      </c>
      <c r="AH43" s="151">
        <v>5</v>
      </c>
      <c r="AI43" s="151">
        <v>8</v>
      </c>
      <c r="AJ43" s="151">
        <v>0</v>
      </c>
      <c r="AK43" s="151">
        <v>3</v>
      </c>
      <c r="AL43" s="151">
        <v>0</v>
      </c>
      <c r="AM43" s="151">
        <v>3</v>
      </c>
      <c r="AN43" s="151">
        <v>0</v>
      </c>
      <c r="AO43" s="151">
        <v>0</v>
      </c>
      <c r="AP43" s="151">
        <v>0</v>
      </c>
      <c r="AQ43" s="151">
        <v>0</v>
      </c>
      <c r="AR43" s="151">
        <v>0</v>
      </c>
      <c r="AS43" s="151">
        <v>0</v>
      </c>
      <c r="AT43" s="151">
        <v>0</v>
      </c>
      <c r="AU43" s="151">
        <v>0</v>
      </c>
      <c r="AV43" s="151">
        <v>0</v>
      </c>
      <c r="AW43" s="151">
        <v>0</v>
      </c>
      <c r="AX43" s="151">
        <v>0</v>
      </c>
      <c r="AY43" s="151">
        <v>3</v>
      </c>
      <c r="AZ43" s="151">
        <v>0</v>
      </c>
      <c r="BA43" s="151">
        <v>0</v>
      </c>
      <c r="BB43" s="151">
        <v>0</v>
      </c>
      <c r="BC43" s="151">
        <v>0</v>
      </c>
      <c r="BD43" s="151">
        <v>0</v>
      </c>
      <c r="BE43" s="151">
        <v>0</v>
      </c>
      <c r="BF43" s="151">
        <v>0</v>
      </c>
      <c r="BG43" s="151">
        <v>0</v>
      </c>
      <c r="BH43" s="151">
        <v>0</v>
      </c>
      <c r="BI43" s="151">
        <v>0</v>
      </c>
      <c r="BJ43" s="151">
        <v>0</v>
      </c>
      <c r="BK43" s="151">
        <v>0</v>
      </c>
      <c r="BL43" s="151">
        <v>0</v>
      </c>
      <c r="BM43" s="151">
        <v>0</v>
      </c>
      <c r="BN43" s="151">
        <v>0</v>
      </c>
      <c r="BO43" s="151">
        <v>0</v>
      </c>
      <c r="BP43" s="151">
        <v>0</v>
      </c>
      <c r="BQ43" s="151">
        <v>0</v>
      </c>
      <c r="BR43" s="151">
        <v>0</v>
      </c>
      <c r="BS43" s="151">
        <v>0</v>
      </c>
      <c r="BT43" s="151">
        <v>0</v>
      </c>
      <c r="BU43" s="151">
        <v>0</v>
      </c>
      <c r="BV43" s="151">
        <v>0</v>
      </c>
      <c r="BW43" s="151">
        <v>0</v>
      </c>
      <c r="BX43" s="151">
        <v>0</v>
      </c>
      <c r="BY43" s="151">
        <v>0</v>
      </c>
      <c r="BZ43" s="151">
        <v>0</v>
      </c>
      <c r="CA43" s="151">
        <v>0</v>
      </c>
      <c r="CB43" s="151">
        <v>0</v>
      </c>
      <c r="CC43" s="151">
        <v>0</v>
      </c>
      <c r="CD43" s="151">
        <v>0</v>
      </c>
      <c r="CE43" s="151">
        <v>0</v>
      </c>
      <c r="CF43" s="151">
        <v>0</v>
      </c>
      <c r="CG43" s="151">
        <v>0</v>
      </c>
      <c r="CH43" s="151">
        <v>0</v>
      </c>
      <c r="CI43" s="151">
        <v>0</v>
      </c>
      <c r="CJ43" s="151">
        <v>0</v>
      </c>
      <c r="CK43" s="151">
        <v>0</v>
      </c>
      <c r="CL43" s="151">
        <v>0</v>
      </c>
      <c r="CM43" s="151">
        <v>0</v>
      </c>
      <c r="CN43" s="151">
        <v>0</v>
      </c>
      <c r="CO43" s="151">
        <v>0</v>
      </c>
      <c r="CP43" s="151">
        <v>0</v>
      </c>
      <c r="CQ43" s="151">
        <v>0</v>
      </c>
      <c r="CR43" s="151">
        <v>0</v>
      </c>
      <c r="CS43" s="151">
        <v>0</v>
      </c>
      <c r="CT43" s="151">
        <v>0</v>
      </c>
      <c r="CU43" s="151">
        <v>0</v>
      </c>
      <c r="CV43" s="151">
        <v>0</v>
      </c>
      <c r="CW43" s="151">
        <v>0</v>
      </c>
      <c r="CX43" s="151">
        <v>0</v>
      </c>
      <c r="CY43" s="151">
        <v>0</v>
      </c>
      <c r="CZ43" s="151">
        <v>0</v>
      </c>
      <c r="DA43" s="151">
        <v>0</v>
      </c>
      <c r="DB43" s="151">
        <v>0</v>
      </c>
      <c r="DC43" s="151">
        <v>0</v>
      </c>
      <c r="DD43" s="151">
        <v>0</v>
      </c>
      <c r="DE43" s="151">
        <v>0</v>
      </c>
      <c r="DF43" s="151">
        <v>0</v>
      </c>
      <c r="DG43" s="151">
        <v>0</v>
      </c>
      <c r="DH43" s="151">
        <v>0</v>
      </c>
      <c r="DI43" s="151">
        <v>0</v>
      </c>
      <c r="DJ43" s="151">
        <v>0</v>
      </c>
      <c r="DK43" s="151">
        <v>0</v>
      </c>
      <c r="DL43" s="151">
        <v>7</v>
      </c>
      <c r="DM43" s="151">
        <v>13</v>
      </c>
      <c r="DN43" s="151">
        <v>6</v>
      </c>
      <c r="DO43" s="151">
        <v>12</v>
      </c>
      <c r="DP43" s="151">
        <v>0</v>
      </c>
      <c r="DQ43" s="151">
        <v>0</v>
      </c>
      <c r="DR43" s="151">
        <v>1</v>
      </c>
      <c r="DS43" s="151">
        <v>1</v>
      </c>
      <c r="DT43" s="151">
        <v>0</v>
      </c>
      <c r="DU43" s="151">
        <v>0</v>
      </c>
      <c r="DV43" s="151">
        <v>0</v>
      </c>
      <c r="DW43" s="151">
        <v>0</v>
      </c>
      <c r="DX43" s="151">
        <v>7</v>
      </c>
      <c r="DY43" s="151">
        <v>13</v>
      </c>
      <c r="DZ43" s="151">
        <v>7</v>
      </c>
      <c r="EA43" s="151">
        <v>10</v>
      </c>
      <c r="EB43" s="151">
        <v>7</v>
      </c>
      <c r="EC43" s="151">
        <v>10</v>
      </c>
      <c r="ED43" s="151">
        <v>0</v>
      </c>
      <c r="EE43" s="151">
        <v>0</v>
      </c>
      <c r="EF43" s="151">
        <v>0</v>
      </c>
      <c r="EG43" s="151">
        <v>0</v>
      </c>
      <c r="EH43" s="151">
        <v>0</v>
      </c>
      <c r="EI43" s="151">
        <v>0</v>
      </c>
      <c r="EJ43" s="151">
        <v>0</v>
      </c>
      <c r="EK43" s="151">
        <v>0</v>
      </c>
      <c r="EL43" s="151">
        <v>7</v>
      </c>
      <c r="EM43" s="151">
        <v>10</v>
      </c>
      <c r="EN43" s="151">
        <v>0</v>
      </c>
      <c r="EO43" s="151">
        <v>0</v>
      </c>
      <c r="EP43" s="151">
        <v>0</v>
      </c>
      <c r="EQ43" s="151">
        <v>0</v>
      </c>
      <c r="ER43" s="151">
        <v>0</v>
      </c>
      <c r="ES43" s="151">
        <v>0</v>
      </c>
      <c r="ET43" s="151">
        <v>0</v>
      </c>
      <c r="EU43" s="151">
        <v>0</v>
      </c>
      <c r="EV43" s="151">
        <v>0</v>
      </c>
      <c r="EW43" s="151">
        <v>0</v>
      </c>
      <c r="EX43" s="151">
        <v>0</v>
      </c>
      <c r="EY43" s="151">
        <v>0</v>
      </c>
      <c r="EZ43" s="151">
        <v>0</v>
      </c>
      <c r="FA43" s="151">
        <v>0</v>
      </c>
      <c r="FB43" s="151">
        <v>0</v>
      </c>
      <c r="FC43" s="151">
        <v>0</v>
      </c>
      <c r="FD43" s="151">
        <v>0</v>
      </c>
      <c r="FE43" s="151">
        <v>0</v>
      </c>
      <c r="FF43" s="151">
        <v>0</v>
      </c>
      <c r="FG43" s="151">
        <v>0</v>
      </c>
      <c r="FH43" s="151">
        <v>0</v>
      </c>
      <c r="FI43" s="151">
        <v>0</v>
      </c>
      <c r="FJ43" s="151">
        <v>0</v>
      </c>
      <c r="FK43" s="151">
        <v>0</v>
      </c>
      <c r="FL43" s="151">
        <v>0</v>
      </c>
      <c r="FM43" s="151">
        <v>0</v>
      </c>
      <c r="FN43" s="151">
        <v>0</v>
      </c>
      <c r="FO43" s="151">
        <v>0</v>
      </c>
      <c r="FP43" s="151">
        <v>0</v>
      </c>
      <c r="FQ43" s="151">
        <v>0</v>
      </c>
      <c r="FR43" s="151">
        <v>0</v>
      </c>
      <c r="FS43" s="151">
        <v>0</v>
      </c>
      <c r="FT43" s="151">
        <v>0</v>
      </c>
      <c r="FU43" s="151">
        <v>0</v>
      </c>
      <c r="FV43" s="151">
        <v>0</v>
      </c>
      <c r="FW43" s="151">
        <v>0</v>
      </c>
      <c r="FX43" s="151">
        <v>0</v>
      </c>
      <c r="FY43" s="151">
        <v>0</v>
      </c>
      <c r="FZ43" s="151">
        <v>0</v>
      </c>
      <c r="GA43" s="151">
        <v>0</v>
      </c>
      <c r="GB43" s="151">
        <v>0</v>
      </c>
      <c r="GC43" s="151">
        <v>0</v>
      </c>
      <c r="GD43" s="151"/>
    </row>
    <row r="44" spans="1:205" s="12" customFormat="1" x14ac:dyDescent="0.2">
      <c r="A44" s="319"/>
      <c r="B44" s="154"/>
      <c r="C44" s="152" t="s">
        <v>154</v>
      </c>
      <c r="D44" s="151">
        <v>14</v>
      </c>
      <c r="E44" s="151">
        <v>28</v>
      </c>
      <c r="F44" s="151">
        <v>14</v>
      </c>
      <c r="G44" s="151">
        <v>28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71">
        <v>14</v>
      </c>
      <c r="S44" s="71">
        <v>28</v>
      </c>
      <c r="T44" s="151">
        <v>0</v>
      </c>
      <c r="U44" s="151">
        <v>4</v>
      </c>
      <c r="V44" s="151">
        <v>0</v>
      </c>
      <c r="W44" s="151">
        <v>4</v>
      </c>
      <c r="X44" s="151">
        <v>0</v>
      </c>
      <c r="Y44" s="151">
        <v>0</v>
      </c>
      <c r="Z44" s="151">
        <v>0</v>
      </c>
      <c r="AA44" s="151">
        <v>0</v>
      </c>
      <c r="AB44" s="151">
        <v>0</v>
      </c>
      <c r="AC44" s="151">
        <v>0</v>
      </c>
      <c r="AD44" s="151">
        <v>0</v>
      </c>
      <c r="AE44" s="151">
        <v>0</v>
      </c>
      <c r="AF44" s="151">
        <v>0</v>
      </c>
      <c r="AG44" s="151">
        <v>0</v>
      </c>
      <c r="AH44" s="71">
        <v>0</v>
      </c>
      <c r="AI44" s="71">
        <v>4</v>
      </c>
      <c r="AJ44" s="151">
        <v>0</v>
      </c>
      <c r="AK44" s="151">
        <v>0</v>
      </c>
      <c r="AL44" s="151">
        <v>0</v>
      </c>
      <c r="AM44" s="151">
        <v>0</v>
      </c>
      <c r="AN44" s="151">
        <v>0</v>
      </c>
      <c r="AO44" s="151">
        <v>0</v>
      </c>
      <c r="AP44" s="151">
        <v>0</v>
      </c>
      <c r="AQ44" s="151">
        <v>0</v>
      </c>
      <c r="AR44" s="151">
        <v>0</v>
      </c>
      <c r="AS44" s="151">
        <v>0</v>
      </c>
      <c r="AT44" s="151">
        <v>0</v>
      </c>
      <c r="AU44" s="151">
        <v>0</v>
      </c>
      <c r="AV44" s="151">
        <v>0</v>
      </c>
      <c r="AW44" s="151">
        <v>0</v>
      </c>
      <c r="AX44" s="71">
        <v>0</v>
      </c>
      <c r="AY44" s="71">
        <v>0</v>
      </c>
      <c r="AZ44" s="151">
        <v>0</v>
      </c>
      <c r="BA44" s="151">
        <v>0</v>
      </c>
      <c r="BB44" s="151">
        <v>0</v>
      </c>
      <c r="BC44" s="151">
        <v>0</v>
      </c>
      <c r="BD44" s="151">
        <v>0</v>
      </c>
      <c r="BE44" s="151">
        <v>0</v>
      </c>
      <c r="BF44" s="151">
        <v>0</v>
      </c>
      <c r="BG44" s="151">
        <v>0</v>
      </c>
      <c r="BH44" s="151">
        <v>0</v>
      </c>
      <c r="BI44" s="151">
        <v>0</v>
      </c>
      <c r="BJ44" s="151">
        <v>0</v>
      </c>
      <c r="BK44" s="151">
        <v>0</v>
      </c>
      <c r="BL44" s="151">
        <v>0</v>
      </c>
      <c r="BM44" s="151">
        <v>0</v>
      </c>
      <c r="BN44" s="71">
        <v>0</v>
      </c>
      <c r="BO44" s="71">
        <v>0</v>
      </c>
      <c r="BP44" s="151">
        <v>0</v>
      </c>
      <c r="BQ44" s="151">
        <v>0</v>
      </c>
      <c r="BR44" s="151">
        <v>0</v>
      </c>
      <c r="BS44" s="151">
        <v>0</v>
      </c>
      <c r="BT44" s="151">
        <v>0</v>
      </c>
      <c r="BU44" s="151">
        <v>0</v>
      </c>
      <c r="BV44" s="151">
        <v>0</v>
      </c>
      <c r="BW44" s="151">
        <v>0</v>
      </c>
      <c r="BX44" s="151">
        <v>0</v>
      </c>
      <c r="BY44" s="151">
        <v>0</v>
      </c>
      <c r="BZ44" s="151">
        <v>0</v>
      </c>
      <c r="CA44" s="151">
        <v>0</v>
      </c>
      <c r="CB44" s="151">
        <v>0</v>
      </c>
      <c r="CC44" s="151">
        <v>0</v>
      </c>
      <c r="CD44" s="71">
        <v>0</v>
      </c>
      <c r="CE44" s="71">
        <v>0</v>
      </c>
      <c r="CF44" s="151">
        <v>0</v>
      </c>
      <c r="CG44" s="151">
        <v>0</v>
      </c>
      <c r="CH44" s="151">
        <v>0</v>
      </c>
      <c r="CI44" s="151">
        <v>0</v>
      </c>
      <c r="CJ44" s="151">
        <v>0</v>
      </c>
      <c r="CK44" s="151">
        <v>0</v>
      </c>
      <c r="CL44" s="151">
        <v>0</v>
      </c>
      <c r="CM44" s="151">
        <v>0</v>
      </c>
      <c r="CN44" s="151">
        <v>0</v>
      </c>
      <c r="CO44" s="151">
        <v>0</v>
      </c>
      <c r="CP44" s="151">
        <v>0</v>
      </c>
      <c r="CQ44" s="151">
        <v>0</v>
      </c>
      <c r="CR44" s="151">
        <v>0</v>
      </c>
      <c r="CS44" s="151">
        <v>0</v>
      </c>
      <c r="CT44" s="71">
        <v>0</v>
      </c>
      <c r="CU44" s="71">
        <v>0</v>
      </c>
      <c r="CV44" s="151">
        <v>0</v>
      </c>
      <c r="CW44" s="151">
        <v>0</v>
      </c>
      <c r="CX44" s="151">
        <v>0</v>
      </c>
      <c r="CY44" s="151">
        <v>0</v>
      </c>
      <c r="CZ44" s="151">
        <v>0</v>
      </c>
      <c r="DA44" s="151">
        <v>0</v>
      </c>
      <c r="DB44" s="151">
        <v>0</v>
      </c>
      <c r="DC44" s="151">
        <v>0</v>
      </c>
      <c r="DD44" s="151">
        <v>0</v>
      </c>
      <c r="DE44" s="151">
        <v>0</v>
      </c>
      <c r="DF44" s="151">
        <v>0</v>
      </c>
      <c r="DG44" s="151">
        <v>0</v>
      </c>
      <c r="DH44" s="151">
        <v>0</v>
      </c>
      <c r="DI44" s="151">
        <v>0</v>
      </c>
      <c r="DJ44" s="71">
        <v>0</v>
      </c>
      <c r="DK44" s="71">
        <v>0</v>
      </c>
      <c r="DL44" s="151">
        <v>3</v>
      </c>
      <c r="DM44" s="151">
        <v>2</v>
      </c>
      <c r="DN44" s="151">
        <v>3</v>
      </c>
      <c r="DO44" s="151">
        <v>2</v>
      </c>
      <c r="DP44" s="151">
        <v>0</v>
      </c>
      <c r="DQ44" s="151">
        <v>0</v>
      </c>
      <c r="DR44" s="151">
        <v>0</v>
      </c>
      <c r="DS44" s="151">
        <v>0</v>
      </c>
      <c r="DT44" s="151">
        <v>0</v>
      </c>
      <c r="DU44" s="151">
        <v>0</v>
      </c>
      <c r="DV44" s="151">
        <v>0</v>
      </c>
      <c r="DW44" s="151">
        <v>0</v>
      </c>
      <c r="DX44" s="71">
        <v>3</v>
      </c>
      <c r="DY44" s="71">
        <v>2</v>
      </c>
      <c r="DZ44" s="151">
        <v>5</v>
      </c>
      <c r="EA44" s="151">
        <v>9</v>
      </c>
      <c r="EB44" s="151">
        <v>5</v>
      </c>
      <c r="EC44" s="151">
        <v>9</v>
      </c>
      <c r="ED44" s="151">
        <v>0</v>
      </c>
      <c r="EE44" s="151">
        <v>0</v>
      </c>
      <c r="EF44" s="151">
        <v>0</v>
      </c>
      <c r="EG44" s="151">
        <v>0</v>
      </c>
      <c r="EH44" s="151">
        <v>0</v>
      </c>
      <c r="EI44" s="151">
        <v>0</v>
      </c>
      <c r="EJ44" s="151">
        <v>0</v>
      </c>
      <c r="EK44" s="151">
        <v>0</v>
      </c>
      <c r="EL44" s="71">
        <v>5</v>
      </c>
      <c r="EM44" s="71">
        <v>9</v>
      </c>
      <c r="EN44" s="151">
        <v>0</v>
      </c>
      <c r="EO44" s="151">
        <v>2</v>
      </c>
      <c r="EP44" s="151">
        <v>0</v>
      </c>
      <c r="EQ44" s="151">
        <v>2</v>
      </c>
      <c r="ER44" s="151">
        <v>0</v>
      </c>
      <c r="ES44" s="151">
        <v>0</v>
      </c>
      <c r="ET44" s="151">
        <v>0</v>
      </c>
      <c r="EU44" s="151">
        <v>0</v>
      </c>
      <c r="EV44" s="151">
        <v>0</v>
      </c>
      <c r="EW44" s="151">
        <v>0</v>
      </c>
      <c r="EX44" s="151">
        <v>0</v>
      </c>
      <c r="EY44" s="151">
        <v>0</v>
      </c>
      <c r="EZ44" s="71">
        <v>0</v>
      </c>
      <c r="FA44" s="71">
        <v>2</v>
      </c>
      <c r="FB44" s="151">
        <v>1</v>
      </c>
      <c r="FC44" s="151">
        <v>1</v>
      </c>
      <c r="FD44" s="151">
        <v>1</v>
      </c>
      <c r="FE44" s="151">
        <v>1</v>
      </c>
      <c r="FF44" s="151">
        <v>0</v>
      </c>
      <c r="FG44" s="151">
        <v>0</v>
      </c>
      <c r="FH44" s="151">
        <v>0</v>
      </c>
      <c r="FI44" s="151">
        <v>0</v>
      </c>
      <c r="FJ44" s="151">
        <v>0</v>
      </c>
      <c r="FK44" s="151">
        <v>0</v>
      </c>
      <c r="FL44" s="151">
        <v>0</v>
      </c>
      <c r="FM44" s="151">
        <v>0</v>
      </c>
      <c r="FN44" s="71">
        <v>1</v>
      </c>
      <c r="FO44" s="71">
        <v>1</v>
      </c>
      <c r="FP44" s="151">
        <v>0</v>
      </c>
      <c r="FQ44" s="151">
        <v>0</v>
      </c>
      <c r="FR44" s="151">
        <v>0</v>
      </c>
      <c r="FS44" s="151">
        <v>0</v>
      </c>
      <c r="FT44" s="151">
        <v>0</v>
      </c>
      <c r="FU44" s="151">
        <v>0</v>
      </c>
      <c r="FV44" s="151">
        <v>0</v>
      </c>
      <c r="FW44" s="151">
        <v>0</v>
      </c>
      <c r="FX44" s="151">
        <v>0</v>
      </c>
      <c r="FY44" s="151">
        <v>0</v>
      </c>
      <c r="FZ44" s="151">
        <v>0</v>
      </c>
      <c r="GA44" s="151">
        <v>0</v>
      </c>
      <c r="GB44" s="71">
        <v>0</v>
      </c>
      <c r="GC44" s="71">
        <v>0</v>
      </c>
      <c r="GD44" s="151"/>
    </row>
    <row r="45" spans="1:205" s="147" customFormat="1" x14ac:dyDescent="0.2">
      <c r="B45" s="148"/>
      <c r="C45" s="147" t="s">
        <v>194</v>
      </c>
      <c r="D45" s="173">
        <f>SUM(D26:D44)</f>
        <v>699</v>
      </c>
      <c r="E45" s="173">
        <f t="shared" ref="E45:BP45" si="4">SUM(E26:E44)</f>
        <v>1184</v>
      </c>
      <c r="F45" s="173">
        <f t="shared" si="4"/>
        <v>596</v>
      </c>
      <c r="G45" s="173">
        <f t="shared" si="4"/>
        <v>978</v>
      </c>
      <c r="H45" s="173">
        <f t="shared" si="4"/>
        <v>44</v>
      </c>
      <c r="I45" s="173">
        <f t="shared" si="4"/>
        <v>86</v>
      </c>
      <c r="J45" s="173">
        <f t="shared" si="4"/>
        <v>14</v>
      </c>
      <c r="K45" s="173">
        <f t="shared" si="4"/>
        <v>11</v>
      </c>
      <c r="L45" s="173">
        <f t="shared" si="4"/>
        <v>11</v>
      </c>
      <c r="M45" s="173">
        <f t="shared" si="4"/>
        <v>38</v>
      </c>
      <c r="N45" s="173">
        <f t="shared" si="4"/>
        <v>14</v>
      </c>
      <c r="O45" s="173">
        <f t="shared" si="4"/>
        <v>30</v>
      </c>
      <c r="P45" s="173">
        <f t="shared" si="4"/>
        <v>20</v>
      </c>
      <c r="Q45" s="173">
        <f t="shared" si="4"/>
        <v>41</v>
      </c>
      <c r="R45" s="173">
        <f t="shared" si="4"/>
        <v>699</v>
      </c>
      <c r="S45" s="173">
        <f t="shared" si="4"/>
        <v>1184</v>
      </c>
      <c r="T45" s="173">
        <f t="shared" si="4"/>
        <v>74</v>
      </c>
      <c r="U45" s="173">
        <f t="shared" si="4"/>
        <v>222</v>
      </c>
      <c r="V45" s="173">
        <f t="shared" si="4"/>
        <v>62</v>
      </c>
      <c r="W45" s="173">
        <f t="shared" si="4"/>
        <v>192</v>
      </c>
      <c r="X45" s="173">
        <f t="shared" si="4"/>
        <v>1</v>
      </c>
      <c r="Y45" s="173">
        <f t="shared" si="4"/>
        <v>6</v>
      </c>
      <c r="Z45" s="173">
        <f t="shared" si="4"/>
        <v>4</v>
      </c>
      <c r="AA45" s="173">
        <f t="shared" si="4"/>
        <v>5</v>
      </c>
      <c r="AB45" s="173">
        <f t="shared" si="4"/>
        <v>4</v>
      </c>
      <c r="AC45" s="173">
        <f t="shared" si="4"/>
        <v>13</v>
      </c>
      <c r="AD45" s="173">
        <f t="shared" si="4"/>
        <v>1</v>
      </c>
      <c r="AE45" s="173">
        <f t="shared" si="4"/>
        <v>2</v>
      </c>
      <c r="AF45" s="173">
        <f t="shared" si="4"/>
        <v>2</v>
      </c>
      <c r="AG45" s="173">
        <f t="shared" si="4"/>
        <v>4</v>
      </c>
      <c r="AH45" s="173">
        <f t="shared" si="4"/>
        <v>74</v>
      </c>
      <c r="AI45" s="173">
        <f t="shared" si="4"/>
        <v>222</v>
      </c>
      <c r="AJ45" s="173">
        <f t="shared" si="4"/>
        <v>10</v>
      </c>
      <c r="AK45" s="173">
        <f t="shared" si="4"/>
        <v>25</v>
      </c>
      <c r="AL45" s="173">
        <f t="shared" si="4"/>
        <v>6</v>
      </c>
      <c r="AM45" s="173">
        <f t="shared" si="4"/>
        <v>21</v>
      </c>
      <c r="AN45" s="173">
        <f t="shared" si="4"/>
        <v>0</v>
      </c>
      <c r="AO45" s="173">
        <f t="shared" si="4"/>
        <v>1</v>
      </c>
      <c r="AP45" s="173">
        <f t="shared" si="4"/>
        <v>2</v>
      </c>
      <c r="AQ45" s="173">
        <f t="shared" si="4"/>
        <v>0</v>
      </c>
      <c r="AR45" s="173">
        <f t="shared" si="4"/>
        <v>1</v>
      </c>
      <c r="AS45" s="173">
        <f t="shared" si="4"/>
        <v>3</v>
      </c>
      <c r="AT45" s="173">
        <f t="shared" si="4"/>
        <v>0</v>
      </c>
      <c r="AU45" s="173">
        <f t="shared" si="4"/>
        <v>0</v>
      </c>
      <c r="AV45" s="173">
        <f t="shared" si="4"/>
        <v>1</v>
      </c>
      <c r="AW45" s="173">
        <f t="shared" si="4"/>
        <v>0</v>
      </c>
      <c r="AX45" s="173">
        <f t="shared" si="4"/>
        <v>10</v>
      </c>
      <c r="AY45" s="173">
        <f t="shared" si="4"/>
        <v>25</v>
      </c>
      <c r="AZ45" s="173">
        <f t="shared" si="4"/>
        <v>3</v>
      </c>
      <c r="BA45" s="173">
        <f t="shared" si="4"/>
        <v>9</v>
      </c>
      <c r="BB45" s="173">
        <f t="shared" si="4"/>
        <v>2</v>
      </c>
      <c r="BC45" s="173">
        <f t="shared" si="4"/>
        <v>6</v>
      </c>
      <c r="BD45" s="173">
        <f t="shared" si="4"/>
        <v>0</v>
      </c>
      <c r="BE45" s="173">
        <f t="shared" si="4"/>
        <v>0</v>
      </c>
      <c r="BF45" s="173">
        <f t="shared" si="4"/>
        <v>0</v>
      </c>
      <c r="BG45" s="173">
        <f t="shared" si="4"/>
        <v>0</v>
      </c>
      <c r="BH45" s="173">
        <f t="shared" si="4"/>
        <v>0</v>
      </c>
      <c r="BI45" s="173">
        <f t="shared" si="4"/>
        <v>1</v>
      </c>
      <c r="BJ45" s="173">
        <f t="shared" si="4"/>
        <v>1</v>
      </c>
      <c r="BK45" s="173">
        <f t="shared" si="4"/>
        <v>2</v>
      </c>
      <c r="BL45" s="173">
        <f t="shared" si="4"/>
        <v>0</v>
      </c>
      <c r="BM45" s="173">
        <f t="shared" si="4"/>
        <v>0</v>
      </c>
      <c r="BN45" s="173">
        <f t="shared" si="4"/>
        <v>3</v>
      </c>
      <c r="BO45" s="173">
        <f t="shared" si="4"/>
        <v>9</v>
      </c>
      <c r="BP45" s="173">
        <f t="shared" si="4"/>
        <v>6</v>
      </c>
      <c r="BQ45" s="173">
        <f t="shared" ref="BQ45:EB45" si="5">SUM(BQ26:BQ44)</f>
        <v>8</v>
      </c>
      <c r="BR45" s="173">
        <f t="shared" si="5"/>
        <v>3</v>
      </c>
      <c r="BS45" s="173">
        <f t="shared" si="5"/>
        <v>5</v>
      </c>
      <c r="BT45" s="173">
        <f t="shared" si="5"/>
        <v>2</v>
      </c>
      <c r="BU45" s="173">
        <f t="shared" si="5"/>
        <v>1</v>
      </c>
      <c r="BV45" s="173">
        <f t="shared" si="5"/>
        <v>0</v>
      </c>
      <c r="BW45" s="173">
        <f t="shared" si="5"/>
        <v>0</v>
      </c>
      <c r="BX45" s="173">
        <f t="shared" si="5"/>
        <v>0</v>
      </c>
      <c r="BY45" s="173">
        <f t="shared" si="5"/>
        <v>1</v>
      </c>
      <c r="BZ45" s="173">
        <f t="shared" si="5"/>
        <v>0</v>
      </c>
      <c r="CA45" s="173">
        <f t="shared" si="5"/>
        <v>0</v>
      </c>
      <c r="CB45" s="173">
        <f t="shared" si="5"/>
        <v>1</v>
      </c>
      <c r="CC45" s="173">
        <f t="shared" si="5"/>
        <v>1</v>
      </c>
      <c r="CD45" s="173">
        <f t="shared" si="5"/>
        <v>6</v>
      </c>
      <c r="CE45" s="173">
        <f t="shared" si="5"/>
        <v>8</v>
      </c>
      <c r="CF45" s="173">
        <f t="shared" si="5"/>
        <v>1</v>
      </c>
      <c r="CG45" s="173">
        <f t="shared" si="5"/>
        <v>1</v>
      </c>
      <c r="CH45" s="173">
        <f t="shared" si="5"/>
        <v>1</v>
      </c>
      <c r="CI45" s="173">
        <f t="shared" si="5"/>
        <v>1</v>
      </c>
      <c r="CJ45" s="173">
        <f t="shared" si="5"/>
        <v>0</v>
      </c>
      <c r="CK45" s="173">
        <f t="shared" si="5"/>
        <v>0</v>
      </c>
      <c r="CL45" s="173">
        <f t="shared" si="5"/>
        <v>0</v>
      </c>
      <c r="CM45" s="173">
        <f t="shared" si="5"/>
        <v>0</v>
      </c>
      <c r="CN45" s="173">
        <f t="shared" si="5"/>
        <v>0</v>
      </c>
      <c r="CO45" s="173">
        <f t="shared" si="5"/>
        <v>0</v>
      </c>
      <c r="CP45" s="173">
        <f t="shared" si="5"/>
        <v>0</v>
      </c>
      <c r="CQ45" s="173">
        <f t="shared" si="5"/>
        <v>0</v>
      </c>
      <c r="CR45" s="173">
        <f t="shared" si="5"/>
        <v>0</v>
      </c>
      <c r="CS45" s="173">
        <f t="shared" si="5"/>
        <v>0</v>
      </c>
      <c r="CT45" s="173">
        <f t="shared" si="5"/>
        <v>1</v>
      </c>
      <c r="CU45" s="173">
        <f t="shared" si="5"/>
        <v>1</v>
      </c>
      <c r="CV45" s="173">
        <f t="shared" si="5"/>
        <v>0</v>
      </c>
      <c r="CW45" s="173">
        <f t="shared" si="5"/>
        <v>0</v>
      </c>
      <c r="CX45" s="173">
        <f t="shared" si="5"/>
        <v>0</v>
      </c>
      <c r="CY45" s="173">
        <f t="shared" si="5"/>
        <v>0</v>
      </c>
      <c r="CZ45" s="173">
        <f t="shared" si="5"/>
        <v>0</v>
      </c>
      <c r="DA45" s="173">
        <f t="shared" si="5"/>
        <v>0</v>
      </c>
      <c r="DB45" s="173">
        <f t="shared" si="5"/>
        <v>0</v>
      </c>
      <c r="DC45" s="173">
        <f t="shared" si="5"/>
        <v>0</v>
      </c>
      <c r="DD45" s="173">
        <f t="shared" si="5"/>
        <v>0</v>
      </c>
      <c r="DE45" s="173">
        <f t="shared" si="5"/>
        <v>0</v>
      </c>
      <c r="DF45" s="173">
        <f t="shared" si="5"/>
        <v>0</v>
      </c>
      <c r="DG45" s="173">
        <f t="shared" si="5"/>
        <v>0</v>
      </c>
      <c r="DH45" s="173">
        <f t="shared" si="5"/>
        <v>0</v>
      </c>
      <c r="DI45" s="173">
        <f t="shared" si="5"/>
        <v>0</v>
      </c>
      <c r="DJ45" s="173">
        <f t="shared" si="5"/>
        <v>0</v>
      </c>
      <c r="DK45" s="173">
        <f t="shared" si="5"/>
        <v>0</v>
      </c>
      <c r="DL45" s="173">
        <f t="shared" si="5"/>
        <v>299</v>
      </c>
      <c r="DM45" s="173">
        <f t="shared" si="5"/>
        <v>497</v>
      </c>
      <c r="DN45" s="173">
        <f t="shared" si="5"/>
        <v>276</v>
      </c>
      <c r="DO45" s="173">
        <f t="shared" si="5"/>
        <v>465</v>
      </c>
      <c r="DP45" s="173">
        <f t="shared" si="5"/>
        <v>1</v>
      </c>
      <c r="DQ45" s="173">
        <f t="shared" si="5"/>
        <v>0</v>
      </c>
      <c r="DR45" s="173">
        <f t="shared" si="5"/>
        <v>11</v>
      </c>
      <c r="DS45" s="173">
        <f t="shared" si="5"/>
        <v>14</v>
      </c>
      <c r="DT45" s="173">
        <f t="shared" si="5"/>
        <v>4</v>
      </c>
      <c r="DU45" s="173">
        <f t="shared" si="5"/>
        <v>7</v>
      </c>
      <c r="DV45" s="173">
        <f t="shared" si="5"/>
        <v>7</v>
      </c>
      <c r="DW45" s="173">
        <f t="shared" si="5"/>
        <v>11</v>
      </c>
      <c r="DX45" s="173">
        <f t="shared" si="5"/>
        <v>299</v>
      </c>
      <c r="DY45" s="173">
        <f t="shared" si="5"/>
        <v>497</v>
      </c>
      <c r="DZ45" s="173">
        <f t="shared" si="5"/>
        <v>615</v>
      </c>
      <c r="EA45" s="173">
        <f t="shared" si="5"/>
        <v>709</v>
      </c>
      <c r="EB45" s="173">
        <f t="shared" si="5"/>
        <v>559</v>
      </c>
      <c r="EC45" s="173">
        <f t="shared" ref="EC45:GN45" si="6">SUM(EC26:EC44)</f>
        <v>656</v>
      </c>
      <c r="ED45" s="173">
        <f t="shared" si="6"/>
        <v>1</v>
      </c>
      <c r="EE45" s="173">
        <f t="shared" si="6"/>
        <v>1</v>
      </c>
      <c r="EF45" s="173">
        <f t="shared" si="6"/>
        <v>12</v>
      </c>
      <c r="EG45" s="173">
        <f t="shared" si="6"/>
        <v>11</v>
      </c>
      <c r="EH45" s="173">
        <f t="shared" si="6"/>
        <v>1</v>
      </c>
      <c r="EI45" s="173">
        <f t="shared" si="6"/>
        <v>7</v>
      </c>
      <c r="EJ45" s="173">
        <f t="shared" si="6"/>
        <v>42</v>
      </c>
      <c r="EK45" s="173">
        <f t="shared" si="6"/>
        <v>34</v>
      </c>
      <c r="EL45" s="173">
        <f t="shared" si="6"/>
        <v>615</v>
      </c>
      <c r="EM45" s="173">
        <f t="shared" si="6"/>
        <v>709</v>
      </c>
      <c r="EN45" s="173">
        <f t="shared" si="6"/>
        <v>18</v>
      </c>
      <c r="EO45" s="173">
        <f t="shared" si="6"/>
        <v>41</v>
      </c>
      <c r="EP45" s="173">
        <f t="shared" si="6"/>
        <v>18</v>
      </c>
      <c r="EQ45" s="173">
        <f t="shared" si="6"/>
        <v>39</v>
      </c>
      <c r="ER45" s="173">
        <f t="shared" si="6"/>
        <v>0</v>
      </c>
      <c r="ES45" s="173">
        <f t="shared" si="6"/>
        <v>1</v>
      </c>
      <c r="ET45" s="173">
        <f t="shared" si="6"/>
        <v>0</v>
      </c>
      <c r="EU45" s="173">
        <f t="shared" si="6"/>
        <v>1</v>
      </c>
      <c r="EV45" s="173">
        <f t="shared" si="6"/>
        <v>0</v>
      </c>
      <c r="EW45" s="173">
        <f t="shared" si="6"/>
        <v>0</v>
      </c>
      <c r="EX45" s="173">
        <f t="shared" si="6"/>
        <v>0</v>
      </c>
      <c r="EY45" s="173">
        <f t="shared" si="6"/>
        <v>0</v>
      </c>
      <c r="EZ45" s="173">
        <f t="shared" si="6"/>
        <v>18</v>
      </c>
      <c r="FA45" s="173">
        <f t="shared" si="6"/>
        <v>41</v>
      </c>
      <c r="FB45" s="173">
        <f t="shared" si="6"/>
        <v>26</v>
      </c>
      <c r="FC45" s="173">
        <f t="shared" si="6"/>
        <v>45</v>
      </c>
      <c r="FD45" s="173">
        <f t="shared" si="6"/>
        <v>27</v>
      </c>
      <c r="FE45" s="173">
        <f t="shared" si="6"/>
        <v>45</v>
      </c>
      <c r="FF45" s="173">
        <f t="shared" si="6"/>
        <v>0</v>
      </c>
      <c r="FG45" s="173">
        <f t="shared" si="6"/>
        <v>0</v>
      </c>
      <c r="FH45" s="173">
        <f t="shared" si="6"/>
        <v>0</v>
      </c>
      <c r="FI45" s="173">
        <f t="shared" si="6"/>
        <v>1</v>
      </c>
      <c r="FJ45" s="173">
        <f t="shared" si="6"/>
        <v>0</v>
      </c>
      <c r="FK45" s="173">
        <f t="shared" si="6"/>
        <v>0</v>
      </c>
      <c r="FL45" s="173">
        <f t="shared" si="6"/>
        <v>0</v>
      </c>
      <c r="FM45" s="173">
        <f t="shared" si="6"/>
        <v>0</v>
      </c>
      <c r="FN45" s="173">
        <f t="shared" si="6"/>
        <v>27</v>
      </c>
      <c r="FO45" s="173">
        <f t="shared" si="6"/>
        <v>46</v>
      </c>
      <c r="FP45" s="173">
        <f t="shared" si="6"/>
        <v>0</v>
      </c>
      <c r="FQ45" s="173">
        <f t="shared" si="6"/>
        <v>0</v>
      </c>
      <c r="FR45" s="173">
        <f t="shared" si="6"/>
        <v>2</v>
      </c>
      <c r="FS45" s="173">
        <f t="shared" si="6"/>
        <v>0</v>
      </c>
      <c r="FT45" s="173">
        <f t="shared" si="6"/>
        <v>0</v>
      </c>
      <c r="FU45" s="173">
        <f t="shared" si="6"/>
        <v>0</v>
      </c>
      <c r="FV45" s="173">
        <f t="shared" si="6"/>
        <v>0</v>
      </c>
      <c r="FW45" s="173">
        <f t="shared" si="6"/>
        <v>0</v>
      </c>
      <c r="FX45" s="173">
        <f t="shared" si="6"/>
        <v>0</v>
      </c>
      <c r="FY45" s="173">
        <f t="shared" si="6"/>
        <v>0</v>
      </c>
      <c r="FZ45" s="173">
        <f t="shared" si="6"/>
        <v>0</v>
      </c>
      <c r="GA45" s="173">
        <f t="shared" si="6"/>
        <v>0</v>
      </c>
      <c r="GB45" s="173">
        <f t="shared" si="6"/>
        <v>2</v>
      </c>
      <c r="GC45" s="173">
        <f t="shared" si="6"/>
        <v>0</v>
      </c>
      <c r="GD45" s="173">
        <f t="shared" si="6"/>
        <v>92.241379310344826</v>
      </c>
      <c r="GE45" s="173">
        <f t="shared" si="6"/>
        <v>96.551724137931032</v>
      </c>
      <c r="GF45" s="173">
        <f t="shared" si="6"/>
        <v>92.173913043478265</v>
      </c>
      <c r="GG45" s="173">
        <f t="shared" si="6"/>
        <v>0</v>
      </c>
      <c r="GH45" s="173">
        <f t="shared" si="6"/>
        <v>0</v>
      </c>
      <c r="GI45" s="173">
        <f t="shared" si="6"/>
        <v>0</v>
      </c>
      <c r="GJ45" s="173">
        <f t="shared" si="6"/>
        <v>0</v>
      </c>
      <c r="GK45" s="173">
        <f t="shared" si="6"/>
        <v>0</v>
      </c>
      <c r="GL45" s="173">
        <f t="shared" si="6"/>
        <v>0</v>
      </c>
      <c r="GM45" s="173">
        <f t="shared" si="6"/>
        <v>0</v>
      </c>
      <c r="GN45" s="173">
        <f t="shared" si="6"/>
        <v>0</v>
      </c>
      <c r="GO45" s="173">
        <f t="shared" ref="GO45:GW45" si="7">SUM(GO26:GO44)</f>
        <v>0</v>
      </c>
      <c r="GP45" s="173">
        <f t="shared" si="7"/>
        <v>0</v>
      </c>
      <c r="GQ45" s="173">
        <f t="shared" si="7"/>
        <v>0</v>
      </c>
      <c r="GR45" s="173">
        <f t="shared" si="7"/>
        <v>0</v>
      </c>
      <c r="GS45" s="173">
        <f t="shared" si="7"/>
        <v>0</v>
      </c>
      <c r="GT45" s="173">
        <f t="shared" si="7"/>
        <v>0</v>
      </c>
      <c r="GU45" s="173">
        <f t="shared" si="7"/>
        <v>0</v>
      </c>
      <c r="GV45" s="173">
        <f t="shared" si="7"/>
        <v>0</v>
      </c>
      <c r="GW45" s="173">
        <f t="shared" si="7"/>
        <v>0</v>
      </c>
    </row>
    <row r="46" spans="1:205" x14ac:dyDescent="0.2">
      <c r="A46" s="323" t="s">
        <v>201</v>
      </c>
      <c r="B46" s="101" t="s">
        <v>83</v>
      </c>
      <c r="C46" s="152" t="s">
        <v>155</v>
      </c>
      <c r="D46" s="151">
        <v>10</v>
      </c>
      <c r="E46" s="151">
        <v>17</v>
      </c>
      <c r="F46" s="151">
        <v>9</v>
      </c>
      <c r="G46" s="151">
        <v>15</v>
      </c>
      <c r="H46" s="151">
        <v>0</v>
      </c>
      <c r="I46" s="151">
        <v>0</v>
      </c>
      <c r="J46" s="151">
        <v>0</v>
      </c>
      <c r="K46" s="151">
        <v>0</v>
      </c>
      <c r="L46" s="151">
        <v>1</v>
      </c>
      <c r="M46" s="151">
        <v>1</v>
      </c>
      <c r="N46" s="151">
        <v>0</v>
      </c>
      <c r="O46" s="151">
        <v>1</v>
      </c>
      <c r="P46" s="151">
        <v>0</v>
      </c>
      <c r="Q46" s="151">
        <v>0</v>
      </c>
      <c r="R46" s="151">
        <v>10</v>
      </c>
      <c r="S46" s="151">
        <v>17</v>
      </c>
      <c r="T46" s="151">
        <v>0</v>
      </c>
      <c r="U46" s="151">
        <v>1</v>
      </c>
      <c r="V46" s="151">
        <v>0</v>
      </c>
      <c r="W46" s="151">
        <v>1</v>
      </c>
      <c r="X46" s="151">
        <v>0</v>
      </c>
      <c r="Y46" s="151">
        <v>0</v>
      </c>
      <c r="Z46" s="151">
        <v>0</v>
      </c>
      <c r="AA46" s="151">
        <v>0</v>
      </c>
      <c r="AB46" s="151">
        <v>0</v>
      </c>
      <c r="AC46" s="151">
        <v>0</v>
      </c>
      <c r="AD46" s="151">
        <v>0</v>
      </c>
      <c r="AE46" s="151">
        <v>0</v>
      </c>
      <c r="AF46" s="151">
        <v>0</v>
      </c>
      <c r="AG46" s="151">
        <v>0</v>
      </c>
      <c r="AH46" s="151">
        <v>0</v>
      </c>
      <c r="AI46" s="151">
        <v>1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151">
        <v>0</v>
      </c>
      <c r="AP46" s="151">
        <v>0</v>
      </c>
      <c r="AQ46" s="151">
        <v>0</v>
      </c>
      <c r="AR46" s="151">
        <v>0</v>
      </c>
      <c r="AS46" s="151">
        <v>0</v>
      </c>
      <c r="AT46" s="151">
        <v>0</v>
      </c>
      <c r="AU46" s="151">
        <v>0</v>
      </c>
      <c r="AV46" s="151">
        <v>0</v>
      </c>
      <c r="AW46" s="151">
        <v>0</v>
      </c>
      <c r="AX46" s="151">
        <v>0</v>
      </c>
      <c r="AY46" s="151">
        <v>0</v>
      </c>
      <c r="AZ46" s="151">
        <v>0</v>
      </c>
      <c r="BA46" s="151">
        <v>0</v>
      </c>
      <c r="BB46" s="151">
        <v>0</v>
      </c>
      <c r="BC46" s="151">
        <v>0</v>
      </c>
      <c r="BD46" s="151">
        <v>0</v>
      </c>
      <c r="BE46" s="151">
        <v>0</v>
      </c>
      <c r="BF46" s="151">
        <v>0</v>
      </c>
      <c r="BG46" s="151">
        <v>0</v>
      </c>
      <c r="BH46" s="151">
        <v>0</v>
      </c>
      <c r="BI46" s="151">
        <v>0</v>
      </c>
      <c r="BJ46" s="151">
        <v>0</v>
      </c>
      <c r="BK46" s="151">
        <v>0</v>
      </c>
      <c r="BL46" s="151">
        <v>0</v>
      </c>
      <c r="BM46" s="151">
        <v>0</v>
      </c>
      <c r="BN46" s="151">
        <v>0</v>
      </c>
      <c r="BO46" s="151">
        <v>0</v>
      </c>
      <c r="BP46" s="151">
        <v>0</v>
      </c>
      <c r="BQ46" s="151">
        <v>0</v>
      </c>
      <c r="BR46" s="151">
        <v>0</v>
      </c>
      <c r="BS46" s="151">
        <v>0</v>
      </c>
      <c r="BT46" s="151">
        <v>0</v>
      </c>
      <c r="BU46" s="151">
        <v>0</v>
      </c>
      <c r="BV46" s="151">
        <v>0</v>
      </c>
      <c r="BW46" s="151">
        <v>0</v>
      </c>
      <c r="BX46" s="151">
        <v>0</v>
      </c>
      <c r="BY46" s="151">
        <v>0</v>
      </c>
      <c r="BZ46" s="151">
        <v>0</v>
      </c>
      <c r="CA46" s="151">
        <v>0</v>
      </c>
      <c r="CB46" s="151">
        <v>0</v>
      </c>
      <c r="CC46" s="151">
        <v>0</v>
      </c>
      <c r="CD46" s="151">
        <v>0</v>
      </c>
      <c r="CE46" s="151">
        <v>0</v>
      </c>
      <c r="CF46" s="151">
        <v>0</v>
      </c>
      <c r="CG46" s="151">
        <v>0</v>
      </c>
      <c r="CH46" s="151">
        <v>0</v>
      </c>
      <c r="CI46" s="151">
        <v>0</v>
      </c>
      <c r="CJ46" s="151">
        <v>0</v>
      </c>
      <c r="CK46" s="151">
        <v>0</v>
      </c>
      <c r="CL46" s="151">
        <v>0</v>
      </c>
      <c r="CM46" s="151">
        <v>0</v>
      </c>
      <c r="CN46" s="151">
        <v>0</v>
      </c>
      <c r="CO46" s="151">
        <v>0</v>
      </c>
      <c r="CP46" s="151">
        <v>0</v>
      </c>
      <c r="CQ46" s="151">
        <v>0</v>
      </c>
      <c r="CR46" s="151">
        <v>0</v>
      </c>
      <c r="CS46" s="151">
        <v>0</v>
      </c>
      <c r="CT46" s="151">
        <v>0</v>
      </c>
      <c r="CU46" s="151">
        <v>0</v>
      </c>
      <c r="CV46" s="151">
        <v>0</v>
      </c>
      <c r="CW46" s="151">
        <v>0</v>
      </c>
      <c r="CX46" s="151">
        <v>0</v>
      </c>
      <c r="CY46" s="151">
        <v>0</v>
      </c>
      <c r="CZ46" s="151">
        <v>0</v>
      </c>
      <c r="DA46" s="151">
        <v>0</v>
      </c>
      <c r="DB46" s="151">
        <v>0</v>
      </c>
      <c r="DC46" s="151">
        <v>0</v>
      </c>
      <c r="DD46" s="151">
        <v>0</v>
      </c>
      <c r="DE46" s="151">
        <v>0</v>
      </c>
      <c r="DF46" s="151">
        <v>0</v>
      </c>
      <c r="DG46" s="151">
        <v>0</v>
      </c>
      <c r="DH46" s="151">
        <v>0</v>
      </c>
      <c r="DI46" s="151">
        <v>0</v>
      </c>
      <c r="DJ46" s="151">
        <v>0</v>
      </c>
      <c r="DK46" s="151">
        <v>0</v>
      </c>
      <c r="DL46" s="151">
        <v>2</v>
      </c>
      <c r="DM46" s="151">
        <v>12</v>
      </c>
      <c r="DN46" s="151">
        <v>2</v>
      </c>
      <c r="DO46" s="151">
        <v>10</v>
      </c>
      <c r="DP46" s="151">
        <v>0</v>
      </c>
      <c r="DQ46" s="151">
        <v>0</v>
      </c>
      <c r="DR46" s="151">
        <v>0</v>
      </c>
      <c r="DS46" s="151">
        <v>2</v>
      </c>
      <c r="DT46" s="151">
        <v>0</v>
      </c>
      <c r="DU46" s="151">
        <v>0</v>
      </c>
      <c r="DV46" s="151">
        <v>0</v>
      </c>
      <c r="DW46" s="151">
        <v>0</v>
      </c>
      <c r="DX46" s="151">
        <v>2</v>
      </c>
      <c r="DY46" s="151">
        <v>12</v>
      </c>
      <c r="DZ46" s="151">
        <v>5</v>
      </c>
      <c r="EA46" s="151">
        <v>16</v>
      </c>
      <c r="EB46" s="151">
        <v>5</v>
      </c>
      <c r="EC46" s="151">
        <v>15</v>
      </c>
      <c r="ED46" s="151">
        <v>0</v>
      </c>
      <c r="EE46" s="151">
        <v>0</v>
      </c>
      <c r="EF46" s="151">
        <v>0</v>
      </c>
      <c r="EG46" s="151">
        <v>1</v>
      </c>
      <c r="EH46" s="151">
        <v>0</v>
      </c>
      <c r="EI46" s="151">
        <v>0</v>
      </c>
      <c r="EJ46" s="151">
        <v>0</v>
      </c>
      <c r="EK46" s="151">
        <v>0</v>
      </c>
      <c r="EL46" s="151">
        <v>5</v>
      </c>
      <c r="EM46" s="151">
        <v>16</v>
      </c>
      <c r="EN46" s="151">
        <v>0</v>
      </c>
      <c r="EO46" s="151">
        <v>3</v>
      </c>
      <c r="EP46" s="151">
        <v>0</v>
      </c>
      <c r="EQ46" s="151">
        <v>3</v>
      </c>
      <c r="ER46" s="151">
        <v>0</v>
      </c>
      <c r="ES46" s="151">
        <v>0</v>
      </c>
      <c r="ET46" s="151">
        <v>0</v>
      </c>
      <c r="EU46" s="151">
        <v>0</v>
      </c>
      <c r="EV46" s="151">
        <v>0</v>
      </c>
      <c r="EW46" s="151">
        <v>0</v>
      </c>
      <c r="EX46" s="151">
        <v>0</v>
      </c>
      <c r="EY46" s="151">
        <v>0</v>
      </c>
      <c r="EZ46" s="151">
        <v>0</v>
      </c>
      <c r="FA46" s="151">
        <v>3</v>
      </c>
      <c r="FB46" s="151">
        <v>1</v>
      </c>
      <c r="FC46" s="151">
        <v>1</v>
      </c>
      <c r="FD46" s="151">
        <v>1</v>
      </c>
      <c r="FE46" s="151">
        <v>1</v>
      </c>
      <c r="FF46" s="151">
        <v>0</v>
      </c>
      <c r="FG46" s="151">
        <v>0</v>
      </c>
      <c r="FH46" s="151">
        <v>0</v>
      </c>
      <c r="FI46" s="151">
        <v>0</v>
      </c>
      <c r="FJ46" s="151">
        <v>0</v>
      </c>
      <c r="FK46" s="151">
        <v>0</v>
      </c>
      <c r="FL46" s="151">
        <v>0</v>
      </c>
      <c r="FM46" s="151">
        <v>0</v>
      </c>
      <c r="FN46" s="151">
        <v>1</v>
      </c>
      <c r="FO46" s="151">
        <v>1</v>
      </c>
      <c r="FP46" s="151">
        <v>0</v>
      </c>
      <c r="FQ46" s="151">
        <v>0</v>
      </c>
      <c r="FR46" s="151">
        <v>0</v>
      </c>
      <c r="FS46" s="151">
        <v>0</v>
      </c>
      <c r="FT46" s="151">
        <v>0</v>
      </c>
      <c r="FU46" s="151">
        <v>0</v>
      </c>
      <c r="FV46" s="151">
        <v>0</v>
      </c>
      <c r="FW46" s="151">
        <v>0</v>
      </c>
      <c r="FX46" s="151">
        <v>0</v>
      </c>
      <c r="FY46" s="151">
        <v>0</v>
      </c>
      <c r="FZ46" s="151">
        <v>0</v>
      </c>
      <c r="GA46" s="151">
        <v>0</v>
      </c>
      <c r="GB46" s="151">
        <v>0</v>
      </c>
      <c r="GC46" s="151">
        <v>0</v>
      </c>
      <c r="GD46" s="151"/>
    </row>
    <row r="47" spans="1:205" x14ac:dyDescent="0.2">
      <c r="A47" s="324"/>
      <c r="B47" s="101" t="s">
        <v>83</v>
      </c>
      <c r="C47" s="152" t="s">
        <v>156</v>
      </c>
      <c r="D47" s="151">
        <v>7</v>
      </c>
      <c r="E47" s="151">
        <v>14</v>
      </c>
      <c r="F47" s="151">
        <v>6</v>
      </c>
      <c r="G47" s="151">
        <v>14</v>
      </c>
      <c r="H47" s="151">
        <v>0</v>
      </c>
      <c r="I47" s="151">
        <v>0</v>
      </c>
      <c r="J47" s="151">
        <v>0</v>
      </c>
      <c r="K47" s="151">
        <v>0</v>
      </c>
      <c r="L47" s="151">
        <v>1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7</v>
      </c>
      <c r="S47" s="151">
        <v>14</v>
      </c>
      <c r="T47" s="151">
        <v>1</v>
      </c>
      <c r="U47" s="151">
        <v>6</v>
      </c>
      <c r="V47" s="151">
        <v>1</v>
      </c>
      <c r="W47" s="151">
        <v>6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151">
        <v>0</v>
      </c>
      <c r="AF47" s="151">
        <v>0</v>
      </c>
      <c r="AG47" s="151">
        <v>0</v>
      </c>
      <c r="AH47" s="151">
        <v>1</v>
      </c>
      <c r="AI47" s="151">
        <v>6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151">
        <v>0</v>
      </c>
      <c r="AP47" s="151">
        <v>0</v>
      </c>
      <c r="AQ47" s="151">
        <v>0</v>
      </c>
      <c r="AR47" s="151">
        <v>0</v>
      </c>
      <c r="AS47" s="151">
        <v>0</v>
      </c>
      <c r="AT47" s="151">
        <v>0</v>
      </c>
      <c r="AU47" s="151">
        <v>0</v>
      </c>
      <c r="AV47" s="151">
        <v>0</v>
      </c>
      <c r="AW47" s="151">
        <v>0</v>
      </c>
      <c r="AX47" s="151">
        <v>0</v>
      </c>
      <c r="AY47" s="151">
        <v>0</v>
      </c>
      <c r="AZ47" s="151">
        <v>1</v>
      </c>
      <c r="BA47" s="151">
        <v>0</v>
      </c>
      <c r="BB47" s="151">
        <v>1</v>
      </c>
      <c r="BC47" s="151">
        <v>0</v>
      </c>
      <c r="BD47" s="151">
        <v>0</v>
      </c>
      <c r="BE47" s="151">
        <v>0</v>
      </c>
      <c r="BF47" s="151">
        <v>0</v>
      </c>
      <c r="BG47" s="151">
        <v>0</v>
      </c>
      <c r="BH47" s="151">
        <v>0</v>
      </c>
      <c r="BI47" s="151">
        <v>0</v>
      </c>
      <c r="BJ47" s="151">
        <v>0</v>
      </c>
      <c r="BK47" s="151">
        <v>0</v>
      </c>
      <c r="BL47" s="151">
        <v>0</v>
      </c>
      <c r="BM47" s="151">
        <v>0</v>
      </c>
      <c r="BN47" s="151">
        <v>1</v>
      </c>
      <c r="BO47" s="151">
        <v>0</v>
      </c>
      <c r="BP47" s="151">
        <v>0</v>
      </c>
      <c r="BQ47" s="151">
        <v>0</v>
      </c>
      <c r="BR47" s="151">
        <v>0</v>
      </c>
      <c r="BS47" s="151">
        <v>0</v>
      </c>
      <c r="BT47" s="151">
        <v>0</v>
      </c>
      <c r="BU47" s="151">
        <v>0</v>
      </c>
      <c r="BV47" s="151">
        <v>0</v>
      </c>
      <c r="BW47" s="151">
        <v>0</v>
      </c>
      <c r="BX47" s="151">
        <v>0</v>
      </c>
      <c r="BY47" s="151">
        <v>0</v>
      </c>
      <c r="BZ47" s="151">
        <v>0</v>
      </c>
      <c r="CA47" s="151">
        <v>0</v>
      </c>
      <c r="CB47" s="151">
        <v>0</v>
      </c>
      <c r="CC47" s="151">
        <v>0</v>
      </c>
      <c r="CD47" s="151">
        <v>0</v>
      </c>
      <c r="CE47" s="151">
        <v>0</v>
      </c>
      <c r="CF47" s="151">
        <v>0</v>
      </c>
      <c r="CG47" s="151">
        <v>0</v>
      </c>
      <c r="CH47" s="151">
        <v>0</v>
      </c>
      <c r="CI47" s="151">
        <v>0</v>
      </c>
      <c r="CJ47" s="151">
        <v>0</v>
      </c>
      <c r="CK47" s="151">
        <v>0</v>
      </c>
      <c r="CL47" s="151">
        <v>0</v>
      </c>
      <c r="CM47" s="151">
        <v>0</v>
      </c>
      <c r="CN47" s="151">
        <v>0</v>
      </c>
      <c r="CO47" s="151">
        <v>0</v>
      </c>
      <c r="CP47" s="151">
        <v>0</v>
      </c>
      <c r="CQ47" s="151">
        <v>0</v>
      </c>
      <c r="CR47" s="151">
        <v>0</v>
      </c>
      <c r="CS47" s="151">
        <v>0</v>
      </c>
      <c r="CT47" s="151">
        <v>0</v>
      </c>
      <c r="CU47" s="151">
        <v>0</v>
      </c>
      <c r="CV47" s="151">
        <v>0</v>
      </c>
      <c r="CW47" s="151">
        <v>0</v>
      </c>
      <c r="CX47" s="151">
        <v>0</v>
      </c>
      <c r="CY47" s="151">
        <v>0</v>
      </c>
      <c r="CZ47" s="151">
        <v>0</v>
      </c>
      <c r="DA47" s="151">
        <v>0</v>
      </c>
      <c r="DB47" s="151">
        <v>0</v>
      </c>
      <c r="DC47" s="151">
        <v>0</v>
      </c>
      <c r="DD47" s="151">
        <v>0</v>
      </c>
      <c r="DE47" s="151">
        <v>0</v>
      </c>
      <c r="DF47" s="151">
        <v>0</v>
      </c>
      <c r="DG47" s="151">
        <v>0</v>
      </c>
      <c r="DH47" s="151">
        <v>0</v>
      </c>
      <c r="DI47" s="151">
        <v>0</v>
      </c>
      <c r="DJ47" s="151">
        <v>0</v>
      </c>
      <c r="DK47" s="151">
        <v>0</v>
      </c>
      <c r="DL47" s="151">
        <v>1</v>
      </c>
      <c r="DM47" s="151">
        <v>6</v>
      </c>
      <c r="DN47" s="151">
        <v>1</v>
      </c>
      <c r="DO47" s="151">
        <v>4</v>
      </c>
      <c r="DP47" s="151">
        <v>0</v>
      </c>
      <c r="DQ47" s="151">
        <v>0</v>
      </c>
      <c r="DR47" s="151">
        <v>0</v>
      </c>
      <c r="DS47" s="151">
        <v>1</v>
      </c>
      <c r="DT47" s="151">
        <v>0</v>
      </c>
      <c r="DU47" s="151">
        <v>0</v>
      </c>
      <c r="DV47" s="151">
        <v>0</v>
      </c>
      <c r="DW47" s="151">
        <v>1</v>
      </c>
      <c r="DX47" s="151">
        <v>1</v>
      </c>
      <c r="DY47" s="151">
        <v>6</v>
      </c>
      <c r="DZ47" s="151">
        <v>6</v>
      </c>
      <c r="EA47" s="151">
        <v>14</v>
      </c>
      <c r="EB47" s="151">
        <v>6</v>
      </c>
      <c r="EC47" s="151">
        <v>14</v>
      </c>
      <c r="ED47" s="151">
        <v>0</v>
      </c>
      <c r="EE47" s="151">
        <v>0</v>
      </c>
      <c r="EF47" s="151">
        <v>0</v>
      </c>
      <c r="EG47" s="151">
        <v>0</v>
      </c>
      <c r="EH47" s="151">
        <v>0</v>
      </c>
      <c r="EI47" s="151">
        <v>0</v>
      </c>
      <c r="EJ47" s="151">
        <v>0</v>
      </c>
      <c r="EK47" s="151">
        <v>0</v>
      </c>
      <c r="EL47" s="151">
        <v>6</v>
      </c>
      <c r="EM47" s="151">
        <v>14</v>
      </c>
      <c r="EN47" s="151">
        <v>1</v>
      </c>
      <c r="EO47" s="151">
        <v>1</v>
      </c>
      <c r="EP47" s="151">
        <v>1</v>
      </c>
      <c r="EQ47" s="151">
        <v>1</v>
      </c>
      <c r="ER47" s="151">
        <v>0</v>
      </c>
      <c r="ES47" s="151">
        <v>0</v>
      </c>
      <c r="ET47" s="151">
        <v>0</v>
      </c>
      <c r="EU47" s="151">
        <v>0</v>
      </c>
      <c r="EV47" s="151">
        <v>0</v>
      </c>
      <c r="EW47" s="151">
        <v>0</v>
      </c>
      <c r="EX47" s="151">
        <v>0</v>
      </c>
      <c r="EY47" s="151">
        <v>0</v>
      </c>
      <c r="EZ47" s="151">
        <v>1</v>
      </c>
      <c r="FA47" s="151">
        <v>1</v>
      </c>
      <c r="FB47" s="151">
        <v>0</v>
      </c>
      <c r="FC47" s="151">
        <v>1</v>
      </c>
      <c r="FD47" s="151">
        <v>0</v>
      </c>
      <c r="FE47" s="151">
        <v>1</v>
      </c>
      <c r="FF47" s="151">
        <v>0</v>
      </c>
      <c r="FG47" s="151">
        <v>0</v>
      </c>
      <c r="FH47" s="151">
        <v>0</v>
      </c>
      <c r="FI47" s="151">
        <v>0</v>
      </c>
      <c r="FJ47" s="151">
        <v>0</v>
      </c>
      <c r="FK47" s="151">
        <v>0</v>
      </c>
      <c r="FL47" s="151">
        <v>0</v>
      </c>
      <c r="FM47" s="151">
        <v>0</v>
      </c>
      <c r="FN47" s="151">
        <v>0</v>
      </c>
      <c r="FO47" s="151">
        <v>1</v>
      </c>
      <c r="FP47" s="151">
        <v>0</v>
      </c>
      <c r="FQ47" s="151">
        <v>0</v>
      </c>
      <c r="FR47" s="151">
        <v>0</v>
      </c>
      <c r="FS47" s="151">
        <v>0</v>
      </c>
      <c r="FT47" s="151">
        <v>0</v>
      </c>
      <c r="FU47" s="151">
        <v>0</v>
      </c>
      <c r="FV47" s="151">
        <v>0</v>
      </c>
      <c r="FW47" s="151">
        <v>0</v>
      </c>
      <c r="FX47" s="151">
        <v>0</v>
      </c>
      <c r="FY47" s="151">
        <v>0</v>
      </c>
      <c r="FZ47" s="151">
        <v>0</v>
      </c>
      <c r="GA47" s="151">
        <v>0</v>
      </c>
      <c r="GB47" s="151">
        <v>0</v>
      </c>
      <c r="GC47" s="151">
        <v>0</v>
      </c>
      <c r="GD47" s="151"/>
    </row>
    <row r="48" spans="1:205" x14ac:dyDescent="0.2">
      <c r="A48" s="324"/>
      <c r="B48" s="101" t="s">
        <v>83</v>
      </c>
      <c r="C48" s="153" t="s">
        <v>157</v>
      </c>
      <c r="D48" s="151">
        <v>10</v>
      </c>
      <c r="E48" s="151">
        <v>25</v>
      </c>
      <c r="F48" s="151">
        <v>7</v>
      </c>
      <c r="G48" s="151">
        <v>20</v>
      </c>
      <c r="H48" s="151">
        <v>2</v>
      </c>
      <c r="I48" s="151">
        <v>3</v>
      </c>
      <c r="J48" s="151">
        <v>1</v>
      </c>
      <c r="K48" s="151">
        <v>0</v>
      </c>
      <c r="L48" s="151">
        <v>0</v>
      </c>
      <c r="M48" s="151">
        <v>2</v>
      </c>
      <c r="N48" s="151">
        <v>0</v>
      </c>
      <c r="O48" s="151">
        <v>0</v>
      </c>
      <c r="P48" s="151">
        <v>0</v>
      </c>
      <c r="Q48" s="151">
        <v>0</v>
      </c>
      <c r="R48" s="151">
        <v>10</v>
      </c>
      <c r="S48" s="151">
        <v>25</v>
      </c>
      <c r="T48" s="151">
        <v>1</v>
      </c>
      <c r="U48" s="151">
        <v>4</v>
      </c>
      <c r="V48" s="151">
        <v>1</v>
      </c>
      <c r="W48" s="151">
        <v>4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1</v>
      </c>
      <c r="AI48" s="151">
        <v>4</v>
      </c>
      <c r="AJ48" s="151">
        <v>0</v>
      </c>
      <c r="AK48" s="151">
        <v>1</v>
      </c>
      <c r="AL48" s="151">
        <v>0</v>
      </c>
      <c r="AM48" s="151">
        <v>1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1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4</v>
      </c>
      <c r="DM48" s="151">
        <v>4</v>
      </c>
      <c r="DN48" s="151">
        <v>4</v>
      </c>
      <c r="DO48" s="151">
        <v>4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4</v>
      </c>
      <c r="DY48" s="151">
        <v>4</v>
      </c>
      <c r="DZ48" s="151">
        <v>9</v>
      </c>
      <c r="EA48" s="151">
        <v>10</v>
      </c>
      <c r="EB48" s="151">
        <v>9</v>
      </c>
      <c r="EC48" s="151">
        <v>9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1</v>
      </c>
      <c r="EL48" s="151">
        <v>9</v>
      </c>
      <c r="EM48" s="151">
        <v>10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1</v>
      </c>
      <c r="FD48" s="151">
        <v>0</v>
      </c>
      <c r="FE48" s="151">
        <v>1</v>
      </c>
      <c r="FF48" s="151">
        <v>0</v>
      </c>
      <c r="FG48" s="151">
        <v>0</v>
      </c>
      <c r="FH48" s="151">
        <v>0</v>
      </c>
      <c r="FI48" s="151">
        <v>0</v>
      </c>
      <c r="FJ48" s="151">
        <v>0</v>
      </c>
      <c r="FK48" s="151">
        <v>0</v>
      </c>
      <c r="FL48" s="151">
        <v>0</v>
      </c>
      <c r="FM48" s="151">
        <v>0</v>
      </c>
      <c r="FN48" s="151">
        <v>0</v>
      </c>
      <c r="FO48" s="151">
        <v>1</v>
      </c>
      <c r="FP48" s="151">
        <v>0</v>
      </c>
      <c r="FQ48" s="151">
        <v>0</v>
      </c>
      <c r="FR48" s="151">
        <v>0</v>
      </c>
      <c r="FS48" s="151">
        <v>0</v>
      </c>
      <c r="FT48" s="151">
        <v>0</v>
      </c>
      <c r="FU48" s="151">
        <v>0</v>
      </c>
      <c r="FV48" s="151">
        <v>0</v>
      </c>
      <c r="FW48" s="151">
        <v>0</v>
      </c>
      <c r="FX48" s="151">
        <v>0</v>
      </c>
      <c r="FY48" s="151">
        <v>0</v>
      </c>
      <c r="FZ48" s="151">
        <v>0</v>
      </c>
      <c r="GA48" s="151">
        <v>0</v>
      </c>
      <c r="GB48" s="151">
        <v>0</v>
      </c>
      <c r="GC48" s="151">
        <v>0</v>
      </c>
      <c r="GD48" s="151"/>
    </row>
    <row r="49" spans="1:205" x14ac:dyDescent="0.2">
      <c r="A49" s="324"/>
      <c r="B49" s="101" t="s">
        <v>83</v>
      </c>
      <c r="C49" s="152" t="s">
        <v>158</v>
      </c>
      <c r="D49" s="151">
        <v>13</v>
      </c>
      <c r="E49" s="151">
        <v>28</v>
      </c>
      <c r="F49" s="151">
        <v>9</v>
      </c>
      <c r="G49" s="151">
        <v>24</v>
      </c>
      <c r="H49" s="151">
        <v>0</v>
      </c>
      <c r="I49" s="151">
        <v>0</v>
      </c>
      <c r="J49" s="151">
        <v>1</v>
      </c>
      <c r="K49" s="151">
        <v>0</v>
      </c>
      <c r="L49" s="151">
        <v>3</v>
      </c>
      <c r="M49" s="151">
        <v>2</v>
      </c>
      <c r="N49" s="151">
        <v>0</v>
      </c>
      <c r="O49" s="151">
        <v>1</v>
      </c>
      <c r="P49" s="151">
        <v>0</v>
      </c>
      <c r="Q49" s="151">
        <v>1</v>
      </c>
      <c r="R49" s="151">
        <v>13</v>
      </c>
      <c r="S49" s="151">
        <v>28</v>
      </c>
      <c r="T49" s="151">
        <v>1</v>
      </c>
      <c r="U49" s="151">
        <v>2</v>
      </c>
      <c r="V49" s="151">
        <v>1</v>
      </c>
      <c r="W49" s="151">
        <v>1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1</v>
      </c>
      <c r="AD49" s="151">
        <v>0</v>
      </c>
      <c r="AE49" s="151">
        <v>0</v>
      </c>
      <c r="AF49" s="151">
        <v>0</v>
      </c>
      <c r="AG49" s="151">
        <v>0</v>
      </c>
      <c r="AH49" s="151">
        <v>1</v>
      </c>
      <c r="AI49" s="151">
        <v>2</v>
      </c>
      <c r="AJ49" s="151">
        <v>0</v>
      </c>
      <c r="AK49" s="151">
        <v>0</v>
      </c>
      <c r="AL49" s="151">
        <v>0</v>
      </c>
      <c r="AM49" s="151">
        <v>0</v>
      </c>
      <c r="AN49" s="151">
        <v>0</v>
      </c>
      <c r="AO49" s="151">
        <v>0</v>
      </c>
      <c r="AP49" s="151">
        <v>0</v>
      </c>
      <c r="AQ49" s="151">
        <v>0</v>
      </c>
      <c r="AR49" s="151">
        <v>0</v>
      </c>
      <c r="AS49" s="151">
        <v>0</v>
      </c>
      <c r="AT49" s="151">
        <v>0</v>
      </c>
      <c r="AU49" s="151">
        <v>0</v>
      </c>
      <c r="AV49" s="151">
        <v>0</v>
      </c>
      <c r="AW49" s="151">
        <v>0</v>
      </c>
      <c r="AX49" s="151">
        <v>0</v>
      </c>
      <c r="AY49" s="151">
        <v>0</v>
      </c>
      <c r="AZ49" s="151">
        <v>0</v>
      </c>
      <c r="BA49" s="151">
        <v>0</v>
      </c>
      <c r="BB49" s="151">
        <v>0</v>
      </c>
      <c r="BC49" s="151">
        <v>0</v>
      </c>
      <c r="BD49" s="151">
        <v>0</v>
      </c>
      <c r="BE49" s="151">
        <v>0</v>
      </c>
      <c r="BF49" s="151">
        <v>0</v>
      </c>
      <c r="BG49" s="151">
        <v>0</v>
      </c>
      <c r="BH49" s="151">
        <v>0</v>
      </c>
      <c r="BI49" s="151">
        <v>0</v>
      </c>
      <c r="BJ49" s="151">
        <v>0</v>
      </c>
      <c r="BK49" s="151">
        <v>0</v>
      </c>
      <c r="BL49" s="151">
        <v>0</v>
      </c>
      <c r="BM49" s="151">
        <v>0</v>
      </c>
      <c r="BN49" s="151">
        <v>0</v>
      </c>
      <c r="BO49" s="151">
        <v>0</v>
      </c>
      <c r="BP49" s="151">
        <v>0</v>
      </c>
      <c r="BQ49" s="151">
        <v>0</v>
      </c>
      <c r="BR49" s="151">
        <v>0</v>
      </c>
      <c r="BS49" s="151">
        <v>0</v>
      </c>
      <c r="BT49" s="151">
        <v>0</v>
      </c>
      <c r="BU49" s="151">
        <v>0</v>
      </c>
      <c r="BV49" s="151">
        <v>0</v>
      </c>
      <c r="BW49" s="151">
        <v>0</v>
      </c>
      <c r="BX49" s="151">
        <v>0</v>
      </c>
      <c r="BY49" s="151">
        <v>0</v>
      </c>
      <c r="BZ49" s="151">
        <v>0</v>
      </c>
      <c r="CA49" s="151">
        <v>0</v>
      </c>
      <c r="CB49" s="151">
        <v>0</v>
      </c>
      <c r="CC49" s="151">
        <v>0</v>
      </c>
      <c r="CD49" s="151">
        <v>0</v>
      </c>
      <c r="CE49" s="151">
        <v>0</v>
      </c>
      <c r="CF49" s="151">
        <v>0</v>
      </c>
      <c r="CG49" s="151">
        <v>0</v>
      </c>
      <c r="CH49" s="151">
        <v>0</v>
      </c>
      <c r="CI49" s="151">
        <v>0</v>
      </c>
      <c r="CJ49" s="151">
        <v>0</v>
      </c>
      <c r="CK49" s="151">
        <v>0</v>
      </c>
      <c r="CL49" s="151">
        <v>0</v>
      </c>
      <c r="CM49" s="151">
        <v>0</v>
      </c>
      <c r="CN49" s="151">
        <v>0</v>
      </c>
      <c r="CO49" s="151">
        <v>0</v>
      </c>
      <c r="CP49" s="151">
        <v>0</v>
      </c>
      <c r="CQ49" s="151">
        <v>0</v>
      </c>
      <c r="CR49" s="151">
        <v>0</v>
      </c>
      <c r="CS49" s="151">
        <v>0</v>
      </c>
      <c r="CT49" s="151">
        <v>0</v>
      </c>
      <c r="CU49" s="151">
        <v>0</v>
      </c>
      <c r="CV49" s="151">
        <v>2</v>
      </c>
      <c r="CW49" s="151">
        <v>1</v>
      </c>
      <c r="CX49" s="151">
        <v>2</v>
      </c>
      <c r="CY49" s="151">
        <v>1</v>
      </c>
      <c r="CZ49" s="151">
        <v>0</v>
      </c>
      <c r="DA49" s="151">
        <v>0</v>
      </c>
      <c r="DB49" s="151">
        <v>0</v>
      </c>
      <c r="DC49" s="151">
        <v>0</v>
      </c>
      <c r="DD49" s="151">
        <v>0</v>
      </c>
      <c r="DE49" s="151">
        <v>0</v>
      </c>
      <c r="DF49" s="151">
        <v>0</v>
      </c>
      <c r="DG49" s="151">
        <v>0</v>
      </c>
      <c r="DH49" s="151">
        <v>0</v>
      </c>
      <c r="DI49" s="151">
        <v>0</v>
      </c>
      <c r="DJ49" s="151">
        <v>2</v>
      </c>
      <c r="DK49" s="151">
        <v>1</v>
      </c>
      <c r="DL49" s="151">
        <v>5</v>
      </c>
      <c r="DM49" s="151">
        <v>9</v>
      </c>
      <c r="DN49" s="151">
        <v>5</v>
      </c>
      <c r="DO49" s="151">
        <v>8</v>
      </c>
      <c r="DP49" s="151">
        <v>0</v>
      </c>
      <c r="DQ49" s="151">
        <v>0</v>
      </c>
      <c r="DR49" s="151">
        <v>0</v>
      </c>
      <c r="DS49" s="151">
        <v>1</v>
      </c>
      <c r="DT49" s="151">
        <v>0</v>
      </c>
      <c r="DU49" s="151">
        <v>0</v>
      </c>
      <c r="DV49" s="151">
        <v>0</v>
      </c>
      <c r="DW49" s="151">
        <v>0</v>
      </c>
      <c r="DX49" s="151">
        <v>5</v>
      </c>
      <c r="DY49" s="151">
        <v>9</v>
      </c>
      <c r="DZ49" s="151">
        <v>12</v>
      </c>
      <c r="EA49" s="151">
        <v>24</v>
      </c>
      <c r="EB49" s="151">
        <v>12</v>
      </c>
      <c r="EC49" s="151">
        <v>23</v>
      </c>
      <c r="ED49" s="151">
        <v>0</v>
      </c>
      <c r="EE49" s="151">
        <v>0</v>
      </c>
      <c r="EF49" s="151">
        <v>0</v>
      </c>
      <c r="EG49" s="151">
        <v>0</v>
      </c>
      <c r="EH49" s="151">
        <v>0</v>
      </c>
      <c r="EI49" s="151">
        <v>1</v>
      </c>
      <c r="EJ49" s="151">
        <v>0</v>
      </c>
      <c r="EK49" s="151">
        <v>0</v>
      </c>
      <c r="EL49" s="151">
        <v>12</v>
      </c>
      <c r="EM49" s="151">
        <v>24</v>
      </c>
      <c r="EN49" s="151">
        <v>1</v>
      </c>
      <c r="EO49" s="151">
        <v>1</v>
      </c>
      <c r="EP49" s="151">
        <v>1</v>
      </c>
      <c r="EQ49" s="151">
        <v>1</v>
      </c>
      <c r="ER49" s="151">
        <v>0</v>
      </c>
      <c r="ES49" s="151">
        <v>0</v>
      </c>
      <c r="ET49" s="151">
        <v>0</v>
      </c>
      <c r="EU49" s="151">
        <v>0</v>
      </c>
      <c r="EV49" s="151">
        <v>0</v>
      </c>
      <c r="EW49" s="151">
        <v>0</v>
      </c>
      <c r="EX49" s="151">
        <v>0</v>
      </c>
      <c r="EY49" s="151">
        <v>0</v>
      </c>
      <c r="EZ49" s="151">
        <v>1</v>
      </c>
      <c r="FA49" s="151">
        <v>1</v>
      </c>
      <c r="FB49" s="151">
        <v>1</v>
      </c>
      <c r="FC49" s="151">
        <v>0</v>
      </c>
      <c r="FD49" s="151">
        <v>0</v>
      </c>
      <c r="FE49" s="151">
        <v>0</v>
      </c>
      <c r="FF49" s="151">
        <v>0</v>
      </c>
      <c r="FG49" s="151">
        <v>0</v>
      </c>
      <c r="FH49" s="151">
        <v>1</v>
      </c>
      <c r="FI49" s="151">
        <v>0</v>
      </c>
      <c r="FJ49" s="151">
        <v>0</v>
      </c>
      <c r="FK49" s="151">
        <v>0</v>
      </c>
      <c r="FL49" s="151">
        <v>0</v>
      </c>
      <c r="FM49" s="151">
        <v>0</v>
      </c>
      <c r="FN49" s="151">
        <v>1</v>
      </c>
      <c r="FO49" s="151">
        <v>0</v>
      </c>
      <c r="FP49" s="151">
        <v>0</v>
      </c>
      <c r="FQ49" s="151">
        <v>0</v>
      </c>
      <c r="FR49" s="151">
        <v>0</v>
      </c>
      <c r="FS49" s="151">
        <v>0</v>
      </c>
      <c r="FT49" s="151">
        <v>0</v>
      </c>
      <c r="FU49" s="151">
        <v>0</v>
      </c>
      <c r="FV49" s="151">
        <v>0</v>
      </c>
      <c r="FW49" s="151">
        <v>0</v>
      </c>
      <c r="FX49" s="151">
        <v>0</v>
      </c>
      <c r="FY49" s="151">
        <v>0</v>
      </c>
      <c r="FZ49" s="151">
        <v>0</v>
      </c>
      <c r="GA49" s="151">
        <v>0</v>
      </c>
      <c r="GB49" s="151">
        <v>0</v>
      </c>
      <c r="GC49" s="151">
        <v>0</v>
      </c>
      <c r="GD49" s="151"/>
    </row>
    <row r="50" spans="1:205" x14ac:dyDescent="0.2">
      <c r="A50" s="324"/>
      <c r="B50" s="101" t="s">
        <v>83</v>
      </c>
      <c r="C50" s="152" t="s">
        <v>159</v>
      </c>
      <c r="D50" s="151">
        <v>41</v>
      </c>
      <c r="E50" s="151">
        <v>75</v>
      </c>
      <c r="F50" s="151">
        <v>37</v>
      </c>
      <c r="G50" s="151">
        <v>62</v>
      </c>
      <c r="H50" s="151">
        <v>0</v>
      </c>
      <c r="I50" s="151">
        <v>2</v>
      </c>
      <c r="J50" s="151">
        <v>2</v>
      </c>
      <c r="K50" s="151">
        <v>2</v>
      </c>
      <c r="L50" s="151">
        <v>2</v>
      </c>
      <c r="M50" s="151">
        <v>6</v>
      </c>
      <c r="N50" s="151">
        <v>0</v>
      </c>
      <c r="O50" s="151">
        <v>3</v>
      </c>
      <c r="P50" s="151">
        <v>0</v>
      </c>
      <c r="Q50" s="151">
        <v>0</v>
      </c>
      <c r="R50" s="151">
        <v>41</v>
      </c>
      <c r="S50" s="151">
        <v>75</v>
      </c>
      <c r="T50" s="151">
        <v>2</v>
      </c>
      <c r="U50" s="151">
        <v>16</v>
      </c>
      <c r="V50" s="151">
        <v>1</v>
      </c>
      <c r="W50" s="151">
        <v>14</v>
      </c>
      <c r="X50" s="151">
        <v>0</v>
      </c>
      <c r="Y50" s="151">
        <v>0</v>
      </c>
      <c r="Z50" s="151">
        <v>1</v>
      </c>
      <c r="AA50" s="151">
        <v>0</v>
      </c>
      <c r="AB50" s="151">
        <v>0</v>
      </c>
      <c r="AC50" s="151">
        <v>1</v>
      </c>
      <c r="AD50" s="151">
        <v>0</v>
      </c>
      <c r="AE50" s="151">
        <v>1</v>
      </c>
      <c r="AF50" s="151">
        <v>0</v>
      </c>
      <c r="AG50" s="151">
        <v>0</v>
      </c>
      <c r="AH50" s="151">
        <v>2</v>
      </c>
      <c r="AI50" s="151">
        <v>16</v>
      </c>
      <c r="AJ50" s="151">
        <v>0</v>
      </c>
      <c r="AK50" s="151">
        <v>1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1</v>
      </c>
      <c r="AT50" s="151">
        <v>0</v>
      </c>
      <c r="AU50" s="151">
        <v>0</v>
      </c>
      <c r="AV50" s="151">
        <v>0</v>
      </c>
      <c r="AW50" s="151">
        <v>0</v>
      </c>
      <c r="AX50" s="151">
        <v>0</v>
      </c>
      <c r="AY50" s="151">
        <v>1</v>
      </c>
      <c r="AZ50" s="151">
        <v>0</v>
      </c>
      <c r="BA50" s="151">
        <v>0</v>
      </c>
      <c r="BB50" s="151">
        <v>0</v>
      </c>
      <c r="BC50" s="151">
        <v>0</v>
      </c>
      <c r="BD50" s="151">
        <v>0</v>
      </c>
      <c r="BE50" s="151">
        <v>0</v>
      </c>
      <c r="BF50" s="151">
        <v>0</v>
      </c>
      <c r="BG50" s="151">
        <v>0</v>
      </c>
      <c r="BH50" s="151">
        <v>0</v>
      </c>
      <c r="BI50" s="151">
        <v>0</v>
      </c>
      <c r="BJ50" s="151">
        <v>0</v>
      </c>
      <c r="BK50" s="151">
        <v>0</v>
      </c>
      <c r="BL50" s="151">
        <v>0</v>
      </c>
      <c r="BM50" s="151">
        <v>0</v>
      </c>
      <c r="BN50" s="151">
        <v>0</v>
      </c>
      <c r="BO50" s="151">
        <v>0</v>
      </c>
      <c r="BP50" s="151">
        <v>0</v>
      </c>
      <c r="BQ50" s="151">
        <v>0</v>
      </c>
      <c r="BR50" s="151">
        <v>0</v>
      </c>
      <c r="BS50" s="151">
        <v>0</v>
      </c>
      <c r="BT50" s="151">
        <v>0</v>
      </c>
      <c r="BU50" s="151">
        <v>0</v>
      </c>
      <c r="BV50" s="151">
        <v>0</v>
      </c>
      <c r="BW50" s="151">
        <v>0</v>
      </c>
      <c r="BX50" s="151">
        <v>0</v>
      </c>
      <c r="BY50" s="151">
        <v>0</v>
      </c>
      <c r="BZ50" s="151">
        <v>0</v>
      </c>
      <c r="CA50" s="151">
        <v>0</v>
      </c>
      <c r="CB50" s="151">
        <v>0</v>
      </c>
      <c r="CC50" s="151">
        <v>0</v>
      </c>
      <c r="CD50" s="151">
        <v>0</v>
      </c>
      <c r="CE50" s="151">
        <v>0</v>
      </c>
      <c r="CF50" s="151">
        <v>0</v>
      </c>
      <c r="CG50" s="151">
        <v>0</v>
      </c>
      <c r="CH50" s="151">
        <v>0</v>
      </c>
      <c r="CI50" s="151">
        <v>0</v>
      </c>
      <c r="CJ50" s="151">
        <v>0</v>
      </c>
      <c r="CK50" s="151">
        <v>0</v>
      </c>
      <c r="CL50" s="151">
        <v>0</v>
      </c>
      <c r="CM50" s="151">
        <v>0</v>
      </c>
      <c r="CN50" s="151">
        <v>0</v>
      </c>
      <c r="CO50" s="151">
        <v>0</v>
      </c>
      <c r="CP50" s="151">
        <v>0</v>
      </c>
      <c r="CQ50" s="151">
        <v>0</v>
      </c>
      <c r="CR50" s="151">
        <v>0</v>
      </c>
      <c r="CS50" s="151">
        <v>0</v>
      </c>
      <c r="CT50" s="151">
        <v>0</v>
      </c>
      <c r="CU50" s="151">
        <v>0</v>
      </c>
      <c r="CV50" s="151">
        <v>0</v>
      </c>
      <c r="CW50" s="151">
        <v>0</v>
      </c>
      <c r="CX50" s="151">
        <v>0</v>
      </c>
      <c r="CY50" s="151">
        <v>0</v>
      </c>
      <c r="CZ50" s="151">
        <v>0</v>
      </c>
      <c r="DA50" s="151">
        <v>0</v>
      </c>
      <c r="DB50" s="151">
        <v>0</v>
      </c>
      <c r="DC50" s="151">
        <v>0</v>
      </c>
      <c r="DD50" s="151">
        <v>0</v>
      </c>
      <c r="DE50" s="151">
        <v>0</v>
      </c>
      <c r="DF50" s="151">
        <v>0</v>
      </c>
      <c r="DG50" s="151">
        <v>0</v>
      </c>
      <c r="DH50" s="151">
        <v>0</v>
      </c>
      <c r="DI50" s="151">
        <v>0</v>
      </c>
      <c r="DJ50" s="151">
        <v>0</v>
      </c>
      <c r="DK50" s="151">
        <v>0</v>
      </c>
      <c r="DL50" s="151">
        <v>12</v>
      </c>
      <c r="DM50" s="151">
        <v>19</v>
      </c>
      <c r="DN50" s="151">
        <v>11</v>
      </c>
      <c r="DO50" s="151">
        <v>18</v>
      </c>
      <c r="DP50" s="151">
        <v>0</v>
      </c>
      <c r="DQ50" s="151">
        <v>0</v>
      </c>
      <c r="DR50" s="151">
        <v>1</v>
      </c>
      <c r="DS50" s="151">
        <v>0</v>
      </c>
      <c r="DT50" s="151">
        <v>0</v>
      </c>
      <c r="DU50" s="151">
        <v>1</v>
      </c>
      <c r="DV50" s="151">
        <v>0</v>
      </c>
      <c r="DW50" s="151">
        <v>0</v>
      </c>
      <c r="DX50" s="151">
        <v>12</v>
      </c>
      <c r="DY50" s="151">
        <v>19</v>
      </c>
      <c r="DZ50" s="151">
        <v>16</v>
      </c>
      <c r="EA50" s="151">
        <v>20</v>
      </c>
      <c r="EB50" s="151">
        <v>14</v>
      </c>
      <c r="EC50" s="151">
        <v>19</v>
      </c>
      <c r="ED50" s="151">
        <v>0</v>
      </c>
      <c r="EE50" s="151">
        <v>0</v>
      </c>
      <c r="EF50" s="151">
        <v>1</v>
      </c>
      <c r="EG50" s="151">
        <v>0</v>
      </c>
      <c r="EH50" s="151">
        <v>0</v>
      </c>
      <c r="EI50" s="151">
        <v>0</v>
      </c>
      <c r="EJ50" s="151">
        <v>1</v>
      </c>
      <c r="EK50" s="151">
        <v>1</v>
      </c>
      <c r="EL50" s="151">
        <v>16</v>
      </c>
      <c r="EM50" s="151">
        <v>20</v>
      </c>
      <c r="EN50" s="151">
        <v>0</v>
      </c>
      <c r="EO50" s="151">
        <v>0</v>
      </c>
      <c r="EP50" s="151">
        <v>0</v>
      </c>
      <c r="EQ50" s="151">
        <v>0</v>
      </c>
      <c r="ER50" s="151">
        <v>0</v>
      </c>
      <c r="ES50" s="151">
        <v>0</v>
      </c>
      <c r="ET50" s="151">
        <v>0</v>
      </c>
      <c r="EU50" s="151">
        <v>0</v>
      </c>
      <c r="EV50" s="151">
        <v>0</v>
      </c>
      <c r="EW50" s="151">
        <v>0</v>
      </c>
      <c r="EX50" s="151">
        <v>0</v>
      </c>
      <c r="EY50" s="151">
        <v>0</v>
      </c>
      <c r="EZ50" s="151">
        <v>0</v>
      </c>
      <c r="FA50" s="151">
        <v>0</v>
      </c>
      <c r="FB50" s="151">
        <v>0</v>
      </c>
      <c r="FC50" s="151">
        <v>0</v>
      </c>
      <c r="FD50" s="151">
        <v>0</v>
      </c>
      <c r="FE50" s="151">
        <v>0</v>
      </c>
      <c r="FF50" s="151">
        <v>0</v>
      </c>
      <c r="FG50" s="151">
        <v>0</v>
      </c>
      <c r="FH50" s="151">
        <v>0</v>
      </c>
      <c r="FI50" s="151">
        <v>0</v>
      </c>
      <c r="FJ50" s="151">
        <v>0</v>
      </c>
      <c r="FK50" s="151">
        <v>0</v>
      </c>
      <c r="FL50" s="151">
        <v>0</v>
      </c>
      <c r="FM50" s="151">
        <v>0</v>
      </c>
      <c r="FN50" s="151">
        <v>0</v>
      </c>
      <c r="FO50" s="151">
        <v>0</v>
      </c>
      <c r="FP50" s="151">
        <v>0</v>
      </c>
      <c r="FQ50" s="151">
        <v>0</v>
      </c>
      <c r="FR50" s="151">
        <v>0</v>
      </c>
      <c r="FS50" s="151">
        <v>0</v>
      </c>
      <c r="FT50" s="151">
        <v>0</v>
      </c>
      <c r="FU50" s="151">
        <v>0</v>
      </c>
      <c r="FV50" s="151">
        <v>0</v>
      </c>
      <c r="FW50" s="151">
        <v>0</v>
      </c>
      <c r="FX50" s="151">
        <v>0</v>
      </c>
      <c r="FY50" s="151">
        <v>0</v>
      </c>
      <c r="FZ50" s="151">
        <v>0</v>
      </c>
      <c r="GA50" s="151">
        <v>0</v>
      </c>
      <c r="GB50" s="151">
        <v>0</v>
      </c>
      <c r="GC50" s="151">
        <v>0</v>
      </c>
      <c r="GD50" s="151"/>
    </row>
    <row r="51" spans="1:205" x14ac:dyDescent="0.2">
      <c r="A51" s="324"/>
      <c r="B51" s="101" t="s">
        <v>83</v>
      </c>
      <c r="C51" s="152" t="s">
        <v>160</v>
      </c>
      <c r="D51" s="151">
        <v>20</v>
      </c>
      <c r="E51" s="151">
        <v>46</v>
      </c>
      <c r="F51" s="151">
        <v>18</v>
      </c>
      <c r="G51" s="151">
        <v>41</v>
      </c>
      <c r="H51" s="151">
        <v>1</v>
      </c>
      <c r="I51" s="151">
        <v>0</v>
      </c>
      <c r="J51" s="151">
        <v>0</v>
      </c>
      <c r="K51" s="151">
        <v>1</v>
      </c>
      <c r="L51" s="151">
        <v>1</v>
      </c>
      <c r="M51" s="151">
        <v>1</v>
      </c>
      <c r="N51" s="151">
        <v>0</v>
      </c>
      <c r="O51" s="151">
        <v>3</v>
      </c>
      <c r="P51" s="151">
        <v>0</v>
      </c>
      <c r="Q51" s="151">
        <v>0</v>
      </c>
      <c r="R51" s="151">
        <v>20</v>
      </c>
      <c r="S51" s="151">
        <v>46</v>
      </c>
      <c r="T51" s="151">
        <v>0</v>
      </c>
      <c r="U51" s="151">
        <v>5</v>
      </c>
      <c r="V51" s="151">
        <v>0</v>
      </c>
      <c r="W51" s="151">
        <v>5</v>
      </c>
      <c r="X51" s="151">
        <v>0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151">
        <v>0</v>
      </c>
      <c r="AF51" s="151">
        <v>0</v>
      </c>
      <c r="AG51" s="151">
        <v>0</v>
      </c>
      <c r="AH51" s="151">
        <v>0</v>
      </c>
      <c r="AI51" s="151">
        <v>5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1">
        <v>0</v>
      </c>
      <c r="AU51" s="151">
        <v>0</v>
      </c>
      <c r="AV51" s="151">
        <v>0</v>
      </c>
      <c r="AW51" s="151">
        <v>0</v>
      </c>
      <c r="AX51" s="151">
        <v>0</v>
      </c>
      <c r="AY51" s="151">
        <v>0</v>
      </c>
      <c r="AZ51" s="151">
        <v>1</v>
      </c>
      <c r="BA51" s="151">
        <v>0</v>
      </c>
      <c r="BB51" s="151">
        <v>1</v>
      </c>
      <c r="BC51" s="151">
        <v>0</v>
      </c>
      <c r="BD51" s="151">
        <v>0</v>
      </c>
      <c r="BE51" s="151">
        <v>0</v>
      </c>
      <c r="BF51" s="151">
        <v>0</v>
      </c>
      <c r="BG51" s="151">
        <v>0</v>
      </c>
      <c r="BH51" s="151">
        <v>0</v>
      </c>
      <c r="BI51" s="151">
        <v>0</v>
      </c>
      <c r="BJ51" s="151">
        <v>0</v>
      </c>
      <c r="BK51" s="151">
        <v>0</v>
      </c>
      <c r="BL51" s="151">
        <v>0</v>
      </c>
      <c r="BM51" s="151">
        <v>0</v>
      </c>
      <c r="BN51" s="151">
        <v>1</v>
      </c>
      <c r="BO51" s="151">
        <v>0</v>
      </c>
      <c r="BP51" s="151">
        <v>0</v>
      </c>
      <c r="BQ51" s="151">
        <v>1</v>
      </c>
      <c r="BR51" s="151">
        <v>0</v>
      </c>
      <c r="BS51" s="151">
        <v>1</v>
      </c>
      <c r="BT51" s="151">
        <v>0</v>
      </c>
      <c r="BU51" s="151">
        <v>0</v>
      </c>
      <c r="BV51" s="151">
        <v>0</v>
      </c>
      <c r="BW51" s="151">
        <v>0</v>
      </c>
      <c r="BX51" s="151">
        <v>0</v>
      </c>
      <c r="BY51" s="151">
        <v>0</v>
      </c>
      <c r="BZ51" s="151">
        <v>0</v>
      </c>
      <c r="CA51" s="151">
        <v>0</v>
      </c>
      <c r="CB51" s="151">
        <v>0</v>
      </c>
      <c r="CC51" s="151">
        <v>0</v>
      </c>
      <c r="CD51" s="151">
        <v>0</v>
      </c>
      <c r="CE51" s="151">
        <v>1</v>
      </c>
      <c r="CF51" s="151">
        <v>0</v>
      </c>
      <c r="CG51" s="151">
        <v>0</v>
      </c>
      <c r="CH51" s="151">
        <v>0</v>
      </c>
      <c r="CI51" s="151">
        <v>0</v>
      </c>
      <c r="CJ51" s="151">
        <v>0</v>
      </c>
      <c r="CK51" s="151">
        <v>0</v>
      </c>
      <c r="CL51" s="151">
        <v>0</v>
      </c>
      <c r="CM51" s="151">
        <v>0</v>
      </c>
      <c r="CN51" s="151">
        <v>0</v>
      </c>
      <c r="CO51" s="151">
        <v>0</v>
      </c>
      <c r="CP51" s="151">
        <v>0</v>
      </c>
      <c r="CQ51" s="151">
        <v>0</v>
      </c>
      <c r="CR51" s="151">
        <v>0</v>
      </c>
      <c r="CS51" s="151">
        <v>0</v>
      </c>
      <c r="CT51" s="151">
        <v>0</v>
      </c>
      <c r="CU51" s="151">
        <v>0</v>
      </c>
      <c r="CV51" s="151">
        <v>0</v>
      </c>
      <c r="CW51" s="151">
        <v>0</v>
      </c>
      <c r="CX51" s="151">
        <v>0</v>
      </c>
      <c r="CY51" s="151">
        <v>0</v>
      </c>
      <c r="CZ51" s="151">
        <v>0</v>
      </c>
      <c r="DA51" s="151">
        <v>0</v>
      </c>
      <c r="DB51" s="151">
        <v>0</v>
      </c>
      <c r="DC51" s="151">
        <v>0</v>
      </c>
      <c r="DD51" s="151">
        <v>0</v>
      </c>
      <c r="DE51" s="151">
        <v>0</v>
      </c>
      <c r="DF51" s="151">
        <v>0</v>
      </c>
      <c r="DG51" s="151">
        <v>0</v>
      </c>
      <c r="DH51" s="151">
        <v>0</v>
      </c>
      <c r="DI51" s="151">
        <v>0</v>
      </c>
      <c r="DJ51" s="151">
        <v>0</v>
      </c>
      <c r="DK51" s="151">
        <v>0</v>
      </c>
      <c r="DL51" s="151">
        <v>9</v>
      </c>
      <c r="DM51" s="151">
        <v>4</v>
      </c>
      <c r="DN51" s="151">
        <v>8</v>
      </c>
      <c r="DO51" s="151">
        <v>4</v>
      </c>
      <c r="DP51" s="151">
        <v>0</v>
      </c>
      <c r="DQ51" s="151">
        <v>0</v>
      </c>
      <c r="DR51" s="151">
        <v>1</v>
      </c>
      <c r="DS51" s="151">
        <v>0</v>
      </c>
      <c r="DT51" s="151">
        <v>0</v>
      </c>
      <c r="DU51" s="151">
        <v>0</v>
      </c>
      <c r="DV51" s="151">
        <v>0</v>
      </c>
      <c r="DW51" s="151">
        <v>0</v>
      </c>
      <c r="DX51" s="151">
        <v>9</v>
      </c>
      <c r="DY51" s="151">
        <v>4</v>
      </c>
      <c r="DZ51" s="151">
        <v>18</v>
      </c>
      <c r="EA51" s="151">
        <v>34</v>
      </c>
      <c r="EB51" s="151">
        <v>15</v>
      </c>
      <c r="EC51" s="151">
        <v>32</v>
      </c>
      <c r="ED51" s="151">
        <v>0</v>
      </c>
      <c r="EE51" s="151">
        <v>0</v>
      </c>
      <c r="EF51" s="151">
        <v>3</v>
      </c>
      <c r="EG51" s="151">
        <v>2</v>
      </c>
      <c r="EH51" s="151">
        <v>0</v>
      </c>
      <c r="EI51" s="151">
        <v>0</v>
      </c>
      <c r="EJ51" s="151">
        <v>0</v>
      </c>
      <c r="EK51" s="151">
        <v>0</v>
      </c>
      <c r="EL51" s="151">
        <v>18</v>
      </c>
      <c r="EM51" s="151">
        <v>34</v>
      </c>
      <c r="EN51" s="151">
        <v>0</v>
      </c>
      <c r="EO51" s="151">
        <v>2</v>
      </c>
      <c r="EP51" s="151">
        <v>0</v>
      </c>
      <c r="EQ51" s="151">
        <v>2</v>
      </c>
      <c r="ER51" s="151">
        <v>0</v>
      </c>
      <c r="ES51" s="151">
        <v>0</v>
      </c>
      <c r="ET51" s="151">
        <v>0</v>
      </c>
      <c r="EU51" s="151">
        <v>0</v>
      </c>
      <c r="EV51" s="151">
        <v>0</v>
      </c>
      <c r="EW51" s="151">
        <v>0</v>
      </c>
      <c r="EX51" s="151">
        <v>0</v>
      </c>
      <c r="EY51" s="151">
        <v>0</v>
      </c>
      <c r="EZ51" s="151">
        <v>0</v>
      </c>
      <c r="FA51" s="151">
        <v>2</v>
      </c>
      <c r="FB51" s="151">
        <v>3</v>
      </c>
      <c r="FC51" s="151">
        <v>5</v>
      </c>
      <c r="FD51" s="151">
        <v>3</v>
      </c>
      <c r="FE51" s="151">
        <v>5</v>
      </c>
      <c r="FF51" s="151">
        <v>0</v>
      </c>
      <c r="FG51" s="151">
        <v>0</v>
      </c>
      <c r="FH51" s="151">
        <v>0</v>
      </c>
      <c r="FI51" s="151">
        <v>0</v>
      </c>
      <c r="FJ51" s="151">
        <v>0</v>
      </c>
      <c r="FK51" s="151">
        <v>0</v>
      </c>
      <c r="FL51" s="151">
        <v>0</v>
      </c>
      <c r="FM51" s="151">
        <v>0</v>
      </c>
      <c r="FN51" s="151">
        <v>3</v>
      </c>
      <c r="FO51" s="151">
        <v>5</v>
      </c>
      <c r="FP51" s="151">
        <v>0</v>
      </c>
      <c r="FQ51" s="151">
        <v>0</v>
      </c>
      <c r="FR51" s="151">
        <v>0</v>
      </c>
      <c r="FS51" s="151">
        <v>0</v>
      </c>
      <c r="FT51" s="151">
        <v>0</v>
      </c>
      <c r="FU51" s="151">
        <v>0</v>
      </c>
      <c r="FV51" s="151">
        <v>0</v>
      </c>
      <c r="FW51" s="151">
        <v>0</v>
      </c>
      <c r="FX51" s="151">
        <v>0</v>
      </c>
      <c r="FY51" s="151">
        <v>0</v>
      </c>
      <c r="FZ51" s="151">
        <v>0</v>
      </c>
      <c r="GA51" s="151">
        <v>0</v>
      </c>
      <c r="GB51" s="151">
        <v>0</v>
      </c>
      <c r="GC51" s="151">
        <v>0</v>
      </c>
      <c r="GD51" s="151"/>
    </row>
    <row r="52" spans="1:205" x14ac:dyDescent="0.2">
      <c r="A52" s="324"/>
      <c r="B52" s="101" t="s">
        <v>83</v>
      </c>
      <c r="C52" s="152" t="s">
        <v>161</v>
      </c>
      <c r="D52" s="151">
        <v>5</v>
      </c>
      <c r="E52" s="151">
        <v>11</v>
      </c>
      <c r="F52" s="151">
        <v>5</v>
      </c>
      <c r="G52" s="151">
        <v>11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1">
        <v>5</v>
      </c>
      <c r="S52" s="151">
        <v>11</v>
      </c>
      <c r="T52" s="151">
        <v>0</v>
      </c>
      <c r="U52" s="151">
        <v>3</v>
      </c>
      <c r="V52" s="151">
        <v>0</v>
      </c>
      <c r="W52" s="151">
        <v>3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151">
        <v>0</v>
      </c>
      <c r="AF52" s="151">
        <v>0</v>
      </c>
      <c r="AG52" s="151">
        <v>0</v>
      </c>
      <c r="AH52" s="151">
        <v>0</v>
      </c>
      <c r="AI52" s="151">
        <v>3</v>
      </c>
      <c r="AJ52" s="151">
        <v>1</v>
      </c>
      <c r="AK52" s="151">
        <v>0</v>
      </c>
      <c r="AL52" s="151">
        <v>1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1">
        <v>0</v>
      </c>
      <c r="AU52" s="151">
        <v>0</v>
      </c>
      <c r="AV52" s="151">
        <v>0</v>
      </c>
      <c r="AW52" s="151">
        <v>0</v>
      </c>
      <c r="AX52" s="151">
        <v>1</v>
      </c>
      <c r="AY52" s="151">
        <v>0</v>
      </c>
      <c r="AZ52" s="151">
        <v>0</v>
      </c>
      <c r="BA52" s="151">
        <v>0</v>
      </c>
      <c r="BB52" s="151">
        <v>0</v>
      </c>
      <c r="BC52" s="151">
        <v>0</v>
      </c>
      <c r="BD52" s="151">
        <v>0</v>
      </c>
      <c r="BE52" s="151">
        <v>0</v>
      </c>
      <c r="BF52" s="151">
        <v>0</v>
      </c>
      <c r="BG52" s="151">
        <v>0</v>
      </c>
      <c r="BH52" s="151">
        <v>0</v>
      </c>
      <c r="BI52" s="151">
        <v>0</v>
      </c>
      <c r="BJ52" s="151">
        <v>0</v>
      </c>
      <c r="BK52" s="151">
        <v>0</v>
      </c>
      <c r="BL52" s="151">
        <v>0</v>
      </c>
      <c r="BM52" s="151">
        <v>0</v>
      </c>
      <c r="BN52" s="151">
        <v>0</v>
      </c>
      <c r="BO52" s="151">
        <v>0</v>
      </c>
      <c r="BP52" s="151">
        <v>0</v>
      </c>
      <c r="BQ52" s="151">
        <v>1</v>
      </c>
      <c r="BR52" s="151">
        <v>0</v>
      </c>
      <c r="BS52" s="151">
        <v>1</v>
      </c>
      <c r="BT52" s="151">
        <v>0</v>
      </c>
      <c r="BU52" s="151">
        <v>0</v>
      </c>
      <c r="BV52" s="151">
        <v>0</v>
      </c>
      <c r="BW52" s="151">
        <v>0</v>
      </c>
      <c r="BX52" s="151">
        <v>0</v>
      </c>
      <c r="BY52" s="151">
        <v>0</v>
      </c>
      <c r="BZ52" s="151">
        <v>0</v>
      </c>
      <c r="CA52" s="151">
        <v>0</v>
      </c>
      <c r="CB52" s="151">
        <v>0</v>
      </c>
      <c r="CC52" s="151">
        <v>0</v>
      </c>
      <c r="CD52" s="151">
        <v>0</v>
      </c>
      <c r="CE52" s="151">
        <v>1</v>
      </c>
      <c r="CF52" s="151">
        <v>0</v>
      </c>
      <c r="CG52" s="151">
        <v>0</v>
      </c>
      <c r="CH52" s="151">
        <v>0</v>
      </c>
      <c r="CI52" s="151">
        <v>0</v>
      </c>
      <c r="CJ52" s="151">
        <v>0</v>
      </c>
      <c r="CK52" s="151">
        <v>0</v>
      </c>
      <c r="CL52" s="151">
        <v>0</v>
      </c>
      <c r="CM52" s="151">
        <v>0</v>
      </c>
      <c r="CN52" s="151">
        <v>0</v>
      </c>
      <c r="CO52" s="151">
        <v>0</v>
      </c>
      <c r="CP52" s="151">
        <v>0</v>
      </c>
      <c r="CQ52" s="151">
        <v>0</v>
      </c>
      <c r="CR52" s="151">
        <v>0</v>
      </c>
      <c r="CS52" s="151">
        <v>0</v>
      </c>
      <c r="CT52" s="151">
        <v>0</v>
      </c>
      <c r="CU52" s="151">
        <v>0</v>
      </c>
      <c r="CV52" s="151">
        <v>0</v>
      </c>
      <c r="CW52" s="151">
        <v>0</v>
      </c>
      <c r="CX52" s="151">
        <v>0</v>
      </c>
      <c r="CY52" s="151">
        <v>0</v>
      </c>
      <c r="CZ52" s="151">
        <v>0</v>
      </c>
      <c r="DA52" s="151">
        <v>0</v>
      </c>
      <c r="DB52" s="151">
        <v>0</v>
      </c>
      <c r="DC52" s="151">
        <v>0</v>
      </c>
      <c r="DD52" s="151">
        <v>0</v>
      </c>
      <c r="DE52" s="151">
        <v>0</v>
      </c>
      <c r="DF52" s="151">
        <v>0</v>
      </c>
      <c r="DG52" s="151">
        <v>0</v>
      </c>
      <c r="DH52" s="151">
        <v>0</v>
      </c>
      <c r="DI52" s="151">
        <v>0</v>
      </c>
      <c r="DJ52" s="151">
        <v>0</v>
      </c>
      <c r="DK52" s="151">
        <v>0</v>
      </c>
      <c r="DL52" s="151">
        <v>0</v>
      </c>
      <c r="DM52" s="151">
        <v>4</v>
      </c>
      <c r="DN52" s="151">
        <v>0</v>
      </c>
      <c r="DO52" s="151">
        <v>3</v>
      </c>
      <c r="DP52" s="151">
        <v>0</v>
      </c>
      <c r="DQ52" s="151">
        <v>0</v>
      </c>
      <c r="DR52" s="151">
        <v>0</v>
      </c>
      <c r="DS52" s="151">
        <v>1</v>
      </c>
      <c r="DT52" s="151">
        <v>0</v>
      </c>
      <c r="DU52" s="151">
        <v>0</v>
      </c>
      <c r="DV52" s="151">
        <v>0</v>
      </c>
      <c r="DW52" s="151">
        <v>0</v>
      </c>
      <c r="DX52" s="151">
        <v>0</v>
      </c>
      <c r="DY52" s="151">
        <v>4</v>
      </c>
      <c r="DZ52" s="151">
        <v>7</v>
      </c>
      <c r="EA52" s="151">
        <v>9</v>
      </c>
      <c r="EB52" s="151">
        <v>7</v>
      </c>
      <c r="EC52" s="151">
        <v>8</v>
      </c>
      <c r="ED52" s="151">
        <v>0</v>
      </c>
      <c r="EE52" s="151">
        <v>0</v>
      </c>
      <c r="EF52" s="151">
        <v>0</v>
      </c>
      <c r="EG52" s="151">
        <v>0</v>
      </c>
      <c r="EH52" s="151">
        <v>0</v>
      </c>
      <c r="EI52" s="151">
        <v>0</v>
      </c>
      <c r="EJ52" s="151">
        <v>0</v>
      </c>
      <c r="EK52" s="151">
        <v>1</v>
      </c>
      <c r="EL52" s="151">
        <v>7</v>
      </c>
      <c r="EM52" s="151">
        <v>9</v>
      </c>
      <c r="EN52" s="151">
        <v>0</v>
      </c>
      <c r="EO52" s="151">
        <v>1</v>
      </c>
      <c r="EP52" s="151">
        <v>0</v>
      </c>
      <c r="EQ52" s="151">
        <v>1</v>
      </c>
      <c r="ER52" s="151">
        <v>0</v>
      </c>
      <c r="ES52" s="151">
        <v>0</v>
      </c>
      <c r="ET52" s="151">
        <v>0</v>
      </c>
      <c r="EU52" s="151">
        <v>0</v>
      </c>
      <c r="EV52" s="151">
        <v>0</v>
      </c>
      <c r="EW52" s="151">
        <v>0</v>
      </c>
      <c r="EX52" s="151">
        <v>0</v>
      </c>
      <c r="EY52" s="151">
        <v>0</v>
      </c>
      <c r="EZ52" s="151">
        <v>0</v>
      </c>
      <c r="FA52" s="151">
        <v>1</v>
      </c>
      <c r="FB52" s="151">
        <v>0</v>
      </c>
      <c r="FC52" s="151">
        <v>0</v>
      </c>
      <c r="FD52" s="151">
        <v>0</v>
      </c>
      <c r="FE52" s="151">
        <v>0</v>
      </c>
      <c r="FF52" s="151">
        <v>0</v>
      </c>
      <c r="FG52" s="151">
        <v>0</v>
      </c>
      <c r="FH52" s="151">
        <v>0</v>
      </c>
      <c r="FI52" s="151">
        <v>0</v>
      </c>
      <c r="FJ52" s="151">
        <v>0</v>
      </c>
      <c r="FK52" s="151">
        <v>0</v>
      </c>
      <c r="FL52" s="151">
        <v>0</v>
      </c>
      <c r="FM52" s="151">
        <v>0</v>
      </c>
      <c r="FN52" s="151">
        <v>0</v>
      </c>
      <c r="FO52" s="151">
        <v>0</v>
      </c>
      <c r="FP52" s="151">
        <v>0</v>
      </c>
      <c r="FQ52" s="151">
        <v>0</v>
      </c>
      <c r="FR52" s="151">
        <v>0</v>
      </c>
      <c r="FS52" s="151">
        <v>0</v>
      </c>
      <c r="FT52" s="151">
        <v>0</v>
      </c>
      <c r="FU52" s="151">
        <v>0</v>
      </c>
      <c r="FV52" s="151">
        <v>0</v>
      </c>
      <c r="FW52" s="151">
        <v>0</v>
      </c>
      <c r="FX52" s="151">
        <v>0</v>
      </c>
      <c r="FY52" s="151">
        <v>0</v>
      </c>
      <c r="FZ52" s="151">
        <v>0</v>
      </c>
      <c r="GA52" s="151">
        <v>0</v>
      </c>
      <c r="GB52" s="151">
        <v>0</v>
      </c>
      <c r="GC52" s="151">
        <v>0</v>
      </c>
      <c r="GD52" s="151"/>
    </row>
    <row r="53" spans="1:205" x14ac:dyDescent="0.2">
      <c r="A53" s="324"/>
      <c r="B53" s="101" t="s">
        <v>83</v>
      </c>
      <c r="C53" s="152" t="s">
        <v>162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151">
        <v>0</v>
      </c>
      <c r="AF53" s="151">
        <v>0</v>
      </c>
      <c r="AG53" s="151">
        <v>0</v>
      </c>
      <c r="AH53" s="151">
        <v>0</v>
      </c>
      <c r="AI53" s="151">
        <v>0</v>
      </c>
      <c r="AJ53" s="151">
        <v>0</v>
      </c>
      <c r="AK53" s="151">
        <v>1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1">
        <v>0</v>
      </c>
      <c r="AU53" s="151">
        <v>0</v>
      </c>
      <c r="AV53" s="151">
        <v>0</v>
      </c>
      <c r="AW53" s="151">
        <v>1</v>
      </c>
      <c r="AX53" s="151">
        <v>0</v>
      </c>
      <c r="AY53" s="151">
        <v>1</v>
      </c>
      <c r="AZ53" s="151">
        <v>0</v>
      </c>
      <c r="BA53" s="151">
        <v>0</v>
      </c>
      <c r="BB53" s="151">
        <v>0</v>
      </c>
      <c r="BC53" s="151">
        <v>0</v>
      </c>
      <c r="BD53" s="151">
        <v>0</v>
      </c>
      <c r="BE53" s="151">
        <v>0</v>
      </c>
      <c r="BF53" s="151">
        <v>0</v>
      </c>
      <c r="BG53" s="151">
        <v>0</v>
      </c>
      <c r="BH53" s="151">
        <v>0</v>
      </c>
      <c r="BI53" s="151">
        <v>0</v>
      </c>
      <c r="BJ53" s="151">
        <v>0</v>
      </c>
      <c r="BK53" s="151">
        <v>0</v>
      </c>
      <c r="BL53" s="151">
        <v>0</v>
      </c>
      <c r="BM53" s="151">
        <v>0</v>
      </c>
      <c r="BN53" s="151">
        <v>0</v>
      </c>
      <c r="BO53" s="151">
        <v>0</v>
      </c>
      <c r="BP53" s="151">
        <v>0</v>
      </c>
      <c r="BQ53" s="151">
        <v>0</v>
      </c>
      <c r="BR53" s="151">
        <v>0</v>
      </c>
      <c r="BS53" s="151">
        <v>0</v>
      </c>
      <c r="BT53" s="151">
        <v>0</v>
      </c>
      <c r="BU53" s="151">
        <v>0</v>
      </c>
      <c r="BV53" s="151">
        <v>0</v>
      </c>
      <c r="BW53" s="151">
        <v>0</v>
      </c>
      <c r="BX53" s="151">
        <v>0</v>
      </c>
      <c r="BY53" s="151">
        <v>0</v>
      </c>
      <c r="BZ53" s="151">
        <v>0</v>
      </c>
      <c r="CA53" s="151">
        <v>0</v>
      </c>
      <c r="CB53" s="151">
        <v>0</v>
      </c>
      <c r="CC53" s="151">
        <v>0</v>
      </c>
      <c r="CD53" s="151">
        <v>0</v>
      </c>
      <c r="CE53" s="151">
        <v>0</v>
      </c>
      <c r="CF53" s="151">
        <v>0</v>
      </c>
      <c r="CG53" s="151">
        <v>0</v>
      </c>
      <c r="CH53" s="151">
        <v>0</v>
      </c>
      <c r="CI53" s="151">
        <v>0</v>
      </c>
      <c r="CJ53" s="151">
        <v>0</v>
      </c>
      <c r="CK53" s="151">
        <v>0</v>
      </c>
      <c r="CL53" s="151">
        <v>0</v>
      </c>
      <c r="CM53" s="151">
        <v>0</v>
      </c>
      <c r="CN53" s="151">
        <v>0</v>
      </c>
      <c r="CO53" s="151">
        <v>0</v>
      </c>
      <c r="CP53" s="151">
        <v>0</v>
      </c>
      <c r="CQ53" s="151">
        <v>0</v>
      </c>
      <c r="CR53" s="151">
        <v>0</v>
      </c>
      <c r="CS53" s="151">
        <v>0</v>
      </c>
      <c r="CT53" s="151">
        <v>0</v>
      </c>
      <c r="CU53" s="151">
        <v>0</v>
      </c>
      <c r="CV53" s="151">
        <v>0</v>
      </c>
      <c r="CW53" s="151">
        <v>0</v>
      </c>
      <c r="CX53" s="151">
        <v>0</v>
      </c>
      <c r="CY53" s="151">
        <v>0</v>
      </c>
      <c r="CZ53" s="151">
        <v>0</v>
      </c>
      <c r="DA53" s="151">
        <v>0</v>
      </c>
      <c r="DB53" s="151">
        <v>0</v>
      </c>
      <c r="DC53" s="151">
        <v>0</v>
      </c>
      <c r="DD53" s="151">
        <v>0</v>
      </c>
      <c r="DE53" s="151">
        <v>0</v>
      </c>
      <c r="DF53" s="151">
        <v>0</v>
      </c>
      <c r="DG53" s="151">
        <v>0</v>
      </c>
      <c r="DH53" s="151">
        <v>0</v>
      </c>
      <c r="DI53" s="151">
        <v>0</v>
      </c>
      <c r="DJ53" s="151">
        <v>0</v>
      </c>
      <c r="DK53" s="151">
        <v>0</v>
      </c>
      <c r="DL53" s="151">
        <v>0</v>
      </c>
      <c r="DM53" s="151">
        <v>0</v>
      </c>
      <c r="DN53" s="151">
        <v>0</v>
      </c>
      <c r="DO53" s="151">
        <v>0</v>
      </c>
      <c r="DP53" s="151">
        <v>0</v>
      </c>
      <c r="DQ53" s="151">
        <v>0</v>
      </c>
      <c r="DR53" s="151">
        <v>0</v>
      </c>
      <c r="DS53" s="151">
        <v>0</v>
      </c>
      <c r="DT53" s="151">
        <v>0</v>
      </c>
      <c r="DU53" s="151">
        <v>0</v>
      </c>
      <c r="DV53" s="151">
        <v>0</v>
      </c>
      <c r="DW53" s="151">
        <v>0</v>
      </c>
      <c r="DX53" s="151">
        <v>0</v>
      </c>
      <c r="DY53" s="151">
        <v>0</v>
      </c>
      <c r="DZ53" s="151">
        <v>0</v>
      </c>
      <c r="EA53" s="151">
        <v>0</v>
      </c>
      <c r="EB53" s="151">
        <v>0</v>
      </c>
      <c r="EC53" s="151">
        <v>0</v>
      </c>
      <c r="ED53" s="151">
        <v>0</v>
      </c>
      <c r="EE53" s="151">
        <v>0</v>
      </c>
      <c r="EF53" s="151">
        <v>0</v>
      </c>
      <c r="EG53" s="151">
        <v>0</v>
      </c>
      <c r="EH53" s="151">
        <v>0</v>
      </c>
      <c r="EI53" s="151">
        <v>0</v>
      </c>
      <c r="EJ53" s="151">
        <v>0</v>
      </c>
      <c r="EK53" s="151">
        <v>0</v>
      </c>
      <c r="EL53" s="151">
        <v>0</v>
      </c>
      <c r="EM53" s="151">
        <v>0</v>
      </c>
      <c r="EN53" s="151">
        <v>0</v>
      </c>
      <c r="EO53" s="151">
        <v>0</v>
      </c>
      <c r="EP53" s="151">
        <v>0</v>
      </c>
      <c r="EQ53" s="151">
        <v>0</v>
      </c>
      <c r="ER53" s="151">
        <v>0</v>
      </c>
      <c r="ES53" s="151">
        <v>0</v>
      </c>
      <c r="ET53" s="151">
        <v>0</v>
      </c>
      <c r="EU53" s="151">
        <v>0</v>
      </c>
      <c r="EV53" s="151">
        <v>0</v>
      </c>
      <c r="EW53" s="151">
        <v>0</v>
      </c>
      <c r="EX53" s="151">
        <v>0</v>
      </c>
      <c r="EY53" s="151">
        <v>0</v>
      </c>
      <c r="EZ53" s="151">
        <v>0</v>
      </c>
      <c r="FA53" s="151">
        <v>0</v>
      </c>
      <c r="FB53" s="151">
        <v>0</v>
      </c>
      <c r="FC53" s="151">
        <v>0</v>
      </c>
      <c r="FD53" s="151">
        <v>0</v>
      </c>
      <c r="FE53" s="151">
        <v>0</v>
      </c>
      <c r="FF53" s="151">
        <v>0</v>
      </c>
      <c r="FG53" s="151">
        <v>0</v>
      </c>
      <c r="FH53" s="151">
        <v>0</v>
      </c>
      <c r="FI53" s="151">
        <v>0</v>
      </c>
      <c r="FJ53" s="151">
        <v>0</v>
      </c>
      <c r="FK53" s="151">
        <v>0</v>
      </c>
      <c r="FL53" s="151">
        <v>0</v>
      </c>
      <c r="FM53" s="151">
        <v>0</v>
      </c>
      <c r="FN53" s="151">
        <v>0</v>
      </c>
      <c r="FO53" s="151">
        <v>0</v>
      </c>
      <c r="FP53" s="151">
        <v>0</v>
      </c>
      <c r="FQ53" s="151">
        <v>0</v>
      </c>
      <c r="FR53" s="151">
        <v>0</v>
      </c>
      <c r="FS53" s="151">
        <v>0</v>
      </c>
      <c r="FT53" s="151">
        <v>0</v>
      </c>
      <c r="FU53" s="151">
        <v>0</v>
      </c>
      <c r="FV53" s="151">
        <v>0</v>
      </c>
      <c r="FW53" s="151">
        <v>0</v>
      </c>
      <c r="FX53" s="151">
        <v>0</v>
      </c>
      <c r="FY53" s="151">
        <v>0</v>
      </c>
      <c r="FZ53" s="151">
        <v>0</v>
      </c>
      <c r="GA53" s="151">
        <v>0</v>
      </c>
      <c r="GB53" s="151">
        <v>0</v>
      </c>
      <c r="GC53" s="151">
        <v>0</v>
      </c>
      <c r="GD53" s="151"/>
    </row>
    <row r="54" spans="1:205" x14ac:dyDescent="0.2">
      <c r="A54" s="324"/>
      <c r="B54" s="101" t="s">
        <v>83</v>
      </c>
      <c r="C54" s="152" t="s">
        <v>163</v>
      </c>
      <c r="D54" s="151">
        <v>0</v>
      </c>
      <c r="E54" s="151">
        <v>1</v>
      </c>
      <c r="F54" s="151">
        <v>0</v>
      </c>
      <c r="G54" s="151">
        <v>1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1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151">
        <v>0</v>
      </c>
      <c r="AW54" s="151">
        <v>0</v>
      </c>
      <c r="AX54" s="151">
        <v>0</v>
      </c>
      <c r="AY54" s="151">
        <v>0</v>
      </c>
      <c r="AZ54" s="151">
        <v>0</v>
      </c>
      <c r="BA54" s="151">
        <v>0</v>
      </c>
      <c r="BB54" s="151">
        <v>0</v>
      </c>
      <c r="BC54" s="151">
        <v>0</v>
      </c>
      <c r="BD54" s="151">
        <v>0</v>
      </c>
      <c r="BE54" s="151">
        <v>0</v>
      </c>
      <c r="BF54" s="151">
        <v>0</v>
      </c>
      <c r="BG54" s="151">
        <v>0</v>
      </c>
      <c r="BH54" s="151">
        <v>0</v>
      </c>
      <c r="BI54" s="151">
        <v>0</v>
      </c>
      <c r="BJ54" s="151">
        <v>0</v>
      </c>
      <c r="BK54" s="151">
        <v>0</v>
      </c>
      <c r="BL54" s="151">
        <v>0</v>
      </c>
      <c r="BM54" s="151">
        <v>0</v>
      </c>
      <c r="BN54" s="151">
        <v>0</v>
      </c>
      <c r="BO54" s="151">
        <v>0</v>
      </c>
      <c r="BP54" s="151">
        <v>0</v>
      </c>
      <c r="BQ54" s="151">
        <v>0</v>
      </c>
      <c r="BR54" s="151">
        <v>0</v>
      </c>
      <c r="BS54" s="151">
        <v>0</v>
      </c>
      <c r="BT54" s="151">
        <v>0</v>
      </c>
      <c r="BU54" s="151">
        <v>0</v>
      </c>
      <c r="BV54" s="151">
        <v>0</v>
      </c>
      <c r="BW54" s="151">
        <v>0</v>
      </c>
      <c r="BX54" s="151">
        <v>0</v>
      </c>
      <c r="BY54" s="151">
        <v>0</v>
      </c>
      <c r="BZ54" s="151">
        <v>0</v>
      </c>
      <c r="CA54" s="151">
        <v>0</v>
      </c>
      <c r="CB54" s="151">
        <v>0</v>
      </c>
      <c r="CC54" s="151">
        <v>0</v>
      </c>
      <c r="CD54" s="151">
        <v>0</v>
      </c>
      <c r="CE54" s="151">
        <v>0</v>
      </c>
      <c r="CF54" s="151">
        <v>0</v>
      </c>
      <c r="CG54" s="151">
        <v>0</v>
      </c>
      <c r="CH54" s="151">
        <v>0</v>
      </c>
      <c r="CI54" s="151">
        <v>0</v>
      </c>
      <c r="CJ54" s="151">
        <v>0</v>
      </c>
      <c r="CK54" s="151">
        <v>0</v>
      </c>
      <c r="CL54" s="151">
        <v>0</v>
      </c>
      <c r="CM54" s="151">
        <v>0</v>
      </c>
      <c r="CN54" s="151">
        <v>0</v>
      </c>
      <c r="CO54" s="151">
        <v>0</v>
      </c>
      <c r="CP54" s="151">
        <v>0</v>
      </c>
      <c r="CQ54" s="151">
        <v>0</v>
      </c>
      <c r="CR54" s="151">
        <v>0</v>
      </c>
      <c r="CS54" s="151">
        <v>0</v>
      </c>
      <c r="CT54" s="151">
        <v>0</v>
      </c>
      <c r="CU54" s="151">
        <v>0</v>
      </c>
      <c r="CV54" s="151">
        <v>0</v>
      </c>
      <c r="CW54" s="151">
        <v>0</v>
      </c>
      <c r="CX54" s="151">
        <v>0</v>
      </c>
      <c r="CY54" s="151">
        <v>0</v>
      </c>
      <c r="CZ54" s="151">
        <v>0</v>
      </c>
      <c r="DA54" s="151">
        <v>0</v>
      </c>
      <c r="DB54" s="151">
        <v>0</v>
      </c>
      <c r="DC54" s="151">
        <v>0</v>
      </c>
      <c r="DD54" s="151">
        <v>0</v>
      </c>
      <c r="DE54" s="151">
        <v>0</v>
      </c>
      <c r="DF54" s="151">
        <v>0</v>
      </c>
      <c r="DG54" s="151">
        <v>0</v>
      </c>
      <c r="DH54" s="151">
        <v>0</v>
      </c>
      <c r="DI54" s="151">
        <v>0</v>
      </c>
      <c r="DJ54" s="151">
        <v>0</v>
      </c>
      <c r="DK54" s="151">
        <v>0</v>
      </c>
      <c r="DL54" s="151">
        <v>0</v>
      </c>
      <c r="DM54" s="151">
        <v>0</v>
      </c>
      <c r="DN54" s="151">
        <v>0</v>
      </c>
      <c r="DO54" s="151">
        <v>0</v>
      </c>
      <c r="DP54" s="151">
        <v>0</v>
      </c>
      <c r="DQ54" s="151">
        <v>0</v>
      </c>
      <c r="DR54" s="151">
        <v>0</v>
      </c>
      <c r="DS54" s="151">
        <v>0</v>
      </c>
      <c r="DT54" s="151">
        <v>0</v>
      </c>
      <c r="DU54" s="151">
        <v>0</v>
      </c>
      <c r="DV54" s="151">
        <v>0</v>
      </c>
      <c r="DW54" s="151">
        <v>0</v>
      </c>
      <c r="DX54" s="151">
        <v>0</v>
      </c>
      <c r="DY54" s="151">
        <v>0</v>
      </c>
      <c r="DZ54" s="151">
        <v>0</v>
      </c>
      <c r="EA54" s="151">
        <v>0</v>
      </c>
      <c r="EB54" s="151">
        <v>0</v>
      </c>
      <c r="EC54" s="151">
        <v>0</v>
      </c>
      <c r="ED54" s="151">
        <v>0</v>
      </c>
      <c r="EE54" s="151">
        <v>0</v>
      </c>
      <c r="EF54" s="151">
        <v>0</v>
      </c>
      <c r="EG54" s="151">
        <v>0</v>
      </c>
      <c r="EH54" s="151">
        <v>0</v>
      </c>
      <c r="EI54" s="151">
        <v>0</v>
      </c>
      <c r="EJ54" s="151">
        <v>0</v>
      </c>
      <c r="EK54" s="151">
        <v>0</v>
      </c>
      <c r="EL54" s="151">
        <v>0</v>
      </c>
      <c r="EM54" s="151">
        <v>0</v>
      </c>
      <c r="EN54" s="151">
        <v>0</v>
      </c>
      <c r="EO54" s="151">
        <v>0</v>
      </c>
      <c r="EP54" s="151">
        <v>0</v>
      </c>
      <c r="EQ54" s="151">
        <v>0</v>
      </c>
      <c r="ER54" s="151">
        <v>0</v>
      </c>
      <c r="ES54" s="151">
        <v>0</v>
      </c>
      <c r="ET54" s="151">
        <v>0</v>
      </c>
      <c r="EU54" s="151">
        <v>0</v>
      </c>
      <c r="EV54" s="151">
        <v>0</v>
      </c>
      <c r="EW54" s="151">
        <v>0</v>
      </c>
      <c r="EX54" s="151">
        <v>0</v>
      </c>
      <c r="EY54" s="151">
        <v>0</v>
      </c>
      <c r="EZ54" s="151">
        <v>0</v>
      </c>
      <c r="FA54" s="151">
        <v>0</v>
      </c>
      <c r="FB54" s="151">
        <v>0</v>
      </c>
      <c r="FC54" s="151">
        <v>0</v>
      </c>
      <c r="FD54" s="151">
        <v>0</v>
      </c>
      <c r="FE54" s="151">
        <v>0</v>
      </c>
      <c r="FF54" s="151">
        <v>0</v>
      </c>
      <c r="FG54" s="151">
        <v>0</v>
      </c>
      <c r="FH54" s="151">
        <v>0</v>
      </c>
      <c r="FI54" s="151">
        <v>0</v>
      </c>
      <c r="FJ54" s="151">
        <v>0</v>
      </c>
      <c r="FK54" s="151">
        <v>0</v>
      </c>
      <c r="FL54" s="151">
        <v>0</v>
      </c>
      <c r="FM54" s="151">
        <v>0</v>
      </c>
      <c r="FN54" s="151">
        <v>0</v>
      </c>
      <c r="FO54" s="151">
        <v>0</v>
      </c>
      <c r="FP54" s="151">
        <v>0</v>
      </c>
      <c r="FQ54" s="151">
        <v>0</v>
      </c>
      <c r="FR54" s="151">
        <v>0</v>
      </c>
      <c r="FS54" s="151">
        <v>0</v>
      </c>
      <c r="FT54" s="151">
        <v>0</v>
      </c>
      <c r="FU54" s="151">
        <v>0</v>
      </c>
      <c r="FV54" s="151">
        <v>0</v>
      </c>
      <c r="FW54" s="151">
        <v>0</v>
      </c>
      <c r="FX54" s="151">
        <v>0</v>
      </c>
      <c r="FY54" s="151">
        <v>0</v>
      </c>
      <c r="FZ54" s="151">
        <v>0</v>
      </c>
      <c r="GA54" s="151">
        <v>0</v>
      </c>
      <c r="GB54" s="151">
        <v>0</v>
      </c>
      <c r="GC54" s="151">
        <v>0</v>
      </c>
      <c r="GD54" s="151"/>
    </row>
    <row r="55" spans="1:205" x14ac:dyDescent="0.2">
      <c r="A55" s="324"/>
      <c r="B55" s="101" t="s">
        <v>83</v>
      </c>
      <c r="C55" s="152" t="s">
        <v>164</v>
      </c>
      <c r="D55" s="151">
        <v>6</v>
      </c>
      <c r="E55" s="151">
        <v>3</v>
      </c>
      <c r="F55" s="151">
        <v>5</v>
      </c>
      <c r="G55" s="151">
        <v>2</v>
      </c>
      <c r="H55" s="151">
        <v>1</v>
      </c>
      <c r="I55" s="151">
        <v>1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6</v>
      </c>
      <c r="S55" s="151">
        <v>3</v>
      </c>
      <c r="T55" s="151">
        <v>1</v>
      </c>
      <c r="U55" s="151">
        <v>1</v>
      </c>
      <c r="V55" s="151">
        <v>1</v>
      </c>
      <c r="W55" s="151">
        <v>1</v>
      </c>
      <c r="X55" s="151">
        <v>0</v>
      </c>
      <c r="Y55" s="151">
        <v>0</v>
      </c>
      <c r="Z55" s="151">
        <v>0</v>
      </c>
      <c r="AA55" s="151">
        <v>0</v>
      </c>
      <c r="AB55" s="151">
        <v>0</v>
      </c>
      <c r="AC55" s="151">
        <v>0</v>
      </c>
      <c r="AD55" s="151">
        <v>0</v>
      </c>
      <c r="AE55" s="151">
        <v>0</v>
      </c>
      <c r="AF55" s="151">
        <v>0</v>
      </c>
      <c r="AG55" s="151">
        <v>0</v>
      </c>
      <c r="AH55" s="151">
        <v>1</v>
      </c>
      <c r="AI55" s="151">
        <v>1</v>
      </c>
      <c r="AJ55" s="151">
        <v>0</v>
      </c>
      <c r="AK55" s="151">
        <v>0</v>
      </c>
      <c r="AL55" s="151">
        <v>0</v>
      </c>
      <c r="AM55" s="151">
        <v>0</v>
      </c>
      <c r="AN55" s="151">
        <v>0</v>
      </c>
      <c r="AO55" s="151">
        <v>0</v>
      </c>
      <c r="AP55" s="151">
        <v>0</v>
      </c>
      <c r="AQ55" s="151">
        <v>0</v>
      </c>
      <c r="AR55" s="151">
        <v>0</v>
      </c>
      <c r="AS55" s="151">
        <v>0</v>
      </c>
      <c r="AT55" s="151">
        <v>0</v>
      </c>
      <c r="AU55" s="151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1">
        <v>0</v>
      </c>
      <c r="BB55" s="151">
        <v>0</v>
      </c>
      <c r="BC55" s="151">
        <v>0</v>
      </c>
      <c r="BD55" s="151">
        <v>0</v>
      </c>
      <c r="BE55" s="151">
        <v>0</v>
      </c>
      <c r="BF55" s="151">
        <v>0</v>
      </c>
      <c r="BG55" s="151">
        <v>0</v>
      </c>
      <c r="BH55" s="151">
        <v>0</v>
      </c>
      <c r="BI55" s="151">
        <v>0</v>
      </c>
      <c r="BJ55" s="151">
        <v>0</v>
      </c>
      <c r="BK55" s="151">
        <v>0</v>
      </c>
      <c r="BL55" s="151">
        <v>0</v>
      </c>
      <c r="BM55" s="151">
        <v>0</v>
      </c>
      <c r="BN55" s="151">
        <v>0</v>
      </c>
      <c r="BO55" s="151">
        <v>0</v>
      </c>
      <c r="BP55" s="151">
        <v>0</v>
      </c>
      <c r="BQ55" s="151">
        <v>0</v>
      </c>
      <c r="BR55" s="151">
        <v>0</v>
      </c>
      <c r="BS55" s="151">
        <v>0</v>
      </c>
      <c r="BT55" s="151">
        <v>0</v>
      </c>
      <c r="BU55" s="151">
        <v>0</v>
      </c>
      <c r="BV55" s="151">
        <v>0</v>
      </c>
      <c r="BW55" s="151">
        <v>0</v>
      </c>
      <c r="BX55" s="151">
        <v>0</v>
      </c>
      <c r="BY55" s="151">
        <v>0</v>
      </c>
      <c r="BZ55" s="151">
        <v>0</v>
      </c>
      <c r="CA55" s="151">
        <v>0</v>
      </c>
      <c r="CB55" s="151">
        <v>0</v>
      </c>
      <c r="CC55" s="151">
        <v>0</v>
      </c>
      <c r="CD55" s="151">
        <v>0</v>
      </c>
      <c r="CE55" s="151">
        <v>0</v>
      </c>
      <c r="CF55" s="151">
        <v>0</v>
      </c>
      <c r="CG55" s="151">
        <v>0</v>
      </c>
      <c r="CH55" s="151">
        <v>0</v>
      </c>
      <c r="CI55" s="151">
        <v>0</v>
      </c>
      <c r="CJ55" s="151">
        <v>0</v>
      </c>
      <c r="CK55" s="151">
        <v>0</v>
      </c>
      <c r="CL55" s="151">
        <v>0</v>
      </c>
      <c r="CM55" s="151">
        <v>0</v>
      </c>
      <c r="CN55" s="151">
        <v>0</v>
      </c>
      <c r="CO55" s="151">
        <v>0</v>
      </c>
      <c r="CP55" s="151">
        <v>0</v>
      </c>
      <c r="CQ55" s="151">
        <v>0</v>
      </c>
      <c r="CR55" s="151">
        <v>0</v>
      </c>
      <c r="CS55" s="151">
        <v>0</v>
      </c>
      <c r="CT55" s="151">
        <v>0</v>
      </c>
      <c r="CU55" s="151">
        <v>0</v>
      </c>
      <c r="CV55" s="151">
        <v>0</v>
      </c>
      <c r="CW55" s="151">
        <v>0</v>
      </c>
      <c r="CX55" s="151">
        <v>0</v>
      </c>
      <c r="CY55" s="151">
        <v>0</v>
      </c>
      <c r="CZ55" s="151">
        <v>0</v>
      </c>
      <c r="DA55" s="151">
        <v>0</v>
      </c>
      <c r="DB55" s="151">
        <v>0</v>
      </c>
      <c r="DC55" s="151">
        <v>0</v>
      </c>
      <c r="DD55" s="151">
        <v>0</v>
      </c>
      <c r="DE55" s="151">
        <v>0</v>
      </c>
      <c r="DF55" s="151">
        <v>0</v>
      </c>
      <c r="DG55" s="151">
        <v>0</v>
      </c>
      <c r="DH55" s="151">
        <v>0</v>
      </c>
      <c r="DI55" s="151">
        <v>0</v>
      </c>
      <c r="DJ55" s="151">
        <v>0</v>
      </c>
      <c r="DK55" s="151">
        <v>0</v>
      </c>
      <c r="DL55" s="151">
        <v>0</v>
      </c>
      <c r="DM55" s="151">
        <v>0</v>
      </c>
      <c r="DN55" s="151">
        <v>0</v>
      </c>
      <c r="DO55" s="151">
        <v>0</v>
      </c>
      <c r="DP55" s="151">
        <v>0</v>
      </c>
      <c r="DQ55" s="151">
        <v>0</v>
      </c>
      <c r="DR55" s="151">
        <v>0</v>
      </c>
      <c r="DS55" s="151">
        <v>0</v>
      </c>
      <c r="DT55" s="151">
        <v>0</v>
      </c>
      <c r="DU55" s="151">
        <v>0</v>
      </c>
      <c r="DV55" s="151">
        <v>0</v>
      </c>
      <c r="DW55" s="151">
        <v>0</v>
      </c>
      <c r="DX55" s="151">
        <v>0</v>
      </c>
      <c r="DY55" s="151">
        <v>0</v>
      </c>
      <c r="DZ55" s="151">
        <v>4</v>
      </c>
      <c r="EA55" s="151">
        <v>9</v>
      </c>
      <c r="EB55" s="151">
        <v>4</v>
      </c>
      <c r="EC55" s="151">
        <v>8</v>
      </c>
      <c r="ED55" s="151">
        <v>0</v>
      </c>
      <c r="EE55" s="151">
        <v>0</v>
      </c>
      <c r="EF55" s="151">
        <v>0</v>
      </c>
      <c r="EG55" s="151">
        <v>1</v>
      </c>
      <c r="EH55" s="151">
        <v>0</v>
      </c>
      <c r="EI55" s="151">
        <v>0</v>
      </c>
      <c r="EJ55" s="151">
        <v>0</v>
      </c>
      <c r="EK55" s="151">
        <v>0</v>
      </c>
      <c r="EL55" s="151">
        <v>4</v>
      </c>
      <c r="EM55" s="151">
        <v>9</v>
      </c>
      <c r="EN55" s="151">
        <v>0</v>
      </c>
      <c r="EO55" s="151">
        <v>0</v>
      </c>
      <c r="EP55" s="151">
        <v>0</v>
      </c>
      <c r="EQ55" s="151">
        <v>0</v>
      </c>
      <c r="ER55" s="151">
        <v>0</v>
      </c>
      <c r="ES55" s="151">
        <v>0</v>
      </c>
      <c r="ET55" s="151">
        <v>0</v>
      </c>
      <c r="EU55" s="151">
        <v>0</v>
      </c>
      <c r="EV55" s="151">
        <v>0</v>
      </c>
      <c r="EW55" s="151">
        <v>0</v>
      </c>
      <c r="EX55" s="151">
        <v>0</v>
      </c>
      <c r="EY55" s="151">
        <v>0</v>
      </c>
      <c r="EZ55" s="151">
        <v>0</v>
      </c>
      <c r="FA55" s="151">
        <v>0</v>
      </c>
      <c r="FB55" s="151">
        <v>1</v>
      </c>
      <c r="FC55" s="151">
        <v>0</v>
      </c>
      <c r="FD55" s="151">
        <v>1</v>
      </c>
      <c r="FE55" s="151">
        <v>0</v>
      </c>
      <c r="FF55" s="151">
        <v>0</v>
      </c>
      <c r="FG55" s="151">
        <v>0</v>
      </c>
      <c r="FH55" s="151">
        <v>0</v>
      </c>
      <c r="FI55" s="151">
        <v>0</v>
      </c>
      <c r="FJ55" s="151">
        <v>0</v>
      </c>
      <c r="FK55" s="151">
        <v>0</v>
      </c>
      <c r="FL55" s="151">
        <v>0</v>
      </c>
      <c r="FM55" s="151">
        <v>0</v>
      </c>
      <c r="FN55" s="151">
        <v>1</v>
      </c>
      <c r="FO55" s="151">
        <v>0</v>
      </c>
      <c r="FP55" s="151">
        <v>0</v>
      </c>
      <c r="FQ55" s="151">
        <v>0</v>
      </c>
      <c r="FR55" s="151">
        <v>0</v>
      </c>
      <c r="FS55" s="151">
        <v>0</v>
      </c>
      <c r="FT55" s="151">
        <v>0</v>
      </c>
      <c r="FU55" s="151">
        <v>0</v>
      </c>
      <c r="FV55" s="151">
        <v>0</v>
      </c>
      <c r="FW55" s="151">
        <v>0</v>
      </c>
      <c r="FX55" s="151">
        <v>0</v>
      </c>
      <c r="FY55" s="151">
        <v>0</v>
      </c>
      <c r="FZ55" s="151">
        <v>0</v>
      </c>
      <c r="GA55" s="151">
        <v>0</v>
      </c>
      <c r="GB55" s="151">
        <v>0</v>
      </c>
      <c r="GC55" s="151">
        <v>0</v>
      </c>
      <c r="GD55" s="151"/>
    </row>
    <row r="56" spans="1:205" x14ac:dyDescent="0.2">
      <c r="A56" s="324"/>
      <c r="B56" s="101" t="s">
        <v>83</v>
      </c>
      <c r="C56" s="152" t="s">
        <v>247</v>
      </c>
      <c r="D56" s="151">
        <v>15</v>
      </c>
      <c r="E56" s="151">
        <v>58</v>
      </c>
      <c r="F56" s="151">
        <v>13</v>
      </c>
      <c r="G56" s="151">
        <v>48</v>
      </c>
      <c r="H56" s="151">
        <v>0</v>
      </c>
      <c r="I56" s="151">
        <v>5</v>
      </c>
      <c r="J56" s="151">
        <v>0</v>
      </c>
      <c r="K56" s="151">
        <v>0</v>
      </c>
      <c r="L56" s="151">
        <v>1</v>
      </c>
      <c r="M56" s="151">
        <v>2</v>
      </c>
      <c r="N56" s="151">
        <v>0</v>
      </c>
      <c r="O56" s="151">
        <v>3</v>
      </c>
      <c r="P56" s="151">
        <v>1</v>
      </c>
      <c r="Q56" s="151">
        <v>0</v>
      </c>
      <c r="R56" s="151">
        <v>15</v>
      </c>
      <c r="S56" s="151">
        <v>58</v>
      </c>
      <c r="T56" s="151">
        <v>1</v>
      </c>
      <c r="U56" s="151">
        <v>14</v>
      </c>
      <c r="V56" s="151">
        <v>1</v>
      </c>
      <c r="W56" s="151">
        <v>12</v>
      </c>
      <c r="X56" s="151">
        <v>0</v>
      </c>
      <c r="Y56" s="151">
        <v>1</v>
      </c>
      <c r="Z56" s="151">
        <v>0</v>
      </c>
      <c r="AA56" s="151">
        <v>0</v>
      </c>
      <c r="AB56" s="151">
        <v>0</v>
      </c>
      <c r="AC56" s="151">
        <v>1</v>
      </c>
      <c r="AD56" s="151">
        <v>0</v>
      </c>
      <c r="AE56" s="151">
        <v>0</v>
      </c>
      <c r="AF56" s="151">
        <v>0</v>
      </c>
      <c r="AG56" s="151">
        <v>0</v>
      </c>
      <c r="AH56" s="151">
        <v>1</v>
      </c>
      <c r="AI56" s="151">
        <v>14</v>
      </c>
      <c r="AJ56" s="151">
        <v>0</v>
      </c>
      <c r="AK56" s="151">
        <v>1</v>
      </c>
      <c r="AL56" s="151">
        <v>0</v>
      </c>
      <c r="AM56" s="151">
        <v>0</v>
      </c>
      <c r="AN56" s="151">
        <v>0</v>
      </c>
      <c r="AO56" s="151">
        <v>1</v>
      </c>
      <c r="AP56" s="151">
        <v>0</v>
      </c>
      <c r="AQ56" s="151">
        <v>0</v>
      </c>
      <c r="AR56" s="151">
        <v>0</v>
      </c>
      <c r="AS56" s="151">
        <v>0</v>
      </c>
      <c r="AT56" s="151">
        <v>0</v>
      </c>
      <c r="AU56" s="151">
        <v>0</v>
      </c>
      <c r="AV56" s="151">
        <v>0</v>
      </c>
      <c r="AW56" s="151">
        <v>0</v>
      </c>
      <c r="AX56" s="151">
        <v>0</v>
      </c>
      <c r="AY56" s="151">
        <v>1</v>
      </c>
      <c r="AZ56" s="151">
        <v>0</v>
      </c>
      <c r="BA56" s="151">
        <v>2</v>
      </c>
      <c r="BB56" s="151">
        <v>0</v>
      </c>
      <c r="BC56" s="151">
        <v>2</v>
      </c>
      <c r="BD56" s="151">
        <v>0</v>
      </c>
      <c r="BE56" s="151">
        <v>0</v>
      </c>
      <c r="BF56" s="151">
        <v>0</v>
      </c>
      <c r="BG56" s="151">
        <v>0</v>
      </c>
      <c r="BH56" s="151">
        <v>0</v>
      </c>
      <c r="BI56" s="151">
        <v>0</v>
      </c>
      <c r="BJ56" s="151">
        <v>0</v>
      </c>
      <c r="BK56" s="151">
        <v>0</v>
      </c>
      <c r="BL56" s="151">
        <v>0</v>
      </c>
      <c r="BM56" s="151">
        <v>0</v>
      </c>
      <c r="BN56" s="151">
        <v>0</v>
      </c>
      <c r="BO56" s="151">
        <v>2</v>
      </c>
      <c r="BP56" s="151">
        <v>0</v>
      </c>
      <c r="BQ56" s="151">
        <v>0</v>
      </c>
      <c r="BR56" s="151">
        <v>0</v>
      </c>
      <c r="BS56" s="151">
        <v>0</v>
      </c>
      <c r="BT56" s="151">
        <v>0</v>
      </c>
      <c r="BU56" s="151">
        <v>0</v>
      </c>
      <c r="BV56" s="151">
        <v>0</v>
      </c>
      <c r="BW56" s="151">
        <v>0</v>
      </c>
      <c r="BX56" s="151">
        <v>0</v>
      </c>
      <c r="BY56" s="151">
        <v>0</v>
      </c>
      <c r="BZ56" s="151">
        <v>0</v>
      </c>
      <c r="CA56" s="151">
        <v>0</v>
      </c>
      <c r="CB56" s="151">
        <v>0</v>
      </c>
      <c r="CC56" s="151">
        <v>0</v>
      </c>
      <c r="CD56" s="151">
        <v>0</v>
      </c>
      <c r="CE56" s="151">
        <v>0</v>
      </c>
      <c r="CF56" s="151">
        <v>0</v>
      </c>
      <c r="CG56" s="151">
        <v>0</v>
      </c>
      <c r="CH56" s="151">
        <v>0</v>
      </c>
      <c r="CI56" s="151">
        <v>0</v>
      </c>
      <c r="CJ56" s="151">
        <v>0</v>
      </c>
      <c r="CK56" s="151">
        <v>0</v>
      </c>
      <c r="CL56" s="151">
        <v>0</v>
      </c>
      <c r="CM56" s="151">
        <v>0</v>
      </c>
      <c r="CN56" s="151">
        <v>0</v>
      </c>
      <c r="CO56" s="151">
        <v>0</v>
      </c>
      <c r="CP56" s="151">
        <v>0</v>
      </c>
      <c r="CQ56" s="151">
        <v>0</v>
      </c>
      <c r="CR56" s="151">
        <v>0</v>
      </c>
      <c r="CS56" s="151">
        <v>0</v>
      </c>
      <c r="CT56" s="151">
        <v>0</v>
      </c>
      <c r="CU56" s="151">
        <v>0</v>
      </c>
      <c r="CV56" s="151">
        <v>0</v>
      </c>
      <c r="CW56" s="151">
        <v>0</v>
      </c>
      <c r="CX56" s="151">
        <v>0</v>
      </c>
      <c r="CY56" s="151">
        <v>0</v>
      </c>
      <c r="CZ56" s="151">
        <v>0</v>
      </c>
      <c r="DA56" s="151">
        <v>0</v>
      </c>
      <c r="DB56" s="151">
        <v>0</v>
      </c>
      <c r="DC56" s="151">
        <v>0</v>
      </c>
      <c r="DD56" s="151">
        <v>0</v>
      </c>
      <c r="DE56" s="151">
        <v>0</v>
      </c>
      <c r="DF56" s="151">
        <v>0</v>
      </c>
      <c r="DG56" s="151">
        <v>0</v>
      </c>
      <c r="DH56" s="151">
        <v>0</v>
      </c>
      <c r="DI56" s="151">
        <v>0</v>
      </c>
      <c r="DJ56" s="151">
        <v>0</v>
      </c>
      <c r="DK56" s="151">
        <v>0</v>
      </c>
      <c r="DL56" s="151">
        <v>6</v>
      </c>
      <c r="DM56" s="151">
        <v>9</v>
      </c>
      <c r="DN56" s="151">
        <v>6</v>
      </c>
      <c r="DO56" s="151">
        <v>9</v>
      </c>
      <c r="DP56" s="151">
        <v>0</v>
      </c>
      <c r="DQ56" s="151">
        <v>0</v>
      </c>
      <c r="DR56" s="151">
        <v>0</v>
      </c>
      <c r="DS56" s="151">
        <v>0</v>
      </c>
      <c r="DT56" s="151">
        <v>0</v>
      </c>
      <c r="DU56" s="151">
        <v>0</v>
      </c>
      <c r="DV56" s="151">
        <v>0</v>
      </c>
      <c r="DW56" s="151">
        <v>0</v>
      </c>
      <c r="DX56" s="151">
        <v>6</v>
      </c>
      <c r="DY56" s="151">
        <v>9</v>
      </c>
      <c r="DZ56" s="151">
        <v>21</v>
      </c>
      <c r="EA56" s="151">
        <v>18</v>
      </c>
      <c r="EB56" s="151">
        <v>19</v>
      </c>
      <c r="EC56" s="151">
        <v>17</v>
      </c>
      <c r="ED56" s="151">
        <v>0</v>
      </c>
      <c r="EE56" s="151">
        <v>0</v>
      </c>
      <c r="EF56" s="151">
        <v>0</v>
      </c>
      <c r="EG56" s="151">
        <v>0</v>
      </c>
      <c r="EH56" s="151">
        <v>2</v>
      </c>
      <c r="EI56" s="151">
        <v>1</v>
      </c>
      <c r="EJ56" s="151">
        <v>0</v>
      </c>
      <c r="EK56" s="151">
        <v>0</v>
      </c>
      <c r="EL56" s="151">
        <v>21</v>
      </c>
      <c r="EM56" s="151">
        <v>18</v>
      </c>
      <c r="EN56" s="151">
        <v>1</v>
      </c>
      <c r="EO56" s="151">
        <v>1</v>
      </c>
      <c r="EP56" s="151">
        <v>0</v>
      </c>
      <c r="EQ56" s="151">
        <v>0</v>
      </c>
      <c r="ER56" s="151">
        <v>0</v>
      </c>
      <c r="ES56" s="151">
        <v>0</v>
      </c>
      <c r="ET56" s="151">
        <v>0</v>
      </c>
      <c r="EU56" s="151">
        <v>0</v>
      </c>
      <c r="EV56" s="151">
        <v>1</v>
      </c>
      <c r="EW56" s="151">
        <v>1</v>
      </c>
      <c r="EX56" s="151">
        <v>0</v>
      </c>
      <c r="EY56" s="151">
        <v>0</v>
      </c>
      <c r="EZ56" s="151">
        <v>1</v>
      </c>
      <c r="FA56" s="151">
        <v>1</v>
      </c>
      <c r="FB56" s="151">
        <v>0</v>
      </c>
      <c r="FC56" s="151">
        <v>0</v>
      </c>
      <c r="FD56" s="151">
        <v>0</v>
      </c>
      <c r="FE56" s="151">
        <v>0</v>
      </c>
      <c r="FF56" s="151">
        <v>0</v>
      </c>
      <c r="FG56" s="151">
        <v>0</v>
      </c>
      <c r="FH56" s="151">
        <v>0</v>
      </c>
      <c r="FI56" s="151">
        <v>0</v>
      </c>
      <c r="FJ56" s="151">
        <v>0</v>
      </c>
      <c r="FK56" s="151">
        <v>0</v>
      </c>
      <c r="FL56" s="151">
        <v>0</v>
      </c>
      <c r="FM56" s="151">
        <v>0</v>
      </c>
      <c r="FN56" s="151">
        <v>0</v>
      </c>
      <c r="FO56" s="151">
        <v>0</v>
      </c>
      <c r="FP56" s="151">
        <v>0</v>
      </c>
      <c r="FQ56" s="151">
        <v>0</v>
      </c>
      <c r="FR56" s="151">
        <v>0</v>
      </c>
      <c r="FS56" s="151">
        <v>0</v>
      </c>
      <c r="FT56" s="151">
        <v>0</v>
      </c>
      <c r="FU56" s="151">
        <v>0</v>
      </c>
      <c r="FV56" s="151">
        <v>0</v>
      </c>
      <c r="FW56" s="151">
        <v>0</v>
      </c>
      <c r="FX56" s="151">
        <v>0</v>
      </c>
      <c r="FY56" s="151">
        <v>0</v>
      </c>
      <c r="FZ56" s="151">
        <v>0</v>
      </c>
      <c r="GA56" s="151">
        <v>0</v>
      </c>
      <c r="GB56" s="151">
        <v>0</v>
      </c>
      <c r="GC56" s="151">
        <v>0</v>
      </c>
      <c r="GD56" s="151"/>
    </row>
    <row r="57" spans="1:205" x14ac:dyDescent="0.2">
      <c r="A57" s="324"/>
      <c r="B57" s="101"/>
      <c r="C57" s="152" t="s">
        <v>239</v>
      </c>
      <c r="D57" s="151">
        <v>27</v>
      </c>
      <c r="E57" s="151">
        <v>40</v>
      </c>
      <c r="F57" s="151">
        <v>22</v>
      </c>
      <c r="G57" s="151">
        <v>35</v>
      </c>
      <c r="H57" s="151">
        <v>1</v>
      </c>
      <c r="I57" s="151">
        <v>1</v>
      </c>
      <c r="J57" s="151">
        <v>2</v>
      </c>
      <c r="K57" s="151">
        <v>1</v>
      </c>
      <c r="L57" s="151">
        <v>0</v>
      </c>
      <c r="M57" s="151">
        <v>1</v>
      </c>
      <c r="N57" s="151">
        <v>1</v>
      </c>
      <c r="O57" s="151">
        <v>2</v>
      </c>
      <c r="P57" s="151">
        <v>1</v>
      </c>
      <c r="Q57" s="151">
        <v>0</v>
      </c>
      <c r="R57" s="151">
        <v>27</v>
      </c>
      <c r="S57" s="151">
        <v>40</v>
      </c>
      <c r="T57" s="151">
        <v>4</v>
      </c>
      <c r="U57" s="151">
        <v>11</v>
      </c>
      <c r="V57" s="151">
        <v>4</v>
      </c>
      <c r="W57" s="151">
        <v>8</v>
      </c>
      <c r="X57" s="151">
        <v>0</v>
      </c>
      <c r="Y57" s="151">
        <v>0</v>
      </c>
      <c r="Z57" s="151">
        <v>0</v>
      </c>
      <c r="AA57" s="151">
        <v>1</v>
      </c>
      <c r="AB57" s="151">
        <v>0</v>
      </c>
      <c r="AC57" s="151">
        <v>1</v>
      </c>
      <c r="AD57" s="151">
        <v>0</v>
      </c>
      <c r="AE57" s="151">
        <v>1</v>
      </c>
      <c r="AF57" s="151">
        <v>0</v>
      </c>
      <c r="AG57" s="151">
        <v>0</v>
      </c>
      <c r="AH57" s="151">
        <v>4</v>
      </c>
      <c r="AI57" s="151">
        <v>11</v>
      </c>
      <c r="AJ57" s="151">
        <v>0</v>
      </c>
      <c r="AK57" s="151">
        <v>2</v>
      </c>
      <c r="AL57" s="151">
        <v>0</v>
      </c>
      <c r="AM57" s="151">
        <v>2</v>
      </c>
      <c r="AN57" s="151">
        <v>0</v>
      </c>
      <c r="AO57" s="151">
        <v>0</v>
      </c>
      <c r="AP57" s="151">
        <v>0</v>
      </c>
      <c r="AQ57" s="151">
        <v>0</v>
      </c>
      <c r="AR57" s="151">
        <v>0</v>
      </c>
      <c r="AS57" s="151">
        <v>0</v>
      </c>
      <c r="AT57" s="151">
        <v>0</v>
      </c>
      <c r="AU57" s="151">
        <v>0</v>
      </c>
      <c r="AV57" s="151">
        <v>0</v>
      </c>
      <c r="AW57" s="151">
        <v>0</v>
      </c>
      <c r="AX57" s="151">
        <v>0</v>
      </c>
      <c r="AY57" s="151">
        <v>2</v>
      </c>
      <c r="AZ57" s="151">
        <v>0</v>
      </c>
      <c r="BA57" s="151">
        <v>0</v>
      </c>
      <c r="BB57" s="151">
        <v>0</v>
      </c>
      <c r="BC57" s="151">
        <v>0</v>
      </c>
      <c r="BD57" s="151">
        <v>0</v>
      </c>
      <c r="BE57" s="151">
        <v>0</v>
      </c>
      <c r="BF57" s="151">
        <v>0</v>
      </c>
      <c r="BG57" s="151">
        <v>0</v>
      </c>
      <c r="BH57" s="151">
        <v>0</v>
      </c>
      <c r="BI57" s="151">
        <v>0</v>
      </c>
      <c r="BJ57" s="151">
        <v>0</v>
      </c>
      <c r="BK57" s="151">
        <v>0</v>
      </c>
      <c r="BL57" s="151">
        <v>0</v>
      </c>
      <c r="BM57" s="151">
        <v>0</v>
      </c>
      <c r="BN57" s="151">
        <v>0</v>
      </c>
      <c r="BO57" s="151">
        <v>0</v>
      </c>
      <c r="BP57" s="151">
        <v>0</v>
      </c>
      <c r="BQ57" s="151">
        <v>0</v>
      </c>
      <c r="BR57" s="151">
        <v>0</v>
      </c>
      <c r="BS57" s="151">
        <v>0</v>
      </c>
      <c r="BT57" s="151">
        <v>0</v>
      </c>
      <c r="BU57" s="151">
        <v>0</v>
      </c>
      <c r="BV57" s="151">
        <v>0</v>
      </c>
      <c r="BW57" s="151">
        <v>0</v>
      </c>
      <c r="BX57" s="151">
        <v>0</v>
      </c>
      <c r="BY57" s="151">
        <v>0</v>
      </c>
      <c r="BZ57" s="151">
        <v>0</v>
      </c>
      <c r="CA57" s="151">
        <v>0</v>
      </c>
      <c r="CB57" s="151">
        <v>0</v>
      </c>
      <c r="CC57" s="151">
        <v>0</v>
      </c>
      <c r="CD57" s="151">
        <v>0</v>
      </c>
      <c r="CE57" s="151">
        <v>0</v>
      </c>
      <c r="CF57" s="151">
        <v>0</v>
      </c>
      <c r="CG57" s="151">
        <v>0</v>
      </c>
      <c r="CH57" s="151">
        <v>0</v>
      </c>
      <c r="CI57" s="151">
        <v>0</v>
      </c>
      <c r="CJ57" s="151">
        <v>0</v>
      </c>
      <c r="CK57" s="151">
        <v>0</v>
      </c>
      <c r="CL57" s="151">
        <v>0</v>
      </c>
      <c r="CM57" s="151">
        <v>0</v>
      </c>
      <c r="CN57" s="151">
        <v>0</v>
      </c>
      <c r="CO57" s="151">
        <v>0</v>
      </c>
      <c r="CP57" s="151">
        <v>0</v>
      </c>
      <c r="CQ57" s="151">
        <v>0</v>
      </c>
      <c r="CR57" s="151">
        <v>0</v>
      </c>
      <c r="CS57" s="151">
        <v>0</v>
      </c>
      <c r="CT57" s="151">
        <v>0</v>
      </c>
      <c r="CU57" s="151">
        <v>0</v>
      </c>
      <c r="CV57" s="151">
        <v>0</v>
      </c>
      <c r="CW57" s="151">
        <v>0</v>
      </c>
      <c r="CX57" s="151">
        <v>0</v>
      </c>
      <c r="CY57" s="151">
        <v>0</v>
      </c>
      <c r="CZ57" s="151">
        <v>0</v>
      </c>
      <c r="DA57" s="151">
        <v>0</v>
      </c>
      <c r="DB57" s="151">
        <v>0</v>
      </c>
      <c r="DC57" s="151">
        <v>0</v>
      </c>
      <c r="DD57" s="151">
        <v>0</v>
      </c>
      <c r="DE57" s="151">
        <v>0</v>
      </c>
      <c r="DF57" s="151">
        <v>0</v>
      </c>
      <c r="DG57" s="151">
        <v>0</v>
      </c>
      <c r="DH57" s="151">
        <v>0</v>
      </c>
      <c r="DI57" s="151">
        <v>0</v>
      </c>
      <c r="DJ57" s="151">
        <v>0</v>
      </c>
      <c r="DK57" s="151">
        <v>0</v>
      </c>
      <c r="DL57" s="151">
        <v>5</v>
      </c>
      <c r="DM57" s="151">
        <v>25</v>
      </c>
      <c r="DN57" s="151">
        <v>5</v>
      </c>
      <c r="DO57" s="151">
        <v>24</v>
      </c>
      <c r="DP57" s="151">
        <v>0</v>
      </c>
      <c r="DQ57" s="151">
        <v>0</v>
      </c>
      <c r="DR57" s="151">
        <v>0</v>
      </c>
      <c r="DS57" s="151">
        <v>0</v>
      </c>
      <c r="DT57" s="151">
        <v>0</v>
      </c>
      <c r="DU57" s="151">
        <v>1</v>
      </c>
      <c r="DV57" s="151">
        <v>0</v>
      </c>
      <c r="DW57" s="151">
        <v>0</v>
      </c>
      <c r="DX57" s="151">
        <v>5</v>
      </c>
      <c r="DY57" s="151">
        <v>25</v>
      </c>
      <c r="DZ57" s="151">
        <v>10</v>
      </c>
      <c r="EA57" s="151">
        <v>18</v>
      </c>
      <c r="EB57" s="151">
        <v>9</v>
      </c>
      <c r="EC57" s="151">
        <v>17</v>
      </c>
      <c r="ED57" s="151">
        <v>0</v>
      </c>
      <c r="EE57" s="151">
        <v>0</v>
      </c>
      <c r="EF57" s="151">
        <v>0</v>
      </c>
      <c r="EG57" s="151">
        <v>0</v>
      </c>
      <c r="EH57" s="151">
        <v>1</v>
      </c>
      <c r="EI57" s="151">
        <v>1</v>
      </c>
      <c r="EJ57" s="151">
        <v>0</v>
      </c>
      <c r="EK57" s="151">
        <v>0</v>
      </c>
      <c r="EL57" s="151">
        <v>10</v>
      </c>
      <c r="EM57" s="151">
        <v>18</v>
      </c>
      <c r="EN57" s="151">
        <v>0</v>
      </c>
      <c r="EO57" s="151">
        <v>1</v>
      </c>
      <c r="EP57" s="151">
        <v>0</v>
      </c>
      <c r="EQ57" s="151">
        <v>1</v>
      </c>
      <c r="ER57" s="151">
        <v>0</v>
      </c>
      <c r="ES57" s="151">
        <v>0</v>
      </c>
      <c r="ET57" s="151">
        <v>0</v>
      </c>
      <c r="EU57" s="151">
        <v>0</v>
      </c>
      <c r="EV57" s="151">
        <v>0</v>
      </c>
      <c r="EW57" s="151">
        <v>0</v>
      </c>
      <c r="EX57" s="151">
        <v>0</v>
      </c>
      <c r="EY57" s="151">
        <v>0</v>
      </c>
      <c r="EZ57" s="151">
        <v>0</v>
      </c>
      <c r="FA57" s="151">
        <v>1</v>
      </c>
      <c r="FB57" s="151">
        <v>1</v>
      </c>
      <c r="FC57" s="151">
        <v>0</v>
      </c>
      <c r="FD57" s="151">
        <v>1</v>
      </c>
      <c r="FE57" s="151">
        <v>0</v>
      </c>
      <c r="FF57" s="151">
        <v>0</v>
      </c>
      <c r="FG57" s="151">
        <v>0</v>
      </c>
      <c r="FH57" s="151">
        <v>0</v>
      </c>
      <c r="FI57" s="151">
        <v>0</v>
      </c>
      <c r="FJ57" s="151">
        <v>0</v>
      </c>
      <c r="FK57" s="151">
        <v>0</v>
      </c>
      <c r="FL57" s="151">
        <v>0</v>
      </c>
      <c r="FM57" s="151">
        <v>0</v>
      </c>
      <c r="FN57" s="151">
        <v>1</v>
      </c>
      <c r="FO57" s="151">
        <v>0</v>
      </c>
      <c r="FP57" s="151">
        <v>0</v>
      </c>
      <c r="FQ57" s="151">
        <v>0</v>
      </c>
      <c r="FR57" s="151">
        <v>0</v>
      </c>
      <c r="FS57" s="151">
        <v>0</v>
      </c>
      <c r="FT57" s="151">
        <v>0</v>
      </c>
      <c r="FU57" s="151">
        <v>0</v>
      </c>
      <c r="FV57" s="151">
        <v>0</v>
      </c>
      <c r="FW57" s="151">
        <v>0</v>
      </c>
      <c r="FX57" s="151">
        <v>0</v>
      </c>
      <c r="FY57" s="151">
        <v>0</v>
      </c>
      <c r="FZ57" s="151">
        <v>0</v>
      </c>
      <c r="GA57" s="151">
        <v>0</v>
      </c>
      <c r="GB57" s="151">
        <v>0</v>
      </c>
      <c r="GC57" s="151">
        <v>0</v>
      </c>
      <c r="GD57" s="151"/>
    </row>
    <row r="58" spans="1:205" x14ac:dyDescent="0.2">
      <c r="A58" s="324"/>
      <c r="B58" s="101" t="s">
        <v>83</v>
      </c>
      <c r="C58" s="152" t="s">
        <v>165</v>
      </c>
      <c r="D58" s="151">
        <v>15</v>
      </c>
      <c r="E58" s="151">
        <v>30</v>
      </c>
      <c r="F58" s="151">
        <v>15</v>
      </c>
      <c r="G58" s="151">
        <v>26</v>
      </c>
      <c r="H58" s="151">
        <v>0</v>
      </c>
      <c r="I58" s="151">
        <v>2</v>
      </c>
      <c r="J58" s="151">
        <v>0</v>
      </c>
      <c r="K58" s="151">
        <v>1</v>
      </c>
      <c r="L58" s="151">
        <v>0</v>
      </c>
      <c r="M58" s="151">
        <v>1</v>
      </c>
      <c r="N58" s="151">
        <v>0</v>
      </c>
      <c r="O58" s="151">
        <v>0</v>
      </c>
      <c r="P58" s="151">
        <v>0</v>
      </c>
      <c r="Q58" s="151">
        <v>0</v>
      </c>
      <c r="R58" s="151">
        <v>15</v>
      </c>
      <c r="S58" s="151">
        <v>30</v>
      </c>
      <c r="T58" s="151">
        <v>3</v>
      </c>
      <c r="U58" s="151">
        <v>6</v>
      </c>
      <c r="V58" s="151">
        <v>3</v>
      </c>
      <c r="W58" s="151">
        <v>6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0</v>
      </c>
      <c r="AD58" s="151">
        <v>0</v>
      </c>
      <c r="AE58" s="151">
        <v>0</v>
      </c>
      <c r="AF58" s="151">
        <v>0</v>
      </c>
      <c r="AG58" s="151">
        <v>0</v>
      </c>
      <c r="AH58" s="151">
        <v>3</v>
      </c>
      <c r="AI58" s="151">
        <v>6</v>
      </c>
      <c r="AJ58" s="151">
        <v>0</v>
      </c>
      <c r="AK58" s="151">
        <v>1</v>
      </c>
      <c r="AL58" s="151">
        <v>0</v>
      </c>
      <c r="AM58" s="151">
        <v>0</v>
      </c>
      <c r="AN58" s="151">
        <v>0</v>
      </c>
      <c r="AO58" s="151">
        <v>0</v>
      </c>
      <c r="AP58" s="151">
        <v>0</v>
      </c>
      <c r="AQ58" s="151">
        <v>1</v>
      </c>
      <c r="AR58" s="151">
        <v>0</v>
      </c>
      <c r="AS58" s="151">
        <v>0</v>
      </c>
      <c r="AT58" s="151">
        <v>0</v>
      </c>
      <c r="AU58" s="151">
        <v>0</v>
      </c>
      <c r="AV58" s="151">
        <v>0</v>
      </c>
      <c r="AW58" s="151">
        <v>0</v>
      </c>
      <c r="AX58" s="151">
        <v>0</v>
      </c>
      <c r="AY58" s="151">
        <v>1</v>
      </c>
      <c r="AZ58" s="151">
        <v>0</v>
      </c>
      <c r="BA58" s="151">
        <v>0</v>
      </c>
      <c r="BB58" s="151">
        <v>0</v>
      </c>
      <c r="BC58" s="151">
        <v>0</v>
      </c>
      <c r="BD58" s="151">
        <v>0</v>
      </c>
      <c r="BE58" s="151">
        <v>0</v>
      </c>
      <c r="BF58" s="151">
        <v>0</v>
      </c>
      <c r="BG58" s="151">
        <v>0</v>
      </c>
      <c r="BH58" s="151">
        <v>0</v>
      </c>
      <c r="BI58" s="151">
        <v>0</v>
      </c>
      <c r="BJ58" s="151">
        <v>0</v>
      </c>
      <c r="BK58" s="151">
        <v>0</v>
      </c>
      <c r="BL58" s="151">
        <v>0</v>
      </c>
      <c r="BM58" s="151">
        <v>0</v>
      </c>
      <c r="BN58" s="151">
        <v>0</v>
      </c>
      <c r="BO58" s="151">
        <v>0</v>
      </c>
      <c r="BP58" s="151">
        <v>0</v>
      </c>
      <c r="BQ58" s="151">
        <v>0</v>
      </c>
      <c r="BR58" s="151">
        <v>0</v>
      </c>
      <c r="BS58" s="151">
        <v>0</v>
      </c>
      <c r="BT58" s="151">
        <v>0</v>
      </c>
      <c r="BU58" s="151">
        <v>0</v>
      </c>
      <c r="BV58" s="151">
        <v>0</v>
      </c>
      <c r="BW58" s="151">
        <v>0</v>
      </c>
      <c r="BX58" s="151">
        <v>0</v>
      </c>
      <c r="BY58" s="151">
        <v>0</v>
      </c>
      <c r="BZ58" s="151">
        <v>0</v>
      </c>
      <c r="CA58" s="151">
        <v>0</v>
      </c>
      <c r="CB58" s="151">
        <v>0</v>
      </c>
      <c r="CC58" s="151">
        <v>0</v>
      </c>
      <c r="CD58" s="151">
        <v>0</v>
      </c>
      <c r="CE58" s="151">
        <v>0</v>
      </c>
      <c r="CF58" s="151">
        <v>0</v>
      </c>
      <c r="CG58" s="151">
        <v>0</v>
      </c>
      <c r="CH58" s="151">
        <v>0</v>
      </c>
      <c r="CI58" s="151">
        <v>0</v>
      </c>
      <c r="CJ58" s="151">
        <v>0</v>
      </c>
      <c r="CK58" s="151">
        <v>0</v>
      </c>
      <c r="CL58" s="151">
        <v>0</v>
      </c>
      <c r="CM58" s="151">
        <v>0</v>
      </c>
      <c r="CN58" s="151">
        <v>0</v>
      </c>
      <c r="CO58" s="151">
        <v>0</v>
      </c>
      <c r="CP58" s="151">
        <v>0</v>
      </c>
      <c r="CQ58" s="151">
        <v>0</v>
      </c>
      <c r="CR58" s="151">
        <v>0</v>
      </c>
      <c r="CS58" s="151">
        <v>0</v>
      </c>
      <c r="CT58" s="151">
        <v>0</v>
      </c>
      <c r="CU58" s="151">
        <v>0</v>
      </c>
      <c r="CV58" s="151">
        <v>0</v>
      </c>
      <c r="CW58" s="151">
        <v>0</v>
      </c>
      <c r="CX58" s="151">
        <v>0</v>
      </c>
      <c r="CY58" s="151">
        <v>0</v>
      </c>
      <c r="CZ58" s="151">
        <v>0</v>
      </c>
      <c r="DA58" s="151">
        <v>0</v>
      </c>
      <c r="DB58" s="151">
        <v>0</v>
      </c>
      <c r="DC58" s="151">
        <v>0</v>
      </c>
      <c r="DD58" s="151">
        <v>0</v>
      </c>
      <c r="DE58" s="151">
        <v>0</v>
      </c>
      <c r="DF58" s="151">
        <v>0</v>
      </c>
      <c r="DG58" s="151">
        <v>0</v>
      </c>
      <c r="DH58" s="151">
        <v>0</v>
      </c>
      <c r="DI58" s="151">
        <v>0</v>
      </c>
      <c r="DJ58" s="151">
        <v>0</v>
      </c>
      <c r="DK58" s="151">
        <v>0</v>
      </c>
      <c r="DL58" s="151">
        <v>3</v>
      </c>
      <c r="DM58" s="151">
        <v>10</v>
      </c>
      <c r="DN58" s="151">
        <v>3</v>
      </c>
      <c r="DO58" s="151">
        <v>10</v>
      </c>
      <c r="DP58" s="151">
        <v>0</v>
      </c>
      <c r="DQ58" s="151">
        <v>0</v>
      </c>
      <c r="DR58" s="151">
        <v>0</v>
      </c>
      <c r="DS58" s="151">
        <v>0</v>
      </c>
      <c r="DT58" s="151">
        <v>0</v>
      </c>
      <c r="DU58" s="151">
        <v>0</v>
      </c>
      <c r="DV58" s="151">
        <v>0</v>
      </c>
      <c r="DW58" s="151">
        <v>0</v>
      </c>
      <c r="DX58" s="151">
        <v>3</v>
      </c>
      <c r="DY58" s="151">
        <v>10</v>
      </c>
      <c r="DZ58" s="151">
        <v>23</v>
      </c>
      <c r="EA58" s="151">
        <v>11</v>
      </c>
      <c r="EB58" s="151">
        <v>22</v>
      </c>
      <c r="EC58" s="151">
        <v>11</v>
      </c>
      <c r="ED58" s="151">
        <v>0</v>
      </c>
      <c r="EE58" s="151">
        <v>0</v>
      </c>
      <c r="EF58" s="151">
        <v>1</v>
      </c>
      <c r="EG58" s="151">
        <v>0</v>
      </c>
      <c r="EH58" s="151">
        <v>0</v>
      </c>
      <c r="EI58" s="151">
        <v>0</v>
      </c>
      <c r="EJ58" s="151">
        <v>0</v>
      </c>
      <c r="EK58" s="151">
        <v>0</v>
      </c>
      <c r="EL58" s="151">
        <v>23</v>
      </c>
      <c r="EM58" s="151">
        <v>11</v>
      </c>
      <c r="EN58" s="151">
        <v>0</v>
      </c>
      <c r="EO58" s="151">
        <v>0</v>
      </c>
      <c r="EP58" s="151">
        <v>0</v>
      </c>
      <c r="EQ58" s="151">
        <v>0</v>
      </c>
      <c r="ER58" s="151">
        <v>0</v>
      </c>
      <c r="ES58" s="151">
        <v>0</v>
      </c>
      <c r="ET58" s="151">
        <v>0</v>
      </c>
      <c r="EU58" s="151">
        <v>0</v>
      </c>
      <c r="EV58" s="151">
        <v>0</v>
      </c>
      <c r="EW58" s="151">
        <v>0</v>
      </c>
      <c r="EX58" s="151">
        <v>0</v>
      </c>
      <c r="EY58" s="151">
        <v>0</v>
      </c>
      <c r="EZ58" s="151">
        <v>0</v>
      </c>
      <c r="FA58" s="151">
        <v>0</v>
      </c>
      <c r="FB58" s="151">
        <v>1</v>
      </c>
      <c r="FC58" s="151">
        <v>1</v>
      </c>
      <c r="FD58" s="151">
        <v>1</v>
      </c>
      <c r="FE58" s="151">
        <v>1</v>
      </c>
      <c r="FF58" s="151">
        <v>0</v>
      </c>
      <c r="FG58" s="151">
        <v>0</v>
      </c>
      <c r="FH58" s="151">
        <v>0</v>
      </c>
      <c r="FI58" s="151">
        <v>0</v>
      </c>
      <c r="FJ58" s="151">
        <v>0</v>
      </c>
      <c r="FK58" s="151">
        <v>0</v>
      </c>
      <c r="FL58" s="151">
        <v>0</v>
      </c>
      <c r="FM58" s="151">
        <v>0</v>
      </c>
      <c r="FN58" s="151">
        <v>1</v>
      </c>
      <c r="FO58" s="151">
        <v>1</v>
      </c>
      <c r="FP58" s="151">
        <v>0</v>
      </c>
      <c r="FQ58" s="151">
        <v>0</v>
      </c>
      <c r="FR58" s="151">
        <v>0</v>
      </c>
      <c r="FS58" s="151">
        <v>0</v>
      </c>
      <c r="FT58" s="151">
        <v>0</v>
      </c>
      <c r="FU58" s="151">
        <v>0</v>
      </c>
      <c r="FV58" s="151">
        <v>0</v>
      </c>
      <c r="FW58" s="151">
        <v>0</v>
      </c>
      <c r="FX58" s="151">
        <v>0</v>
      </c>
      <c r="FY58" s="151">
        <v>0</v>
      </c>
      <c r="FZ58" s="151">
        <v>0</v>
      </c>
      <c r="GA58" s="151">
        <v>0</v>
      </c>
      <c r="GB58" s="151">
        <v>0</v>
      </c>
      <c r="GC58" s="151">
        <v>0</v>
      </c>
      <c r="GD58" s="151"/>
    </row>
    <row r="59" spans="1:205" x14ac:dyDescent="0.2">
      <c r="A59" s="324"/>
      <c r="B59" s="101" t="s">
        <v>83</v>
      </c>
      <c r="C59" s="152" t="s">
        <v>166</v>
      </c>
      <c r="D59" s="151">
        <v>1</v>
      </c>
      <c r="E59" s="151">
        <v>9</v>
      </c>
      <c r="F59" s="151">
        <v>1</v>
      </c>
      <c r="G59" s="151">
        <v>7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>
        <v>1</v>
      </c>
      <c r="P59" s="151">
        <v>0</v>
      </c>
      <c r="Q59" s="151">
        <v>1</v>
      </c>
      <c r="R59" s="151">
        <v>1</v>
      </c>
      <c r="S59" s="151">
        <v>9</v>
      </c>
      <c r="T59" s="151">
        <v>0</v>
      </c>
      <c r="U59" s="151">
        <v>0</v>
      </c>
      <c r="V59" s="151">
        <v>0</v>
      </c>
      <c r="W59" s="151">
        <v>0</v>
      </c>
      <c r="X59" s="151"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151">
        <v>0</v>
      </c>
      <c r="AF59" s="151">
        <v>0</v>
      </c>
      <c r="AG59" s="151">
        <v>0</v>
      </c>
      <c r="AH59" s="151">
        <v>0</v>
      </c>
      <c r="AI59" s="151">
        <v>0</v>
      </c>
      <c r="AJ59" s="151">
        <v>0</v>
      </c>
      <c r="AK59" s="151">
        <v>0</v>
      </c>
      <c r="AL59" s="151">
        <v>0</v>
      </c>
      <c r="AM59" s="151">
        <v>0</v>
      </c>
      <c r="AN59" s="151">
        <v>0</v>
      </c>
      <c r="AO59" s="151">
        <v>0</v>
      </c>
      <c r="AP59" s="151">
        <v>0</v>
      </c>
      <c r="AQ59" s="151">
        <v>0</v>
      </c>
      <c r="AR59" s="151">
        <v>0</v>
      </c>
      <c r="AS59" s="151">
        <v>0</v>
      </c>
      <c r="AT59" s="151">
        <v>0</v>
      </c>
      <c r="AU59" s="151">
        <v>0</v>
      </c>
      <c r="AV59" s="151">
        <v>0</v>
      </c>
      <c r="AW59" s="151">
        <v>0</v>
      </c>
      <c r="AX59" s="151">
        <v>0</v>
      </c>
      <c r="AY59" s="151">
        <v>0</v>
      </c>
      <c r="AZ59" s="151">
        <v>0</v>
      </c>
      <c r="BA59" s="151">
        <v>0</v>
      </c>
      <c r="BB59" s="151">
        <v>0</v>
      </c>
      <c r="BC59" s="151">
        <v>0</v>
      </c>
      <c r="BD59" s="151">
        <v>0</v>
      </c>
      <c r="BE59" s="151">
        <v>0</v>
      </c>
      <c r="BF59" s="151">
        <v>0</v>
      </c>
      <c r="BG59" s="151">
        <v>0</v>
      </c>
      <c r="BH59" s="151">
        <v>0</v>
      </c>
      <c r="BI59" s="151">
        <v>0</v>
      </c>
      <c r="BJ59" s="151">
        <v>0</v>
      </c>
      <c r="BK59" s="151">
        <v>0</v>
      </c>
      <c r="BL59" s="151">
        <v>0</v>
      </c>
      <c r="BM59" s="151">
        <v>0</v>
      </c>
      <c r="BN59" s="151">
        <v>0</v>
      </c>
      <c r="BO59" s="151">
        <v>0</v>
      </c>
      <c r="BP59" s="151">
        <v>0</v>
      </c>
      <c r="BQ59" s="151">
        <v>0</v>
      </c>
      <c r="BR59" s="151">
        <v>0</v>
      </c>
      <c r="BS59" s="151">
        <v>0</v>
      </c>
      <c r="BT59" s="151">
        <v>0</v>
      </c>
      <c r="BU59" s="151">
        <v>0</v>
      </c>
      <c r="BV59" s="151">
        <v>0</v>
      </c>
      <c r="BW59" s="151">
        <v>0</v>
      </c>
      <c r="BX59" s="151">
        <v>0</v>
      </c>
      <c r="BY59" s="151">
        <v>0</v>
      </c>
      <c r="BZ59" s="151">
        <v>0</v>
      </c>
      <c r="CA59" s="151">
        <v>0</v>
      </c>
      <c r="CB59" s="151">
        <v>0</v>
      </c>
      <c r="CC59" s="151">
        <v>0</v>
      </c>
      <c r="CD59" s="151">
        <v>0</v>
      </c>
      <c r="CE59" s="151">
        <v>0</v>
      </c>
      <c r="CF59" s="151">
        <v>0</v>
      </c>
      <c r="CG59" s="151">
        <v>0</v>
      </c>
      <c r="CH59" s="151">
        <v>0</v>
      </c>
      <c r="CI59" s="151">
        <v>0</v>
      </c>
      <c r="CJ59" s="151">
        <v>0</v>
      </c>
      <c r="CK59" s="151">
        <v>0</v>
      </c>
      <c r="CL59" s="151">
        <v>0</v>
      </c>
      <c r="CM59" s="151">
        <v>0</v>
      </c>
      <c r="CN59" s="151">
        <v>0</v>
      </c>
      <c r="CO59" s="151">
        <v>0</v>
      </c>
      <c r="CP59" s="151">
        <v>0</v>
      </c>
      <c r="CQ59" s="151">
        <v>0</v>
      </c>
      <c r="CR59" s="151">
        <v>0</v>
      </c>
      <c r="CS59" s="151">
        <v>0</v>
      </c>
      <c r="CT59" s="151">
        <v>0</v>
      </c>
      <c r="CU59" s="151">
        <v>0</v>
      </c>
      <c r="CV59" s="151">
        <v>0</v>
      </c>
      <c r="CW59" s="151">
        <v>0</v>
      </c>
      <c r="CX59" s="151">
        <v>0</v>
      </c>
      <c r="CY59" s="151">
        <v>0</v>
      </c>
      <c r="CZ59" s="151">
        <v>0</v>
      </c>
      <c r="DA59" s="151">
        <v>0</v>
      </c>
      <c r="DB59" s="151">
        <v>0</v>
      </c>
      <c r="DC59" s="151">
        <v>0</v>
      </c>
      <c r="DD59" s="151">
        <v>0</v>
      </c>
      <c r="DE59" s="151">
        <v>0</v>
      </c>
      <c r="DF59" s="151">
        <v>0</v>
      </c>
      <c r="DG59" s="151">
        <v>0</v>
      </c>
      <c r="DH59" s="151">
        <v>0</v>
      </c>
      <c r="DI59" s="151">
        <v>0</v>
      </c>
      <c r="DJ59" s="151">
        <v>0</v>
      </c>
      <c r="DK59" s="151">
        <v>0</v>
      </c>
      <c r="DL59" s="151">
        <v>0</v>
      </c>
      <c r="DM59" s="151">
        <v>0</v>
      </c>
      <c r="DN59" s="151">
        <v>0</v>
      </c>
      <c r="DO59" s="151">
        <v>0</v>
      </c>
      <c r="DP59" s="151">
        <v>0</v>
      </c>
      <c r="DQ59" s="151">
        <v>0</v>
      </c>
      <c r="DR59" s="151">
        <v>0</v>
      </c>
      <c r="DS59" s="151">
        <v>0</v>
      </c>
      <c r="DT59" s="151">
        <v>0</v>
      </c>
      <c r="DU59" s="151">
        <v>0</v>
      </c>
      <c r="DV59" s="151">
        <v>0</v>
      </c>
      <c r="DW59" s="151">
        <v>0</v>
      </c>
      <c r="DX59" s="151">
        <v>0</v>
      </c>
      <c r="DY59" s="151">
        <v>0</v>
      </c>
      <c r="DZ59" s="151">
        <v>4</v>
      </c>
      <c r="EA59" s="151">
        <v>5</v>
      </c>
      <c r="EB59" s="151">
        <v>4</v>
      </c>
      <c r="EC59" s="151">
        <v>5</v>
      </c>
      <c r="ED59" s="151">
        <v>0</v>
      </c>
      <c r="EE59" s="151">
        <v>0</v>
      </c>
      <c r="EF59" s="151">
        <v>0</v>
      </c>
      <c r="EG59" s="151">
        <v>0</v>
      </c>
      <c r="EH59" s="151">
        <v>0</v>
      </c>
      <c r="EI59" s="151">
        <v>0</v>
      </c>
      <c r="EJ59" s="151">
        <v>0</v>
      </c>
      <c r="EK59" s="151">
        <v>0</v>
      </c>
      <c r="EL59" s="151">
        <v>4</v>
      </c>
      <c r="EM59" s="151">
        <v>5</v>
      </c>
      <c r="EN59" s="151">
        <v>0</v>
      </c>
      <c r="EO59" s="151">
        <v>0</v>
      </c>
      <c r="EP59" s="151">
        <v>0</v>
      </c>
      <c r="EQ59" s="151">
        <v>0</v>
      </c>
      <c r="ER59" s="151">
        <v>0</v>
      </c>
      <c r="ES59" s="151">
        <v>0</v>
      </c>
      <c r="ET59" s="151">
        <v>0</v>
      </c>
      <c r="EU59" s="151">
        <v>0</v>
      </c>
      <c r="EV59" s="151">
        <v>0</v>
      </c>
      <c r="EW59" s="151">
        <v>0</v>
      </c>
      <c r="EX59" s="151">
        <v>0</v>
      </c>
      <c r="EY59" s="151">
        <v>0</v>
      </c>
      <c r="EZ59" s="151">
        <v>0</v>
      </c>
      <c r="FA59" s="151">
        <v>0</v>
      </c>
      <c r="FB59" s="151">
        <v>0</v>
      </c>
      <c r="FC59" s="151">
        <v>0</v>
      </c>
      <c r="FD59" s="151">
        <v>0</v>
      </c>
      <c r="FE59" s="151">
        <v>0</v>
      </c>
      <c r="FF59" s="151">
        <v>0</v>
      </c>
      <c r="FG59" s="151">
        <v>0</v>
      </c>
      <c r="FH59" s="151">
        <v>0</v>
      </c>
      <c r="FI59" s="151">
        <v>0</v>
      </c>
      <c r="FJ59" s="151">
        <v>0</v>
      </c>
      <c r="FK59" s="151">
        <v>0</v>
      </c>
      <c r="FL59" s="151">
        <v>0</v>
      </c>
      <c r="FM59" s="151">
        <v>0</v>
      </c>
      <c r="FN59" s="151">
        <v>0</v>
      </c>
      <c r="FO59" s="151">
        <v>0</v>
      </c>
      <c r="FP59" s="151">
        <v>0</v>
      </c>
      <c r="FQ59" s="151">
        <v>0</v>
      </c>
      <c r="FR59" s="151">
        <v>0</v>
      </c>
      <c r="FS59" s="151">
        <v>0</v>
      </c>
      <c r="FT59" s="151">
        <v>0</v>
      </c>
      <c r="FU59" s="151">
        <v>0</v>
      </c>
      <c r="FV59" s="151">
        <v>0</v>
      </c>
      <c r="FW59" s="151">
        <v>0</v>
      </c>
      <c r="FX59" s="151">
        <v>0</v>
      </c>
      <c r="FY59" s="151">
        <v>0</v>
      </c>
      <c r="FZ59" s="151">
        <v>0</v>
      </c>
      <c r="GA59" s="151">
        <v>0</v>
      </c>
      <c r="GB59" s="151">
        <v>0</v>
      </c>
      <c r="GC59" s="151">
        <v>0</v>
      </c>
      <c r="GD59" s="151"/>
    </row>
    <row r="60" spans="1:205" x14ac:dyDescent="0.2">
      <c r="A60" s="324"/>
      <c r="B60" s="101" t="s">
        <v>83</v>
      </c>
      <c r="C60" s="152" t="s">
        <v>167</v>
      </c>
      <c r="D60" s="151">
        <v>59</v>
      </c>
      <c r="E60" s="151">
        <v>109</v>
      </c>
      <c r="F60" s="151">
        <v>55</v>
      </c>
      <c r="G60" s="151">
        <v>100</v>
      </c>
      <c r="H60" s="151">
        <v>0</v>
      </c>
      <c r="I60" s="151">
        <v>1</v>
      </c>
      <c r="J60" s="151">
        <v>1</v>
      </c>
      <c r="K60" s="151">
        <v>1</v>
      </c>
      <c r="L60" s="151">
        <v>1</v>
      </c>
      <c r="M60" s="151">
        <v>5</v>
      </c>
      <c r="N60" s="151">
        <v>2</v>
      </c>
      <c r="O60" s="151">
        <v>2</v>
      </c>
      <c r="P60" s="151">
        <v>0</v>
      </c>
      <c r="Q60" s="151">
        <v>0</v>
      </c>
      <c r="R60" s="151">
        <v>59</v>
      </c>
      <c r="S60" s="151">
        <v>109</v>
      </c>
      <c r="T60" s="151">
        <v>6</v>
      </c>
      <c r="U60" s="151">
        <v>22</v>
      </c>
      <c r="V60" s="151">
        <v>4</v>
      </c>
      <c r="W60" s="151">
        <v>18</v>
      </c>
      <c r="X60" s="151">
        <v>0</v>
      </c>
      <c r="Y60" s="151">
        <v>0</v>
      </c>
      <c r="Z60" s="151">
        <v>2</v>
      </c>
      <c r="AA60" s="151">
        <v>1</v>
      </c>
      <c r="AB60" s="151">
        <v>0</v>
      </c>
      <c r="AC60" s="151">
        <v>2</v>
      </c>
      <c r="AD60" s="151">
        <v>0</v>
      </c>
      <c r="AE60" s="151">
        <v>1</v>
      </c>
      <c r="AF60" s="151">
        <v>0</v>
      </c>
      <c r="AG60" s="151">
        <v>0</v>
      </c>
      <c r="AH60" s="151">
        <v>6</v>
      </c>
      <c r="AI60" s="151">
        <v>22</v>
      </c>
      <c r="AJ60" s="151">
        <v>1</v>
      </c>
      <c r="AK60" s="151">
        <v>2</v>
      </c>
      <c r="AL60" s="151">
        <v>1</v>
      </c>
      <c r="AM60" s="151">
        <v>1</v>
      </c>
      <c r="AN60" s="151">
        <v>0</v>
      </c>
      <c r="AO60" s="151">
        <v>0</v>
      </c>
      <c r="AP60" s="151">
        <v>0</v>
      </c>
      <c r="AQ60" s="151">
        <v>0</v>
      </c>
      <c r="AR60" s="151">
        <v>0</v>
      </c>
      <c r="AS60" s="151">
        <v>0</v>
      </c>
      <c r="AT60" s="151">
        <v>0</v>
      </c>
      <c r="AU60" s="151">
        <v>0</v>
      </c>
      <c r="AV60" s="151">
        <v>0</v>
      </c>
      <c r="AW60" s="151">
        <v>1</v>
      </c>
      <c r="AX60" s="151">
        <v>1</v>
      </c>
      <c r="AY60" s="151">
        <v>2</v>
      </c>
      <c r="AZ60" s="151">
        <v>1</v>
      </c>
      <c r="BA60" s="151">
        <v>1</v>
      </c>
      <c r="BB60" s="151">
        <v>1</v>
      </c>
      <c r="BC60" s="151">
        <v>1</v>
      </c>
      <c r="BD60" s="151">
        <v>0</v>
      </c>
      <c r="BE60" s="151">
        <v>0</v>
      </c>
      <c r="BF60" s="151">
        <v>0</v>
      </c>
      <c r="BG60" s="151">
        <v>0</v>
      </c>
      <c r="BH60" s="151">
        <v>0</v>
      </c>
      <c r="BI60" s="151">
        <v>0</v>
      </c>
      <c r="BJ60" s="151">
        <v>0</v>
      </c>
      <c r="BK60" s="151">
        <v>0</v>
      </c>
      <c r="BL60" s="151">
        <v>0</v>
      </c>
      <c r="BM60" s="151">
        <v>0</v>
      </c>
      <c r="BN60" s="151">
        <v>1</v>
      </c>
      <c r="BO60" s="151">
        <v>1</v>
      </c>
      <c r="BP60" s="151">
        <v>0</v>
      </c>
      <c r="BQ60" s="151">
        <v>0</v>
      </c>
      <c r="BR60" s="151">
        <v>0</v>
      </c>
      <c r="BS60" s="151">
        <v>0</v>
      </c>
      <c r="BT60" s="151">
        <v>0</v>
      </c>
      <c r="BU60" s="151">
        <v>0</v>
      </c>
      <c r="BV60" s="151">
        <v>0</v>
      </c>
      <c r="BW60" s="151">
        <v>0</v>
      </c>
      <c r="BX60" s="151">
        <v>0</v>
      </c>
      <c r="BY60" s="151">
        <v>0</v>
      </c>
      <c r="BZ60" s="151">
        <v>0</v>
      </c>
      <c r="CA60" s="151">
        <v>0</v>
      </c>
      <c r="CB60" s="151">
        <v>0</v>
      </c>
      <c r="CC60" s="151">
        <v>0</v>
      </c>
      <c r="CD60" s="151">
        <v>0</v>
      </c>
      <c r="CE60" s="151">
        <v>0</v>
      </c>
      <c r="CF60" s="151">
        <v>0</v>
      </c>
      <c r="CG60" s="151">
        <v>0</v>
      </c>
      <c r="CH60" s="151">
        <v>0</v>
      </c>
      <c r="CI60" s="151">
        <v>0</v>
      </c>
      <c r="CJ60" s="151">
        <v>0</v>
      </c>
      <c r="CK60" s="151">
        <v>0</v>
      </c>
      <c r="CL60" s="151">
        <v>0</v>
      </c>
      <c r="CM60" s="151">
        <v>0</v>
      </c>
      <c r="CN60" s="151">
        <v>0</v>
      </c>
      <c r="CO60" s="151">
        <v>0</v>
      </c>
      <c r="CP60" s="151">
        <v>0</v>
      </c>
      <c r="CQ60" s="151">
        <v>0</v>
      </c>
      <c r="CR60" s="151">
        <v>0</v>
      </c>
      <c r="CS60" s="151">
        <v>0</v>
      </c>
      <c r="CT60" s="151">
        <v>0</v>
      </c>
      <c r="CU60" s="151">
        <v>0</v>
      </c>
      <c r="CV60" s="151">
        <v>0</v>
      </c>
      <c r="CW60" s="151">
        <v>0</v>
      </c>
      <c r="CX60" s="151">
        <v>0</v>
      </c>
      <c r="CY60" s="151">
        <v>0</v>
      </c>
      <c r="CZ60" s="151">
        <v>0</v>
      </c>
      <c r="DA60" s="151">
        <v>0</v>
      </c>
      <c r="DB60" s="151">
        <v>0</v>
      </c>
      <c r="DC60" s="151">
        <v>0</v>
      </c>
      <c r="DD60" s="151">
        <v>0</v>
      </c>
      <c r="DE60" s="151">
        <v>0</v>
      </c>
      <c r="DF60" s="151">
        <v>0</v>
      </c>
      <c r="DG60" s="151">
        <v>0</v>
      </c>
      <c r="DH60" s="151">
        <v>0</v>
      </c>
      <c r="DI60" s="151">
        <v>0</v>
      </c>
      <c r="DJ60" s="151">
        <v>0</v>
      </c>
      <c r="DK60" s="151">
        <v>0</v>
      </c>
      <c r="DL60" s="151">
        <v>30</v>
      </c>
      <c r="DM60" s="151">
        <v>73</v>
      </c>
      <c r="DN60" s="151">
        <v>30</v>
      </c>
      <c r="DO60" s="151">
        <v>66</v>
      </c>
      <c r="DP60" s="151">
        <v>0</v>
      </c>
      <c r="DQ60" s="151">
        <v>1</v>
      </c>
      <c r="DR60" s="151">
        <v>0</v>
      </c>
      <c r="DS60" s="151">
        <v>3</v>
      </c>
      <c r="DT60" s="151">
        <v>0</v>
      </c>
      <c r="DU60" s="151">
        <v>1</v>
      </c>
      <c r="DV60" s="151">
        <v>0</v>
      </c>
      <c r="DW60" s="151">
        <v>2</v>
      </c>
      <c r="DX60" s="151">
        <v>30</v>
      </c>
      <c r="DY60" s="151">
        <v>73</v>
      </c>
      <c r="DZ60" s="151">
        <v>39</v>
      </c>
      <c r="EA60" s="151">
        <v>50</v>
      </c>
      <c r="EB60" s="151">
        <v>39</v>
      </c>
      <c r="EC60" s="151">
        <v>49</v>
      </c>
      <c r="ED60" s="151">
        <v>0</v>
      </c>
      <c r="EE60" s="151">
        <v>0</v>
      </c>
      <c r="EF60" s="151">
        <v>0</v>
      </c>
      <c r="EG60" s="151">
        <v>0</v>
      </c>
      <c r="EH60" s="151">
        <v>0</v>
      </c>
      <c r="EI60" s="151">
        <v>0</v>
      </c>
      <c r="EJ60" s="151">
        <v>0</v>
      </c>
      <c r="EK60" s="151">
        <v>1</v>
      </c>
      <c r="EL60" s="151">
        <v>39</v>
      </c>
      <c r="EM60" s="151">
        <v>50</v>
      </c>
      <c r="EN60" s="151">
        <v>1</v>
      </c>
      <c r="EO60" s="151">
        <v>11</v>
      </c>
      <c r="EP60" s="151">
        <v>0</v>
      </c>
      <c r="EQ60" s="151">
        <v>10</v>
      </c>
      <c r="ER60" s="151">
        <v>0</v>
      </c>
      <c r="ES60" s="151">
        <v>0</v>
      </c>
      <c r="ET60" s="151">
        <v>1</v>
      </c>
      <c r="EU60" s="151">
        <v>1</v>
      </c>
      <c r="EV60" s="151">
        <v>0</v>
      </c>
      <c r="EW60" s="151">
        <v>0</v>
      </c>
      <c r="EX60" s="151">
        <v>0</v>
      </c>
      <c r="EY60" s="151">
        <v>0</v>
      </c>
      <c r="EZ60" s="151">
        <v>1</v>
      </c>
      <c r="FA60" s="151">
        <v>11</v>
      </c>
      <c r="FB60" s="151">
        <v>5</v>
      </c>
      <c r="FC60" s="151">
        <v>6</v>
      </c>
      <c r="FD60" s="151">
        <v>5</v>
      </c>
      <c r="FE60" s="151">
        <v>6</v>
      </c>
      <c r="FF60" s="151">
        <v>0</v>
      </c>
      <c r="FG60" s="151">
        <v>0</v>
      </c>
      <c r="FH60" s="151">
        <v>0</v>
      </c>
      <c r="FI60" s="151">
        <v>0</v>
      </c>
      <c r="FJ60" s="151">
        <v>0</v>
      </c>
      <c r="FK60" s="151">
        <v>0</v>
      </c>
      <c r="FL60" s="151">
        <v>0</v>
      </c>
      <c r="FM60" s="151">
        <v>0</v>
      </c>
      <c r="FN60" s="151">
        <v>5</v>
      </c>
      <c r="FO60" s="151">
        <v>6</v>
      </c>
      <c r="FP60" s="151">
        <v>0</v>
      </c>
      <c r="FQ60" s="151">
        <v>0</v>
      </c>
      <c r="FR60" s="151">
        <v>0</v>
      </c>
      <c r="FS60" s="151">
        <v>0</v>
      </c>
      <c r="FT60" s="151">
        <v>0</v>
      </c>
      <c r="FU60" s="151">
        <v>0</v>
      </c>
      <c r="FV60" s="151">
        <v>0</v>
      </c>
      <c r="FW60" s="151">
        <v>0</v>
      </c>
      <c r="FX60" s="151">
        <v>0</v>
      </c>
      <c r="FY60" s="151">
        <v>0</v>
      </c>
      <c r="FZ60" s="151">
        <v>0</v>
      </c>
      <c r="GA60" s="151">
        <v>0</v>
      </c>
      <c r="GB60" s="151">
        <v>0</v>
      </c>
      <c r="GC60" s="151">
        <v>0</v>
      </c>
      <c r="GD60" s="151"/>
    </row>
    <row r="61" spans="1:205" x14ac:dyDescent="0.2">
      <c r="A61" s="324"/>
      <c r="B61" s="101" t="s">
        <v>83</v>
      </c>
      <c r="C61" s="152" t="s">
        <v>168</v>
      </c>
      <c r="D61" s="151">
        <v>11</v>
      </c>
      <c r="E61" s="151">
        <v>25</v>
      </c>
      <c r="F61" s="151">
        <v>8</v>
      </c>
      <c r="G61" s="151">
        <v>18</v>
      </c>
      <c r="H61" s="151">
        <v>2</v>
      </c>
      <c r="I61" s="151">
        <v>5</v>
      </c>
      <c r="J61" s="151">
        <v>0</v>
      </c>
      <c r="K61" s="151">
        <v>1</v>
      </c>
      <c r="L61" s="151">
        <v>1</v>
      </c>
      <c r="M61" s="151">
        <v>0</v>
      </c>
      <c r="N61" s="151">
        <v>0</v>
      </c>
      <c r="O61" s="151">
        <v>0</v>
      </c>
      <c r="P61" s="151">
        <v>0</v>
      </c>
      <c r="Q61" s="151">
        <v>1</v>
      </c>
      <c r="R61" s="151">
        <v>11</v>
      </c>
      <c r="S61" s="151">
        <v>25</v>
      </c>
      <c r="T61" s="151">
        <v>2</v>
      </c>
      <c r="U61" s="151">
        <v>8</v>
      </c>
      <c r="V61" s="151">
        <v>2</v>
      </c>
      <c r="W61" s="151">
        <v>5</v>
      </c>
      <c r="X61" s="151">
        <v>0</v>
      </c>
      <c r="Y61" s="151">
        <v>0</v>
      </c>
      <c r="Z61" s="151">
        <v>0</v>
      </c>
      <c r="AA61" s="151">
        <v>0</v>
      </c>
      <c r="AB61" s="151">
        <v>0</v>
      </c>
      <c r="AC61" s="151">
        <v>1</v>
      </c>
      <c r="AD61" s="151">
        <v>0</v>
      </c>
      <c r="AE61" s="151">
        <v>0</v>
      </c>
      <c r="AF61" s="151">
        <v>0</v>
      </c>
      <c r="AG61" s="151">
        <v>2</v>
      </c>
      <c r="AH61" s="151">
        <v>2</v>
      </c>
      <c r="AI61" s="151">
        <v>8</v>
      </c>
      <c r="AJ61" s="151">
        <v>0</v>
      </c>
      <c r="AK61" s="151">
        <v>0</v>
      </c>
      <c r="AL61" s="151">
        <v>0</v>
      </c>
      <c r="AM61" s="151">
        <v>0</v>
      </c>
      <c r="AN61" s="151">
        <v>0</v>
      </c>
      <c r="AO61" s="151">
        <v>0</v>
      </c>
      <c r="AP61" s="151">
        <v>0</v>
      </c>
      <c r="AQ61" s="151">
        <v>0</v>
      </c>
      <c r="AR61" s="151">
        <v>0</v>
      </c>
      <c r="AS61" s="151">
        <v>0</v>
      </c>
      <c r="AT61" s="151">
        <v>0</v>
      </c>
      <c r="AU61" s="151">
        <v>0</v>
      </c>
      <c r="AV61" s="151">
        <v>0</v>
      </c>
      <c r="AW61" s="151">
        <v>0</v>
      </c>
      <c r="AX61" s="151">
        <v>0</v>
      </c>
      <c r="AY61" s="151">
        <v>0</v>
      </c>
      <c r="AZ61" s="151">
        <v>0</v>
      </c>
      <c r="BA61" s="151">
        <v>0</v>
      </c>
      <c r="BB61" s="151">
        <v>0</v>
      </c>
      <c r="BC61" s="151">
        <v>0</v>
      </c>
      <c r="BD61" s="151">
        <v>0</v>
      </c>
      <c r="BE61" s="151">
        <v>0</v>
      </c>
      <c r="BF61" s="151">
        <v>0</v>
      </c>
      <c r="BG61" s="151">
        <v>0</v>
      </c>
      <c r="BH61" s="151">
        <v>0</v>
      </c>
      <c r="BI61" s="151">
        <v>0</v>
      </c>
      <c r="BJ61" s="151">
        <v>0</v>
      </c>
      <c r="BK61" s="151">
        <v>0</v>
      </c>
      <c r="BL61" s="151">
        <v>0</v>
      </c>
      <c r="BM61" s="151">
        <v>0</v>
      </c>
      <c r="BN61" s="151">
        <v>0</v>
      </c>
      <c r="BO61" s="151">
        <v>0</v>
      </c>
      <c r="BP61" s="151">
        <v>0</v>
      </c>
      <c r="BQ61" s="151">
        <v>1</v>
      </c>
      <c r="BR61" s="151">
        <v>0</v>
      </c>
      <c r="BS61" s="151">
        <v>1</v>
      </c>
      <c r="BT61" s="151">
        <v>0</v>
      </c>
      <c r="BU61" s="151">
        <v>0</v>
      </c>
      <c r="BV61" s="151">
        <v>0</v>
      </c>
      <c r="BW61" s="151">
        <v>0</v>
      </c>
      <c r="BX61" s="151">
        <v>0</v>
      </c>
      <c r="BY61" s="151">
        <v>0</v>
      </c>
      <c r="BZ61" s="151">
        <v>0</v>
      </c>
      <c r="CA61" s="151">
        <v>0</v>
      </c>
      <c r="CB61" s="151">
        <v>0</v>
      </c>
      <c r="CC61" s="151">
        <v>0</v>
      </c>
      <c r="CD61" s="151">
        <v>0</v>
      </c>
      <c r="CE61" s="151">
        <v>1</v>
      </c>
      <c r="CF61" s="151">
        <v>0</v>
      </c>
      <c r="CG61" s="151">
        <v>0</v>
      </c>
      <c r="CH61" s="151">
        <v>0</v>
      </c>
      <c r="CI61" s="151">
        <v>0</v>
      </c>
      <c r="CJ61" s="151">
        <v>0</v>
      </c>
      <c r="CK61" s="151">
        <v>0</v>
      </c>
      <c r="CL61" s="151">
        <v>0</v>
      </c>
      <c r="CM61" s="151">
        <v>0</v>
      </c>
      <c r="CN61" s="151">
        <v>0</v>
      </c>
      <c r="CO61" s="151">
        <v>0</v>
      </c>
      <c r="CP61" s="151">
        <v>0</v>
      </c>
      <c r="CQ61" s="151">
        <v>0</v>
      </c>
      <c r="CR61" s="151">
        <v>0</v>
      </c>
      <c r="CS61" s="151">
        <v>0</v>
      </c>
      <c r="CT61" s="151">
        <v>0</v>
      </c>
      <c r="CU61" s="151">
        <v>0</v>
      </c>
      <c r="CV61" s="151">
        <v>0</v>
      </c>
      <c r="CW61" s="151">
        <v>0</v>
      </c>
      <c r="CX61" s="151">
        <v>0</v>
      </c>
      <c r="CY61" s="151">
        <v>0</v>
      </c>
      <c r="CZ61" s="151">
        <v>0</v>
      </c>
      <c r="DA61" s="151">
        <v>0</v>
      </c>
      <c r="DB61" s="151">
        <v>0</v>
      </c>
      <c r="DC61" s="151">
        <v>0</v>
      </c>
      <c r="DD61" s="151">
        <v>0</v>
      </c>
      <c r="DE61" s="151">
        <v>0</v>
      </c>
      <c r="DF61" s="151">
        <v>0</v>
      </c>
      <c r="DG61" s="151">
        <v>0</v>
      </c>
      <c r="DH61" s="151">
        <v>0</v>
      </c>
      <c r="DI61" s="151">
        <v>0</v>
      </c>
      <c r="DJ61" s="151">
        <v>0</v>
      </c>
      <c r="DK61" s="151">
        <v>0</v>
      </c>
      <c r="DL61" s="151">
        <v>1</v>
      </c>
      <c r="DM61" s="151">
        <v>15</v>
      </c>
      <c r="DN61" s="151">
        <v>1</v>
      </c>
      <c r="DO61" s="151">
        <v>13</v>
      </c>
      <c r="DP61" s="151">
        <v>0</v>
      </c>
      <c r="DQ61" s="151">
        <v>0</v>
      </c>
      <c r="DR61" s="151">
        <v>0</v>
      </c>
      <c r="DS61" s="151">
        <v>0</v>
      </c>
      <c r="DT61" s="151">
        <v>0</v>
      </c>
      <c r="DU61" s="151">
        <v>0</v>
      </c>
      <c r="DV61" s="151">
        <v>0</v>
      </c>
      <c r="DW61" s="151">
        <v>2</v>
      </c>
      <c r="DX61" s="151">
        <v>1</v>
      </c>
      <c r="DY61" s="151">
        <v>15</v>
      </c>
      <c r="DZ61" s="151">
        <v>15</v>
      </c>
      <c r="EA61" s="151">
        <v>19</v>
      </c>
      <c r="EB61" s="151">
        <v>13</v>
      </c>
      <c r="EC61" s="151">
        <v>17</v>
      </c>
      <c r="ED61" s="151">
        <v>0</v>
      </c>
      <c r="EE61" s="151">
        <v>0</v>
      </c>
      <c r="EF61" s="151">
        <v>1</v>
      </c>
      <c r="EG61" s="151">
        <v>0</v>
      </c>
      <c r="EH61" s="151">
        <v>0</v>
      </c>
      <c r="EI61" s="151">
        <v>0</v>
      </c>
      <c r="EJ61" s="151">
        <v>1</v>
      </c>
      <c r="EK61" s="151">
        <v>2</v>
      </c>
      <c r="EL61" s="151">
        <v>15</v>
      </c>
      <c r="EM61" s="151">
        <v>19</v>
      </c>
      <c r="EN61" s="151">
        <v>0</v>
      </c>
      <c r="EO61" s="151">
        <v>0</v>
      </c>
      <c r="EP61" s="151">
        <v>0</v>
      </c>
      <c r="EQ61" s="151">
        <v>0</v>
      </c>
      <c r="ER61" s="151">
        <v>0</v>
      </c>
      <c r="ES61" s="151">
        <v>0</v>
      </c>
      <c r="ET61" s="151">
        <v>0</v>
      </c>
      <c r="EU61" s="151">
        <v>0</v>
      </c>
      <c r="EV61" s="151">
        <v>0</v>
      </c>
      <c r="EW61" s="151">
        <v>0</v>
      </c>
      <c r="EX61" s="151">
        <v>0</v>
      </c>
      <c r="EY61" s="151">
        <v>0</v>
      </c>
      <c r="EZ61" s="151">
        <v>0</v>
      </c>
      <c r="FA61" s="151">
        <v>0</v>
      </c>
      <c r="FB61" s="151">
        <v>0</v>
      </c>
      <c r="FC61" s="151">
        <v>0</v>
      </c>
      <c r="FD61" s="151">
        <v>0</v>
      </c>
      <c r="FE61" s="151">
        <v>0</v>
      </c>
      <c r="FF61" s="151">
        <v>0</v>
      </c>
      <c r="FG61" s="151">
        <v>0</v>
      </c>
      <c r="FH61" s="151">
        <v>0</v>
      </c>
      <c r="FI61" s="151">
        <v>0</v>
      </c>
      <c r="FJ61" s="151">
        <v>0</v>
      </c>
      <c r="FK61" s="151">
        <v>0</v>
      </c>
      <c r="FL61" s="151">
        <v>0</v>
      </c>
      <c r="FM61" s="151">
        <v>0</v>
      </c>
      <c r="FN61" s="151">
        <v>0</v>
      </c>
      <c r="FO61" s="151">
        <v>0</v>
      </c>
      <c r="FP61" s="151">
        <v>0</v>
      </c>
      <c r="FQ61" s="151">
        <v>0</v>
      </c>
      <c r="FR61" s="151">
        <v>0</v>
      </c>
      <c r="FS61" s="151">
        <v>0</v>
      </c>
      <c r="FT61" s="151">
        <v>0</v>
      </c>
      <c r="FU61" s="151">
        <v>0</v>
      </c>
      <c r="FV61" s="151">
        <v>0</v>
      </c>
      <c r="FW61" s="151">
        <v>0</v>
      </c>
      <c r="FX61" s="151">
        <v>0</v>
      </c>
      <c r="FY61" s="151">
        <v>0</v>
      </c>
      <c r="FZ61" s="151">
        <v>0</v>
      </c>
      <c r="GA61" s="151">
        <v>0</v>
      </c>
      <c r="GB61" s="151">
        <v>0</v>
      </c>
      <c r="GC61" s="151">
        <v>0</v>
      </c>
      <c r="GD61" s="151"/>
    </row>
    <row r="62" spans="1:205" x14ac:dyDescent="0.2">
      <c r="A62" s="325"/>
      <c r="B62" s="101" t="s">
        <v>83</v>
      </c>
      <c r="C62" s="152" t="s">
        <v>169</v>
      </c>
      <c r="D62" s="151">
        <v>7</v>
      </c>
      <c r="E62" s="151">
        <v>27</v>
      </c>
      <c r="F62" s="151">
        <v>5</v>
      </c>
      <c r="G62" s="151">
        <v>18</v>
      </c>
      <c r="H62" s="151">
        <v>1</v>
      </c>
      <c r="I62" s="151">
        <v>0</v>
      </c>
      <c r="J62" s="151">
        <v>0</v>
      </c>
      <c r="K62" s="151">
        <v>2</v>
      </c>
      <c r="L62" s="151">
        <v>1</v>
      </c>
      <c r="M62" s="151">
        <v>2</v>
      </c>
      <c r="N62" s="151">
        <v>0</v>
      </c>
      <c r="O62" s="151">
        <v>2</v>
      </c>
      <c r="P62" s="151">
        <v>0</v>
      </c>
      <c r="Q62" s="151">
        <v>3</v>
      </c>
      <c r="R62" s="151">
        <v>7</v>
      </c>
      <c r="S62" s="151">
        <v>27</v>
      </c>
      <c r="T62" s="151">
        <v>2</v>
      </c>
      <c r="U62" s="151">
        <v>11</v>
      </c>
      <c r="V62" s="151">
        <v>1</v>
      </c>
      <c r="W62" s="151">
        <v>8</v>
      </c>
      <c r="X62" s="151">
        <v>0</v>
      </c>
      <c r="Y62" s="151">
        <v>0</v>
      </c>
      <c r="Z62" s="151">
        <v>0</v>
      </c>
      <c r="AA62" s="151">
        <v>0</v>
      </c>
      <c r="AB62" s="151">
        <v>1</v>
      </c>
      <c r="AC62" s="151">
        <v>2</v>
      </c>
      <c r="AD62" s="151">
        <v>0</v>
      </c>
      <c r="AE62" s="151">
        <v>0</v>
      </c>
      <c r="AF62" s="151">
        <v>0</v>
      </c>
      <c r="AG62" s="151">
        <v>1</v>
      </c>
      <c r="AH62" s="151">
        <v>2</v>
      </c>
      <c r="AI62" s="151">
        <v>11</v>
      </c>
      <c r="AJ62" s="151">
        <v>0</v>
      </c>
      <c r="AK62" s="151">
        <v>0</v>
      </c>
      <c r="AL62" s="151">
        <v>0</v>
      </c>
      <c r="AM62" s="151">
        <v>0</v>
      </c>
      <c r="AN62" s="151">
        <v>0</v>
      </c>
      <c r="AO62" s="151">
        <v>0</v>
      </c>
      <c r="AP62" s="151">
        <v>0</v>
      </c>
      <c r="AQ62" s="151">
        <v>0</v>
      </c>
      <c r="AR62" s="151">
        <v>0</v>
      </c>
      <c r="AS62" s="151">
        <v>0</v>
      </c>
      <c r="AT62" s="151">
        <v>0</v>
      </c>
      <c r="AU62" s="151">
        <v>0</v>
      </c>
      <c r="AV62" s="151">
        <v>0</v>
      </c>
      <c r="AW62" s="151">
        <v>0</v>
      </c>
      <c r="AX62" s="151">
        <v>0</v>
      </c>
      <c r="AY62" s="151">
        <v>0</v>
      </c>
      <c r="AZ62" s="151">
        <v>0</v>
      </c>
      <c r="BA62" s="151">
        <v>0</v>
      </c>
      <c r="BB62" s="151">
        <v>0</v>
      </c>
      <c r="BC62" s="151">
        <v>0</v>
      </c>
      <c r="BD62" s="151">
        <v>0</v>
      </c>
      <c r="BE62" s="151">
        <v>0</v>
      </c>
      <c r="BF62" s="151">
        <v>0</v>
      </c>
      <c r="BG62" s="151">
        <v>0</v>
      </c>
      <c r="BH62" s="151">
        <v>0</v>
      </c>
      <c r="BI62" s="151">
        <v>0</v>
      </c>
      <c r="BJ62" s="151">
        <v>0</v>
      </c>
      <c r="BK62" s="151">
        <v>0</v>
      </c>
      <c r="BL62" s="151">
        <v>0</v>
      </c>
      <c r="BM62" s="151">
        <v>0</v>
      </c>
      <c r="BN62" s="151">
        <v>0</v>
      </c>
      <c r="BO62" s="151">
        <v>0</v>
      </c>
      <c r="BP62" s="151">
        <v>0</v>
      </c>
      <c r="BQ62" s="151">
        <v>0</v>
      </c>
      <c r="BR62" s="151">
        <v>0</v>
      </c>
      <c r="BS62" s="151">
        <v>0</v>
      </c>
      <c r="BT62" s="151">
        <v>0</v>
      </c>
      <c r="BU62" s="151">
        <v>0</v>
      </c>
      <c r="BV62" s="151">
        <v>0</v>
      </c>
      <c r="BW62" s="151">
        <v>0</v>
      </c>
      <c r="BX62" s="151">
        <v>0</v>
      </c>
      <c r="BY62" s="151">
        <v>0</v>
      </c>
      <c r="BZ62" s="151">
        <v>0</v>
      </c>
      <c r="CA62" s="151">
        <v>0</v>
      </c>
      <c r="CB62" s="151">
        <v>0</v>
      </c>
      <c r="CC62" s="151">
        <v>0</v>
      </c>
      <c r="CD62" s="151">
        <v>0</v>
      </c>
      <c r="CE62" s="151">
        <v>0</v>
      </c>
      <c r="CF62" s="151">
        <v>0</v>
      </c>
      <c r="CG62" s="151">
        <v>0</v>
      </c>
      <c r="CH62" s="151">
        <v>0</v>
      </c>
      <c r="CI62" s="151">
        <v>0</v>
      </c>
      <c r="CJ62" s="151">
        <v>0</v>
      </c>
      <c r="CK62" s="151">
        <v>0</v>
      </c>
      <c r="CL62" s="151">
        <v>0</v>
      </c>
      <c r="CM62" s="151">
        <v>0</v>
      </c>
      <c r="CN62" s="151">
        <v>0</v>
      </c>
      <c r="CO62" s="151">
        <v>0</v>
      </c>
      <c r="CP62" s="151">
        <v>0</v>
      </c>
      <c r="CQ62" s="151">
        <v>0</v>
      </c>
      <c r="CR62" s="151">
        <v>0</v>
      </c>
      <c r="CS62" s="151">
        <v>0</v>
      </c>
      <c r="CT62" s="151">
        <v>0</v>
      </c>
      <c r="CU62" s="151">
        <v>0</v>
      </c>
      <c r="CV62" s="151">
        <v>0</v>
      </c>
      <c r="CW62" s="151">
        <v>0</v>
      </c>
      <c r="CX62" s="151">
        <v>0</v>
      </c>
      <c r="CY62" s="151">
        <v>0</v>
      </c>
      <c r="CZ62" s="151">
        <v>0</v>
      </c>
      <c r="DA62" s="151">
        <v>0</v>
      </c>
      <c r="DB62" s="151">
        <v>0</v>
      </c>
      <c r="DC62" s="151">
        <v>0</v>
      </c>
      <c r="DD62" s="151">
        <v>0</v>
      </c>
      <c r="DE62" s="151">
        <v>0</v>
      </c>
      <c r="DF62" s="151">
        <v>0</v>
      </c>
      <c r="DG62" s="151">
        <v>0</v>
      </c>
      <c r="DH62" s="151">
        <v>0</v>
      </c>
      <c r="DI62" s="151">
        <v>0</v>
      </c>
      <c r="DJ62" s="151">
        <v>0</v>
      </c>
      <c r="DK62" s="151">
        <v>0</v>
      </c>
      <c r="DL62" s="151">
        <v>1</v>
      </c>
      <c r="DM62" s="151">
        <v>11</v>
      </c>
      <c r="DN62" s="151">
        <v>1</v>
      </c>
      <c r="DO62" s="151">
        <v>9</v>
      </c>
      <c r="DP62" s="151">
        <v>0</v>
      </c>
      <c r="DQ62" s="151">
        <v>0</v>
      </c>
      <c r="DR62" s="151">
        <v>0</v>
      </c>
      <c r="DS62" s="151">
        <v>1</v>
      </c>
      <c r="DT62" s="151">
        <v>0</v>
      </c>
      <c r="DU62" s="151">
        <v>0</v>
      </c>
      <c r="DV62" s="151">
        <v>0</v>
      </c>
      <c r="DW62" s="151">
        <v>1</v>
      </c>
      <c r="DX62" s="151">
        <v>1</v>
      </c>
      <c r="DY62" s="151">
        <v>11</v>
      </c>
      <c r="DZ62" s="151">
        <v>14</v>
      </c>
      <c r="EA62" s="151">
        <v>13</v>
      </c>
      <c r="EB62" s="151">
        <v>13</v>
      </c>
      <c r="EC62" s="151">
        <v>12</v>
      </c>
      <c r="ED62" s="151">
        <v>0</v>
      </c>
      <c r="EE62" s="151">
        <v>0</v>
      </c>
      <c r="EF62" s="151">
        <v>0</v>
      </c>
      <c r="EG62" s="151">
        <v>1</v>
      </c>
      <c r="EH62" s="151">
        <v>0</v>
      </c>
      <c r="EI62" s="151">
        <v>0</v>
      </c>
      <c r="EJ62" s="151">
        <v>1</v>
      </c>
      <c r="EK62" s="151">
        <v>0</v>
      </c>
      <c r="EL62" s="151">
        <v>14</v>
      </c>
      <c r="EM62" s="151">
        <v>13</v>
      </c>
      <c r="EN62" s="151">
        <v>0</v>
      </c>
      <c r="EO62" s="151">
        <v>0</v>
      </c>
      <c r="EP62" s="151">
        <v>0</v>
      </c>
      <c r="EQ62" s="151">
        <v>0</v>
      </c>
      <c r="ER62" s="151">
        <v>0</v>
      </c>
      <c r="ES62" s="151">
        <v>0</v>
      </c>
      <c r="ET62" s="151">
        <v>0</v>
      </c>
      <c r="EU62" s="151">
        <v>0</v>
      </c>
      <c r="EV62" s="151">
        <v>0</v>
      </c>
      <c r="EW62" s="151">
        <v>0</v>
      </c>
      <c r="EX62" s="151">
        <v>0</v>
      </c>
      <c r="EY62" s="151">
        <v>0</v>
      </c>
      <c r="EZ62" s="151">
        <v>0</v>
      </c>
      <c r="FA62" s="151">
        <v>0</v>
      </c>
      <c r="FB62" s="151">
        <v>0</v>
      </c>
      <c r="FC62" s="151">
        <v>3</v>
      </c>
      <c r="FD62" s="151">
        <v>0</v>
      </c>
      <c r="FE62" s="151">
        <v>2</v>
      </c>
      <c r="FF62" s="151">
        <v>0</v>
      </c>
      <c r="FG62" s="151">
        <v>0</v>
      </c>
      <c r="FH62" s="151">
        <v>0</v>
      </c>
      <c r="FI62" s="151">
        <v>0</v>
      </c>
      <c r="FJ62" s="151">
        <v>0</v>
      </c>
      <c r="FK62" s="151">
        <v>0</v>
      </c>
      <c r="FL62" s="151">
        <v>0</v>
      </c>
      <c r="FM62" s="151">
        <v>1</v>
      </c>
      <c r="FN62" s="151">
        <v>0</v>
      </c>
      <c r="FO62" s="151">
        <v>3</v>
      </c>
      <c r="FP62" s="151">
        <v>0</v>
      </c>
      <c r="FQ62" s="151">
        <v>0</v>
      </c>
      <c r="FR62" s="151">
        <v>0</v>
      </c>
      <c r="FS62" s="151">
        <v>0</v>
      </c>
      <c r="FT62" s="151">
        <v>0</v>
      </c>
      <c r="FU62" s="151">
        <v>0</v>
      </c>
      <c r="FV62" s="151">
        <v>0</v>
      </c>
      <c r="FW62" s="151">
        <v>0</v>
      </c>
      <c r="FX62" s="151">
        <v>0</v>
      </c>
      <c r="FY62" s="151">
        <v>0</v>
      </c>
      <c r="FZ62" s="151">
        <v>0</v>
      </c>
      <c r="GA62" s="151">
        <v>0</v>
      </c>
      <c r="GB62" s="151">
        <v>0</v>
      </c>
      <c r="GC62" s="151">
        <v>0</v>
      </c>
      <c r="GD62" s="151"/>
    </row>
    <row r="63" spans="1:205" s="147" customFormat="1" x14ac:dyDescent="0.2">
      <c r="B63" s="148"/>
      <c r="C63" s="147" t="s">
        <v>196</v>
      </c>
      <c r="D63" s="173">
        <f>SUM(D46:D62)</f>
        <v>247</v>
      </c>
      <c r="E63" s="173">
        <f t="shared" ref="E63:BP63" si="8">SUM(E46:E62)</f>
        <v>518</v>
      </c>
      <c r="F63" s="173">
        <f t="shared" si="8"/>
        <v>215</v>
      </c>
      <c r="G63" s="173">
        <f t="shared" si="8"/>
        <v>442</v>
      </c>
      <c r="H63" s="173">
        <f t="shared" si="8"/>
        <v>8</v>
      </c>
      <c r="I63" s="173">
        <f t="shared" si="8"/>
        <v>20</v>
      </c>
      <c r="J63" s="173">
        <f t="shared" si="8"/>
        <v>7</v>
      </c>
      <c r="K63" s="173">
        <f t="shared" si="8"/>
        <v>9</v>
      </c>
      <c r="L63" s="173">
        <f t="shared" si="8"/>
        <v>12</v>
      </c>
      <c r="M63" s="173">
        <f t="shared" si="8"/>
        <v>23</v>
      </c>
      <c r="N63" s="173">
        <f t="shared" si="8"/>
        <v>3</v>
      </c>
      <c r="O63" s="173">
        <f t="shared" si="8"/>
        <v>18</v>
      </c>
      <c r="P63" s="173">
        <f t="shared" si="8"/>
        <v>2</v>
      </c>
      <c r="Q63" s="173">
        <f t="shared" si="8"/>
        <v>6</v>
      </c>
      <c r="R63" s="173">
        <f t="shared" si="8"/>
        <v>247</v>
      </c>
      <c r="S63" s="173">
        <f t="shared" si="8"/>
        <v>518</v>
      </c>
      <c r="T63" s="173">
        <f t="shared" si="8"/>
        <v>24</v>
      </c>
      <c r="U63" s="173">
        <f t="shared" si="8"/>
        <v>110</v>
      </c>
      <c r="V63" s="173">
        <f t="shared" si="8"/>
        <v>20</v>
      </c>
      <c r="W63" s="173">
        <f t="shared" si="8"/>
        <v>92</v>
      </c>
      <c r="X63" s="173">
        <f t="shared" si="8"/>
        <v>0</v>
      </c>
      <c r="Y63" s="173">
        <f t="shared" si="8"/>
        <v>1</v>
      </c>
      <c r="Z63" s="173">
        <f t="shared" si="8"/>
        <v>3</v>
      </c>
      <c r="AA63" s="173">
        <f t="shared" si="8"/>
        <v>2</v>
      </c>
      <c r="AB63" s="173">
        <f t="shared" si="8"/>
        <v>1</v>
      </c>
      <c r="AC63" s="173">
        <f t="shared" si="8"/>
        <v>9</v>
      </c>
      <c r="AD63" s="173">
        <f t="shared" si="8"/>
        <v>0</v>
      </c>
      <c r="AE63" s="173">
        <f t="shared" si="8"/>
        <v>3</v>
      </c>
      <c r="AF63" s="173">
        <f t="shared" si="8"/>
        <v>0</v>
      </c>
      <c r="AG63" s="173">
        <f t="shared" si="8"/>
        <v>3</v>
      </c>
      <c r="AH63" s="173">
        <f t="shared" si="8"/>
        <v>24</v>
      </c>
      <c r="AI63" s="173">
        <f t="shared" si="8"/>
        <v>110</v>
      </c>
      <c r="AJ63" s="173">
        <f t="shared" si="8"/>
        <v>2</v>
      </c>
      <c r="AK63" s="173">
        <f t="shared" si="8"/>
        <v>9</v>
      </c>
      <c r="AL63" s="173">
        <f t="shared" si="8"/>
        <v>2</v>
      </c>
      <c r="AM63" s="173">
        <f t="shared" si="8"/>
        <v>4</v>
      </c>
      <c r="AN63" s="173">
        <f t="shared" si="8"/>
        <v>0</v>
      </c>
      <c r="AO63" s="173">
        <f t="shared" si="8"/>
        <v>1</v>
      </c>
      <c r="AP63" s="173">
        <f t="shared" si="8"/>
        <v>0</v>
      </c>
      <c r="AQ63" s="173">
        <f t="shared" si="8"/>
        <v>1</v>
      </c>
      <c r="AR63" s="173">
        <f t="shared" si="8"/>
        <v>0</v>
      </c>
      <c r="AS63" s="173">
        <f t="shared" si="8"/>
        <v>1</v>
      </c>
      <c r="AT63" s="173">
        <f t="shared" si="8"/>
        <v>0</v>
      </c>
      <c r="AU63" s="173">
        <f t="shared" si="8"/>
        <v>0</v>
      </c>
      <c r="AV63" s="173">
        <f t="shared" si="8"/>
        <v>0</v>
      </c>
      <c r="AW63" s="173">
        <f t="shared" si="8"/>
        <v>2</v>
      </c>
      <c r="AX63" s="173">
        <f t="shared" si="8"/>
        <v>2</v>
      </c>
      <c r="AY63" s="173">
        <f t="shared" si="8"/>
        <v>9</v>
      </c>
      <c r="AZ63" s="173">
        <f t="shared" si="8"/>
        <v>3</v>
      </c>
      <c r="BA63" s="173">
        <f t="shared" si="8"/>
        <v>3</v>
      </c>
      <c r="BB63" s="173">
        <f t="shared" si="8"/>
        <v>3</v>
      </c>
      <c r="BC63" s="173">
        <f t="shared" si="8"/>
        <v>3</v>
      </c>
      <c r="BD63" s="173">
        <f t="shared" si="8"/>
        <v>0</v>
      </c>
      <c r="BE63" s="173">
        <f t="shared" si="8"/>
        <v>0</v>
      </c>
      <c r="BF63" s="173">
        <f t="shared" si="8"/>
        <v>0</v>
      </c>
      <c r="BG63" s="173">
        <f t="shared" si="8"/>
        <v>0</v>
      </c>
      <c r="BH63" s="173">
        <f t="shared" si="8"/>
        <v>0</v>
      </c>
      <c r="BI63" s="173">
        <f t="shared" si="8"/>
        <v>0</v>
      </c>
      <c r="BJ63" s="173">
        <f t="shared" si="8"/>
        <v>0</v>
      </c>
      <c r="BK63" s="173">
        <f t="shared" si="8"/>
        <v>0</v>
      </c>
      <c r="BL63" s="173">
        <f t="shared" si="8"/>
        <v>0</v>
      </c>
      <c r="BM63" s="173">
        <f t="shared" si="8"/>
        <v>0</v>
      </c>
      <c r="BN63" s="173">
        <f t="shared" si="8"/>
        <v>3</v>
      </c>
      <c r="BO63" s="173">
        <f t="shared" si="8"/>
        <v>3</v>
      </c>
      <c r="BP63" s="173">
        <f t="shared" si="8"/>
        <v>0</v>
      </c>
      <c r="BQ63" s="173">
        <f t="shared" ref="BQ63:EB63" si="9">SUM(BQ46:BQ62)</f>
        <v>3</v>
      </c>
      <c r="BR63" s="173">
        <f t="shared" si="9"/>
        <v>0</v>
      </c>
      <c r="BS63" s="173">
        <f t="shared" si="9"/>
        <v>3</v>
      </c>
      <c r="BT63" s="173">
        <f t="shared" si="9"/>
        <v>0</v>
      </c>
      <c r="BU63" s="173">
        <f t="shared" si="9"/>
        <v>0</v>
      </c>
      <c r="BV63" s="173">
        <f t="shared" si="9"/>
        <v>0</v>
      </c>
      <c r="BW63" s="173">
        <f t="shared" si="9"/>
        <v>0</v>
      </c>
      <c r="BX63" s="173">
        <f t="shared" si="9"/>
        <v>0</v>
      </c>
      <c r="BY63" s="173">
        <f t="shared" si="9"/>
        <v>0</v>
      </c>
      <c r="BZ63" s="173">
        <f t="shared" si="9"/>
        <v>0</v>
      </c>
      <c r="CA63" s="173">
        <f t="shared" si="9"/>
        <v>0</v>
      </c>
      <c r="CB63" s="173">
        <f t="shared" si="9"/>
        <v>0</v>
      </c>
      <c r="CC63" s="173">
        <f t="shared" si="9"/>
        <v>0</v>
      </c>
      <c r="CD63" s="173">
        <f t="shared" si="9"/>
        <v>0</v>
      </c>
      <c r="CE63" s="173">
        <f t="shared" si="9"/>
        <v>3</v>
      </c>
      <c r="CF63" s="173">
        <f t="shared" si="9"/>
        <v>0</v>
      </c>
      <c r="CG63" s="173">
        <f t="shared" si="9"/>
        <v>0</v>
      </c>
      <c r="CH63" s="173">
        <f t="shared" si="9"/>
        <v>0</v>
      </c>
      <c r="CI63" s="173">
        <f t="shared" si="9"/>
        <v>0</v>
      </c>
      <c r="CJ63" s="173">
        <f t="shared" si="9"/>
        <v>0</v>
      </c>
      <c r="CK63" s="173">
        <f t="shared" si="9"/>
        <v>0</v>
      </c>
      <c r="CL63" s="173">
        <f t="shared" si="9"/>
        <v>0</v>
      </c>
      <c r="CM63" s="173">
        <f t="shared" si="9"/>
        <v>0</v>
      </c>
      <c r="CN63" s="173">
        <f t="shared" si="9"/>
        <v>0</v>
      </c>
      <c r="CO63" s="173">
        <f t="shared" si="9"/>
        <v>0</v>
      </c>
      <c r="CP63" s="173">
        <f t="shared" si="9"/>
        <v>0</v>
      </c>
      <c r="CQ63" s="173">
        <f t="shared" si="9"/>
        <v>0</v>
      </c>
      <c r="CR63" s="173">
        <f t="shared" si="9"/>
        <v>0</v>
      </c>
      <c r="CS63" s="173">
        <f t="shared" si="9"/>
        <v>0</v>
      </c>
      <c r="CT63" s="173">
        <f t="shared" si="9"/>
        <v>0</v>
      </c>
      <c r="CU63" s="173">
        <f t="shared" si="9"/>
        <v>0</v>
      </c>
      <c r="CV63" s="173">
        <f t="shared" si="9"/>
        <v>2</v>
      </c>
      <c r="CW63" s="173">
        <f t="shared" si="9"/>
        <v>1</v>
      </c>
      <c r="CX63" s="173">
        <f t="shared" si="9"/>
        <v>2</v>
      </c>
      <c r="CY63" s="173">
        <f t="shared" si="9"/>
        <v>1</v>
      </c>
      <c r="CZ63" s="173">
        <f t="shared" si="9"/>
        <v>0</v>
      </c>
      <c r="DA63" s="173">
        <f t="shared" si="9"/>
        <v>0</v>
      </c>
      <c r="DB63" s="173">
        <f t="shared" si="9"/>
        <v>0</v>
      </c>
      <c r="DC63" s="173">
        <f t="shared" si="9"/>
        <v>0</v>
      </c>
      <c r="DD63" s="173">
        <f t="shared" si="9"/>
        <v>0</v>
      </c>
      <c r="DE63" s="173">
        <f t="shared" si="9"/>
        <v>0</v>
      </c>
      <c r="DF63" s="173">
        <f t="shared" si="9"/>
        <v>0</v>
      </c>
      <c r="DG63" s="173">
        <f t="shared" si="9"/>
        <v>0</v>
      </c>
      <c r="DH63" s="173">
        <f t="shared" si="9"/>
        <v>0</v>
      </c>
      <c r="DI63" s="173">
        <f t="shared" si="9"/>
        <v>0</v>
      </c>
      <c r="DJ63" s="173">
        <f t="shared" si="9"/>
        <v>2</v>
      </c>
      <c r="DK63" s="173">
        <f t="shared" si="9"/>
        <v>1</v>
      </c>
      <c r="DL63" s="173">
        <f t="shared" si="9"/>
        <v>79</v>
      </c>
      <c r="DM63" s="173">
        <f t="shared" si="9"/>
        <v>201</v>
      </c>
      <c r="DN63" s="173">
        <f t="shared" si="9"/>
        <v>77</v>
      </c>
      <c r="DO63" s="173">
        <f t="shared" si="9"/>
        <v>182</v>
      </c>
      <c r="DP63" s="173">
        <f t="shared" si="9"/>
        <v>0</v>
      </c>
      <c r="DQ63" s="173">
        <f t="shared" si="9"/>
        <v>1</v>
      </c>
      <c r="DR63" s="173">
        <f t="shared" si="9"/>
        <v>2</v>
      </c>
      <c r="DS63" s="173">
        <f t="shared" si="9"/>
        <v>9</v>
      </c>
      <c r="DT63" s="173">
        <f t="shared" si="9"/>
        <v>0</v>
      </c>
      <c r="DU63" s="173">
        <f t="shared" si="9"/>
        <v>3</v>
      </c>
      <c r="DV63" s="173">
        <f t="shared" si="9"/>
        <v>0</v>
      </c>
      <c r="DW63" s="173">
        <f t="shared" si="9"/>
        <v>6</v>
      </c>
      <c r="DX63" s="173">
        <f t="shared" si="9"/>
        <v>79</v>
      </c>
      <c r="DY63" s="173">
        <f t="shared" si="9"/>
        <v>201</v>
      </c>
      <c r="DZ63" s="173">
        <f t="shared" si="9"/>
        <v>203</v>
      </c>
      <c r="EA63" s="173">
        <f t="shared" si="9"/>
        <v>270</v>
      </c>
      <c r="EB63" s="173">
        <f t="shared" si="9"/>
        <v>191</v>
      </c>
      <c r="EC63" s="173">
        <f t="shared" ref="EC63:GN63" si="10">SUM(EC46:EC62)</f>
        <v>256</v>
      </c>
      <c r="ED63" s="173">
        <f t="shared" si="10"/>
        <v>0</v>
      </c>
      <c r="EE63" s="173">
        <f t="shared" si="10"/>
        <v>0</v>
      </c>
      <c r="EF63" s="173">
        <f t="shared" si="10"/>
        <v>6</v>
      </c>
      <c r="EG63" s="173">
        <f t="shared" si="10"/>
        <v>5</v>
      </c>
      <c r="EH63" s="173">
        <f t="shared" si="10"/>
        <v>3</v>
      </c>
      <c r="EI63" s="173">
        <f t="shared" si="10"/>
        <v>3</v>
      </c>
      <c r="EJ63" s="173">
        <f t="shared" si="10"/>
        <v>3</v>
      </c>
      <c r="EK63" s="173">
        <f t="shared" si="10"/>
        <v>6</v>
      </c>
      <c r="EL63" s="173">
        <f t="shared" si="10"/>
        <v>203</v>
      </c>
      <c r="EM63" s="173">
        <f t="shared" si="10"/>
        <v>270</v>
      </c>
      <c r="EN63" s="173">
        <f t="shared" si="10"/>
        <v>4</v>
      </c>
      <c r="EO63" s="173">
        <f t="shared" si="10"/>
        <v>21</v>
      </c>
      <c r="EP63" s="173">
        <f t="shared" si="10"/>
        <v>2</v>
      </c>
      <c r="EQ63" s="173">
        <f t="shared" si="10"/>
        <v>19</v>
      </c>
      <c r="ER63" s="173">
        <f t="shared" si="10"/>
        <v>0</v>
      </c>
      <c r="ES63" s="173">
        <f t="shared" si="10"/>
        <v>0</v>
      </c>
      <c r="ET63" s="173">
        <f t="shared" si="10"/>
        <v>1</v>
      </c>
      <c r="EU63" s="173">
        <f t="shared" si="10"/>
        <v>1</v>
      </c>
      <c r="EV63" s="173">
        <f t="shared" si="10"/>
        <v>1</v>
      </c>
      <c r="EW63" s="173">
        <f t="shared" si="10"/>
        <v>1</v>
      </c>
      <c r="EX63" s="173">
        <f t="shared" si="10"/>
        <v>0</v>
      </c>
      <c r="EY63" s="173">
        <f t="shared" si="10"/>
        <v>0</v>
      </c>
      <c r="EZ63" s="173">
        <f t="shared" si="10"/>
        <v>4</v>
      </c>
      <c r="FA63" s="173">
        <f t="shared" si="10"/>
        <v>21</v>
      </c>
      <c r="FB63" s="173">
        <f t="shared" si="10"/>
        <v>13</v>
      </c>
      <c r="FC63" s="173">
        <f t="shared" si="10"/>
        <v>18</v>
      </c>
      <c r="FD63" s="173">
        <f t="shared" si="10"/>
        <v>12</v>
      </c>
      <c r="FE63" s="173">
        <f t="shared" si="10"/>
        <v>17</v>
      </c>
      <c r="FF63" s="173">
        <f t="shared" si="10"/>
        <v>0</v>
      </c>
      <c r="FG63" s="173">
        <f t="shared" si="10"/>
        <v>0</v>
      </c>
      <c r="FH63" s="173">
        <f t="shared" si="10"/>
        <v>1</v>
      </c>
      <c r="FI63" s="173">
        <f t="shared" si="10"/>
        <v>0</v>
      </c>
      <c r="FJ63" s="173">
        <f t="shared" si="10"/>
        <v>0</v>
      </c>
      <c r="FK63" s="173">
        <f t="shared" si="10"/>
        <v>0</v>
      </c>
      <c r="FL63" s="173">
        <f t="shared" si="10"/>
        <v>0</v>
      </c>
      <c r="FM63" s="173">
        <f t="shared" si="10"/>
        <v>1</v>
      </c>
      <c r="FN63" s="173">
        <f t="shared" si="10"/>
        <v>13</v>
      </c>
      <c r="FO63" s="173">
        <f t="shared" si="10"/>
        <v>18</v>
      </c>
      <c r="FP63" s="173">
        <f t="shared" si="10"/>
        <v>0</v>
      </c>
      <c r="FQ63" s="173">
        <f t="shared" si="10"/>
        <v>0</v>
      </c>
      <c r="FR63" s="173">
        <f t="shared" si="10"/>
        <v>0</v>
      </c>
      <c r="FS63" s="173">
        <f t="shared" si="10"/>
        <v>0</v>
      </c>
      <c r="FT63" s="173">
        <f t="shared" si="10"/>
        <v>0</v>
      </c>
      <c r="FU63" s="173">
        <f t="shared" si="10"/>
        <v>0</v>
      </c>
      <c r="FV63" s="173">
        <f t="shared" si="10"/>
        <v>0</v>
      </c>
      <c r="FW63" s="173">
        <f t="shared" si="10"/>
        <v>0</v>
      </c>
      <c r="FX63" s="173">
        <f t="shared" si="10"/>
        <v>0</v>
      </c>
      <c r="FY63" s="173">
        <f t="shared" si="10"/>
        <v>0</v>
      </c>
      <c r="FZ63" s="173">
        <f t="shared" si="10"/>
        <v>0</v>
      </c>
      <c r="GA63" s="173">
        <f t="shared" si="10"/>
        <v>0</v>
      </c>
      <c r="GB63" s="173">
        <f t="shared" si="10"/>
        <v>0</v>
      </c>
      <c r="GC63" s="173">
        <f t="shared" si="10"/>
        <v>0</v>
      </c>
      <c r="GD63" s="173">
        <f t="shared" si="10"/>
        <v>0</v>
      </c>
      <c r="GE63" s="173">
        <f t="shared" si="10"/>
        <v>0</v>
      </c>
      <c r="GF63" s="173">
        <f t="shared" si="10"/>
        <v>0</v>
      </c>
      <c r="GG63" s="173">
        <f t="shared" si="10"/>
        <v>0</v>
      </c>
      <c r="GH63" s="173">
        <f t="shared" si="10"/>
        <v>0</v>
      </c>
      <c r="GI63" s="173">
        <f t="shared" si="10"/>
        <v>0</v>
      </c>
      <c r="GJ63" s="173">
        <f t="shared" si="10"/>
        <v>0</v>
      </c>
      <c r="GK63" s="173">
        <f t="shared" si="10"/>
        <v>0</v>
      </c>
      <c r="GL63" s="173">
        <f t="shared" si="10"/>
        <v>0</v>
      </c>
      <c r="GM63" s="173">
        <f t="shared" si="10"/>
        <v>0</v>
      </c>
      <c r="GN63" s="173">
        <f t="shared" si="10"/>
        <v>0</v>
      </c>
      <c r="GO63" s="173">
        <f t="shared" ref="GO63:GW63" si="11">SUM(GO46:GO62)</f>
        <v>0</v>
      </c>
      <c r="GP63" s="173">
        <f t="shared" si="11"/>
        <v>0</v>
      </c>
      <c r="GQ63" s="173">
        <f t="shared" si="11"/>
        <v>0</v>
      </c>
      <c r="GR63" s="173">
        <f t="shared" si="11"/>
        <v>0</v>
      </c>
      <c r="GS63" s="173">
        <f t="shared" si="11"/>
        <v>0</v>
      </c>
      <c r="GT63" s="173">
        <f t="shared" si="11"/>
        <v>0</v>
      </c>
      <c r="GU63" s="173">
        <f t="shared" si="11"/>
        <v>0</v>
      </c>
      <c r="GV63" s="173">
        <f t="shared" si="11"/>
        <v>0</v>
      </c>
      <c r="GW63" s="173">
        <f t="shared" si="11"/>
        <v>0</v>
      </c>
    </row>
    <row r="64" spans="1:205" x14ac:dyDescent="0.2">
      <c r="A64" s="320" t="s">
        <v>202</v>
      </c>
      <c r="B64" s="101" t="s">
        <v>83</v>
      </c>
      <c r="C64" s="152" t="s">
        <v>170</v>
      </c>
      <c r="D64" s="151">
        <v>59</v>
      </c>
      <c r="E64" s="151">
        <v>87</v>
      </c>
      <c r="F64" s="151">
        <v>56</v>
      </c>
      <c r="G64" s="151">
        <v>72</v>
      </c>
      <c r="H64" s="151">
        <v>0</v>
      </c>
      <c r="I64" s="151">
        <v>5</v>
      </c>
      <c r="J64" s="151">
        <v>2</v>
      </c>
      <c r="K64" s="151">
        <v>5</v>
      </c>
      <c r="L64" s="151">
        <v>1</v>
      </c>
      <c r="M64" s="151">
        <v>4</v>
      </c>
      <c r="N64" s="151">
        <v>0</v>
      </c>
      <c r="O64" s="151">
        <v>0</v>
      </c>
      <c r="P64" s="151">
        <v>0</v>
      </c>
      <c r="Q64" s="151">
        <v>1</v>
      </c>
      <c r="R64" s="151">
        <v>59</v>
      </c>
      <c r="S64" s="151">
        <v>87</v>
      </c>
      <c r="T64" s="151">
        <v>7</v>
      </c>
      <c r="U64" s="151">
        <v>19</v>
      </c>
      <c r="V64" s="151">
        <v>7</v>
      </c>
      <c r="W64" s="151">
        <v>18</v>
      </c>
      <c r="X64" s="151">
        <v>0</v>
      </c>
      <c r="Y64" s="151">
        <v>0</v>
      </c>
      <c r="Z64" s="151">
        <v>0</v>
      </c>
      <c r="AA64" s="151">
        <v>0</v>
      </c>
      <c r="AB64" s="151">
        <v>0</v>
      </c>
      <c r="AC64" s="151">
        <v>0</v>
      </c>
      <c r="AD64" s="151">
        <v>0</v>
      </c>
      <c r="AE64" s="151">
        <v>0</v>
      </c>
      <c r="AF64" s="151">
        <v>0</v>
      </c>
      <c r="AG64" s="151">
        <v>1</v>
      </c>
      <c r="AH64" s="151">
        <v>7</v>
      </c>
      <c r="AI64" s="151">
        <v>19</v>
      </c>
      <c r="AJ64" s="151">
        <v>4</v>
      </c>
      <c r="AK64" s="151">
        <v>3</v>
      </c>
      <c r="AL64" s="151">
        <v>4</v>
      </c>
      <c r="AM64" s="151">
        <v>3</v>
      </c>
      <c r="AN64" s="151">
        <v>0</v>
      </c>
      <c r="AO64" s="151">
        <v>0</v>
      </c>
      <c r="AP64" s="151">
        <v>0</v>
      </c>
      <c r="AQ64" s="151">
        <v>0</v>
      </c>
      <c r="AR64" s="151">
        <v>0</v>
      </c>
      <c r="AS64" s="151">
        <v>0</v>
      </c>
      <c r="AT64" s="151">
        <v>0</v>
      </c>
      <c r="AU64" s="151">
        <v>0</v>
      </c>
      <c r="AV64" s="151">
        <v>0</v>
      </c>
      <c r="AW64" s="151">
        <v>0</v>
      </c>
      <c r="AX64" s="151">
        <v>4</v>
      </c>
      <c r="AY64" s="151">
        <v>3</v>
      </c>
      <c r="AZ64" s="151">
        <v>1</v>
      </c>
      <c r="BA64" s="151">
        <v>0</v>
      </c>
      <c r="BB64" s="151">
        <v>1</v>
      </c>
      <c r="BC64" s="151">
        <v>0</v>
      </c>
      <c r="BD64" s="151">
        <v>0</v>
      </c>
      <c r="BE64" s="151">
        <v>0</v>
      </c>
      <c r="BF64" s="151">
        <v>0</v>
      </c>
      <c r="BG64" s="151">
        <v>0</v>
      </c>
      <c r="BH64" s="151">
        <v>0</v>
      </c>
      <c r="BI64" s="151">
        <v>0</v>
      </c>
      <c r="BJ64" s="151">
        <v>0</v>
      </c>
      <c r="BK64" s="151">
        <v>0</v>
      </c>
      <c r="BL64" s="151">
        <v>0</v>
      </c>
      <c r="BM64" s="151">
        <v>0</v>
      </c>
      <c r="BN64" s="151">
        <v>1</v>
      </c>
      <c r="BO64" s="151">
        <v>0</v>
      </c>
      <c r="BP64" s="151">
        <v>1</v>
      </c>
      <c r="BQ64" s="151">
        <v>0</v>
      </c>
      <c r="BR64" s="151">
        <v>1</v>
      </c>
      <c r="BS64" s="151">
        <v>0</v>
      </c>
      <c r="BT64" s="151">
        <v>0</v>
      </c>
      <c r="BU64" s="151">
        <v>0</v>
      </c>
      <c r="BV64" s="151">
        <v>0</v>
      </c>
      <c r="BW64" s="151">
        <v>0</v>
      </c>
      <c r="BX64" s="151">
        <v>0</v>
      </c>
      <c r="BY64" s="151">
        <v>0</v>
      </c>
      <c r="BZ64" s="151">
        <v>0</v>
      </c>
      <c r="CA64" s="151">
        <v>0</v>
      </c>
      <c r="CB64" s="151">
        <v>0</v>
      </c>
      <c r="CC64" s="151">
        <v>0</v>
      </c>
      <c r="CD64" s="151">
        <v>1</v>
      </c>
      <c r="CE64" s="151">
        <v>0</v>
      </c>
      <c r="CF64" s="151">
        <v>0</v>
      </c>
      <c r="CG64" s="151">
        <v>0</v>
      </c>
      <c r="CH64" s="151">
        <v>0</v>
      </c>
      <c r="CI64" s="151">
        <v>0</v>
      </c>
      <c r="CJ64" s="151">
        <v>0</v>
      </c>
      <c r="CK64" s="151">
        <v>0</v>
      </c>
      <c r="CL64" s="151">
        <v>0</v>
      </c>
      <c r="CM64" s="151">
        <v>0</v>
      </c>
      <c r="CN64" s="151">
        <v>0</v>
      </c>
      <c r="CO64" s="151">
        <v>0</v>
      </c>
      <c r="CP64" s="151">
        <v>0</v>
      </c>
      <c r="CQ64" s="151">
        <v>0</v>
      </c>
      <c r="CR64" s="151">
        <v>0</v>
      </c>
      <c r="CS64" s="151">
        <v>0</v>
      </c>
      <c r="CT64" s="151">
        <v>0</v>
      </c>
      <c r="CU64" s="151">
        <v>0</v>
      </c>
      <c r="CV64" s="151">
        <v>0</v>
      </c>
      <c r="CW64" s="151">
        <v>0</v>
      </c>
      <c r="CX64" s="151">
        <v>0</v>
      </c>
      <c r="CY64" s="151">
        <v>0</v>
      </c>
      <c r="CZ64" s="151">
        <v>0</v>
      </c>
      <c r="DA64" s="151">
        <v>0</v>
      </c>
      <c r="DB64" s="151">
        <v>0</v>
      </c>
      <c r="DC64" s="151">
        <v>0</v>
      </c>
      <c r="DD64" s="151">
        <v>0</v>
      </c>
      <c r="DE64" s="151">
        <v>0</v>
      </c>
      <c r="DF64" s="151">
        <v>0</v>
      </c>
      <c r="DG64" s="151">
        <v>0</v>
      </c>
      <c r="DH64" s="151">
        <v>0</v>
      </c>
      <c r="DI64" s="151">
        <v>0</v>
      </c>
      <c r="DJ64" s="151">
        <v>0</v>
      </c>
      <c r="DK64" s="151">
        <v>0</v>
      </c>
      <c r="DL64" s="151">
        <v>9</v>
      </c>
      <c r="DM64" s="151">
        <v>23</v>
      </c>
      <c r="DN64" s="151">
        <v>9</v>
      </c>
      <c r="DO64" s="151">
        <v>23</v>
      </c>
      <c r="DP64" s="151">
        <v>0</v>
      </c>
      <c r="DQ64" s="151">
        <v>0</v>
      </c>
      <c r="DR64" s="151">
        <v>0</v>
      </c>
      <c r="DS64" s="151">
        <v>0</v>
      </c>
      <c r="DT64" s="151">
        <v>0</v>
      </c>
      <c r="DU64" s="151">
        <v>0</v>
      </c>
      <c r="DV64" s="151">
        <v>0</v>
      </c>
      <c r="DW64" s="151">
        <v>0</v>
      </c>
      <c r="DX64" s="151">
        <v>9</v>
      </c>
      <c r="DY64" s="151">
        <v>23</v>
      </c>
      <c r="DZ64" s="151">
        <v>31</v>
      </c>
      <c r="EA64" s="151">
        <v>30</v>
      </c>
      <c r="EB64" s="151">
        <v>31</v>
      </c>
      <c r="EC64" s="151">
        <v>28</v>
      </c>
      <c r="ED64" s="151">
        <v>0</v>
      </c>
      <c r="EE64" s="151">
        <v>0</v>
      </c>
      <c r="EF64" s="151">
        <v>0</v>
      </c>
      <c r="EG64" s="151">
        <v>0</v>
      </c>
      <c r="EH64" s="151">
        <v>0</v>
      </c>
      <c r="EI64" s="151">
        <v>1</v>
      </c>
      <c r="EJ64" s="151">
        <v>0</v>
      </c>
      <c r="EK64" s="151">
        <v>1</v>
      </c>
      <c r="EL64" s="151">
        <v>31</v>
      </c>
      <c r="EM64" s="151">
        <v>30</v>
      </c>
      <c r="EN64" s="151">
        <v>0</v>
      </c>
      <c r="EO64" s="151">
        <v>3</v>
      </c>
      <c r="EP64" s="151">
        <v>0</v>
      </c>
      <c r="EQ64" s="151">
        <v>3</v>
      </c>
      <c r="ER64" s="151">
        <v>0</v>
      </c>
      <c r="ES64" s="151">
        <v>0</v>
      </c>
      <c r="ET64" s="151">
        <v>0</v>
      </c>
      <c r="EU64" s="151">
        <v>0</v>
      </c>
      <c r="EV64" s="151">
        <v>0</v>
      </c>
      <c r="EW64" s="151">
        <v>0</v>
      </c>
      <c r="EX64" s="151">
        <v>0</v>
      </c>
      <c r="EY64" s="151">
        <v>0</v>
      </c>
      <c r="EZ64" s="151">
        <v>0</v>
      </c>
      <c r="FA64" s="151">
        <v>3</v>
      </c>
      <c r="FB64" s="151">
        <v>0</v>
      </c>
      <c r="FC64" s="151">
        <v>3</v>
      </c>
      <c r="FD64" s="151">
        <v>0</v>
      </c>
      <c r="FE64" s="151">
        <v>2</v>
      </c>
      <c r="FF64" s="151">
        <v>0</v>
      </c>
      <c r="FG64" s="151">
        <v>0</v>
      </c>
      <c r="FH64" s="151">
        <v>0</v>
      </c>
      <c r="FI64" s="151">
        <v>1</v>
      </c>
      <c r="FJ64" s="151">
        <v>0</v>
      </c>
      <c r="FK64" s="151">
        <v>0</v>
      </c>
      <c r="FL64" s="151">
        <v>0</v>
      </c>
      <c r="FM64" s="151">
        <v>0</v>
      </c>
      <c r="FN64" s="151">
        <v>0</v>
      </c>
      <c r="FO64" s="151">
        <v>3</v>
      </c>
      <c r="FP64" s="151">
        <v>0</v>
      </c>
      <c r="FQ64" s="151">
        <v>0</v>
      </c>
      <c r="FR64" s="151">
        <v>0</v>
      </c>
      <c r="FS64" s="151">
        <v>0</v>
      </c>
      <c r="FT64" s="151">
        <v>0</v>
      </c>
      <c r="FU64" s="151">
        <v>0</v>
      </c>
      <c r="FV64" s="151">
        <v>0</v>
      </c>
      <c r="FW64" s="151">
        <v>0</v>
      </c>
      <c r="FX64" s="151">
        <v>0</v>
      </c>
      <c r="FY64" s="151">
        <v>0</v>
      </c>
      <c r="FZ64" s="151">
        <v>0</v>
      </c>
      <c r="GA64" s="151">
        <v>0</v>
      </c>
      <c r="GB64" s="151">
        <v>0</v>
      </c>
      <c r="GC64" s="151">
        <v>0</v>
      </c>
      <c r="GD64" s="151">
        <v>0</v>
      </c>
      <c r="GE64" s="151">
        <v>0</v>
      </c>
      <c r="GF64" s="151">
        <v>0</v>
      </c>
      <c r="GG64" s="151">
        <v>0</v>
      </c>
      <c r="GH64" s="151">
        <v>0</v>
      </c>
      <c r="GI64" s="151">
        <v>0</v>
      </c>
      <c r="GJ64" s="151">
        <v>0</v>
      </c>
      <c r="GK64" s="151">
        <v>0</v>
      </c>
      <c r="GL64" s="151">
        <v>0</v>
      </c>
      <c r="GM64" s="151">
        <v>0</v>
      </c>
      <c r="GN64" s="151">
        <v>0</v>
      </c>
      <c r="GO64" s="151">
        <v>0</v>
      </c>
      <c r="GP64" s="151">
        <v>0</v>
      </c>
      <c r="GQ64" s="151">
        <v>0</v>
      </c>
      <c r="GR64" s="151">
        <v>0</v>
      </c>
      <c r="GS64" s="151">
        <v>0</v>
      </c>
      <c r="GT64" s="151">
        <v>0</v>
      </c>
      <c r="GU64" s="151">
        <v>0</v>
      </c>
      <c r="GV64" s="151">
        <v>0</v>
      </c>
      <c r="GW64" s="151">
        <v>0</v>
      </c>
    </row>
    <row r="65" spans="1:205" x14ac:dyDescent="0.2">
      <c r="A65" s="321"/>
      <c r="B65" s="101" t="s">
        <v>83</v>
      </c>
      <c r="C65" s="152" t="s">
        <v>171</v>
      </c>
      <c r="D65" s="151">
        <v>27</v>
      </c>
      <c r="E65" s="151">
        <v>69</v>
      </c>
      <c r="F65" s="151">
        <v>25</v>
      </c>
      <c r="G65" s="151">
        <v>62</v>
      </c>
      <c r="H65" s="151">
        <v>0</v>
      </c>
      <c r="I65" s="151">
        <v>0</v>
      </c>
      <c r="J65" s="151">
        <v>0</v>
      </c>
      <c r="K65" s="151">
        <v>2</v>
      </c>
      <c r="L65" s="151">
        <v>1</v>
      </c>
      <c r="M65" s="151">
        <v>3</v>
      </c>
      <c r="N65" s="151">
        <v>1</v>
      </c>
      <c r="O65" s="151">
        <v>1</v>
      </c>
      <c r="P65" s="151">
        <v>0</v>
      </c>
      <c r="Q65" s="151">
        <v>1</v>
      </c>
      <c r="R65" s="151">
        <v>27</v>
      </c>
      <c r="S65" s="151">
        <v>69</v>
      </c>
      <c r="T65" s="151">
        <v>2</v>
      </c>
      <c r="U65" s="151">
        <v>6</v>
      </c>
      <c r="V65" s="151">
        <v>1</v>
      </c>
      <c r="W65" s="151">
        <v>5</v>
      </c>
      <c r="X65" s="151">
        <v>0</v>
      </c>
      <c r="Y65" s="151">
        <v>0</v>
      </c>
      <c r="Z65" s="151">
        <v>0</v>
      </c>
      <c r="AA65" s="151">
        <v>0</v>
      </c>
      <c r="AB65" s="151">
        <v>1</v>
      </c>
      <c r="AC65" s="151">
        <v>1</v>
      </c>
      <c r="AD65" s="151">
        <v>0</v>
      </c>
      <c r="AE65" s="151">
        <v>0</v>
      </c>
      <c r="AF65" s="151">
        <v>0</v>
      </c>
      <c r="AG65" s="151">
        <v>0</v>
      </c>
      <c r="AH65" s="151">
        <v>2</v>
      </c>
      <c r="AI65" s="151">
        <v>6</v>
      </c>
      <c r="AJ65" s="151">
        <v>1</v>
      </c>
      <c r="AK65" s="151">
        <v>1</v>
      </c>
      <c r="AL65" s="151">
        <v>0</v>
      </c>
      <c r="AM65" s="151">
        <v>0</v>
      </c>
      <c r="AN65" s="151">
        <v>0</v>
      </c>
      <c r="AO65" s="151">
        <v>0</v>
      </c>
      <c r="AP65" s="151">
        <v>0</v>
      </c>
      <c r="AQ65" s="151">
        <v>1</v>
      </c>
      <c r="AR65" s="151">
        <v>1</v>
      </c>
      <c r="AS65" s="151">
        <v>0</v>
      </c>
      <c r="AT65" s="151">
        <v>0</v>
      </c>
      <c r="AU65" s="151">
        <v>0</v>
      </c>
      <c r="AV65" s="151">
        <v>0</v>
      </c>
      <c r="AW65" s="151">
        <v>0</v>
      </c>
      <c r="AX65" s="151">
        <v>1</v>
      </c>
      <c r="AY65" s="151">
        <v>1</v>
      </c>
      <c r="AZ65" s="151">
        <v>0</v>
      </c>
      <c r="BA65" s="151">
        <v>1</v>
      </c>
      <c r="BB65" s="151">
        <v>0</v>
      </c>
      <c r="BC65" s="151">
        <v>0</v>
      </c>
      <c r="BD65" s="151">
        <v>0</v>
      </c>
      <c r="BE65" s="151">
        <v>0</v>
      </c>
      <c r="BF65" s="151">
        <v>0</v>
      </c>
      <c r="BG65" s="151">
        <v>0</v>
      </c>
      <c r="BH65" s="151">
        <v>0</v>
      </c>
      <c r="BI65" s="151">
        <v>1</v>
      </c>
      <c r="BJ65" s="151">
        <v>0</v>
      </c>
      <c r="BK65" s="151">
        <v>0</v>
      </c>
      <c r="BL65" s="151">
        <v>0</v>
      </c>
      <c r="BM65" s="151">
        <v>0</v>
      </c>
      <c r="BN65" s="151">
        <v>0</v>
      </c>
      <c r="BO65" s="151">
        <v>1</v>
      </c>
      <c r="BP65" s="151">
        <v>0</v>
      </c>
      <c r="BQ65" s="151">
        <v>1</v>
      </c>
      <c r="BR65" s="151">
        <v>0</v>
      </c>
      <c r="BS65" s="151">
        <v>0</v>
      </c>
      <c r="BT65" s="151">
        <v>0</v>
      </c>
      <c r="BU65" s="151">
        <v>0</v>
      </c>
      <c r="BV65" s="151">
        <v>0</v>
      </c>
      <c r="BW65" s="151">
        <v>0</v>
      </c>
      <c r="BX65" s="151">
        <v>0</v>
      </c>
      <c r="BY65" s="151">
        <v>0</v>
      </c>
      <c r="BZ65" s="151">
        <v>0</v>
      </c>
      <c r="CA65" s="151">
        <v>1</v>
      </c>
      <c r="CB65" s="151">
        <v>0</v>
      </c>
      <c r="CC65" s="151">
        <v>0</v>
      </c>
      <c r="CD65" s="151">
        <v>0</v>
      </c>
      <c r="CE65" s="151">
        <v>1</v>
      </c>
      <c r="CF65" s="151">
        <v>0</v>
      </c>
      <c r="CG65" s="151">
        <v>0</v>
      </c>
      <c r="CH65" s="151">
        <v>0</v>
      </c>
      <c r="CI65" s="151">
        <v>0</v>
      </c>
      <c r="CJ65" s="151">
        <v>0</v>
      </c>
      <c r="CK65" s="151">
        <v>0</v>
      </c>
      <c r="CL65" s="151">
        <v>0</v>
      </c>
      <c r="CM65" s="151">
        <v>0</v>
      </c>
      <c r="CN65" s="151">
        <v>0</v>
      </c>
      <c r="CO65" s="151">
        <v>0</v>
      </c>
      <c r="CP65" s="151">
        <v>0</v>
      </c>
      <c r="CQ65" s="151">
        <v>0</v>
      </c>
      <c r="CR65" s="151">
        <v>0</v>
      </c>
      <c r="CS65" s="151">
        <v>0</v>
      </c>
      <c r="CT65" s="151">
        <v>0</v>
      </c>
      <c r="CU65" s="151">
        <v>0</v>
      </c>
      <c r="CV65" s="151">
        <v>1</v>
      </c>
      <c r="CW65" s="151">
        <v>0</v>
      </c>
      <c r="CX65" s="151">
        <v>1</v>
      </c>
      <c r="CY65" s="151">
        <v>0</v>
      </c>
      <c r="CZ65" s="151">
        <v>0</v>
      </c>
      <c r="DA65" s="151">
        <v>0</v>
      </c>
      <c r="DB65" s="151">
        <v>0</v>
      </c>
      <c r="DC65" s="151">
        <v>0</v>
      </c>
      <c r="DD65" s="151">
        <v>0</v>
      </c>
      <c r="DE65" s="151">
        <v>0</v>
      </c>
      <c r="DF65" s="151">
        <v>0</v>
      </c>
      <c r="DG65" s="151">
        <v>0</v>
      </c>
      <c r="DH65" s="151">
        <v>0</v>
      </c>
      <c r="DI65" s="151">
        <v>0</v>
      </c>
      <c r="DJ65" s="151">
        <v>1</v>
      </c>
      <c r="DK65" s="151">
        <v>0</v>
      </c>
      <c r="DL65" s="151">
        <v>4</v>
      </c>
      <c r="DM65" s="151">
        <v>13</v>
      </c>
      <c r="DN65" s="151">
        <v>3</v>
      </c>
      <c r="DO65" s="151">
        <v>12</v>
      </c>
      <c r="DP65" s="151">
        <v>0</v>
      </c>
      <c r="DQ65" s="151">
        <v>0</v>
      </c>
      <c r="DR65" s="151">
        <v>1</v>
      </c>
      <c r="DS65" s="151">
        <v>1</v>
      </c>
      <c r="DT65" s="151">
        <v>0</v>
      </c>
      <c r="DU65" s="151">
        <v>0</v>
      </c>
      <c r="DV65" s="151">
        <v>0</v>
      </c>
      <c r="DW65" s="151">
        <v>0</v>
      </c>
      <c r="DX65" s="151">
        <v>4</v>
      </c>
      <c r="DY65" s="151">
        <v>13</v>
      </c>
      <c r="DZ65" s="151">
        <v>13</v>
      </c>
      <c r="EA65" s="151">
        <v>22</v>
      </c>
      <c r="EB65" s="151">
        <v>12</v>
      </c>
      <c r="EC65" s="151">
        <v>22</v>
      </c>
      <c r="ED65" s="151">
        <v>0</v>
      </c>
      <c r="EE65" s="151">
        <v>0</v>
      </c>
      <c r="EF65" s="151">
        <v>1</v>
      </c>
      <c r="EG65" s="151">
        <v>0</v>
      </c>
      <c r="EH65" s="151">
        <v>0</v>
      </c>
      <c r="EI65" s="151">
        <v>0</v>
      </c>
      <c r="EJ65" s="151">
        <v>0</v>
      </c>
      <c r="EK65" s="151">
        <v>0</v>
      </c>
      <c r="EL65" s="151">
        <v>13</v>
      </c>
      <c r="EM65" s="151">
        <v>22</v>
      </c>
      <c r="EN65" s="151">
        <v>2</v>
      </c>
      <c r="EO65" s="151">
        <v>1</v>
      </c>
      <c r="EP65" s="151">
        <v>2</v>
      </c>
      <c r="EQ65" s="151">
        <v>1</v>
      </c>
      <c r="ER65" s="151">
        <v>0</v>
      </c>
      <c r="ES65" s="151">
        <v>0</v>
      </c>
      <c r="ET65" s="151">
        <v>0</v>
      </c>
      <c r="EU65" s="151">
        <v>0</v>
      </c>
      <c r="EV65" s="151">
        <v>0</v>
      </c>
      <c r="EW65" s="151">
        <v>0</v>
      </c>
      <c r="EX65" s="151">
        <v>0</v>
      </c>
      <c r="EY65" s="151">
        <v>0</v>
      </c>
      <c r="EZ65" s="151">
        <v>2</v>
      </c>
      <c r="FA65" s="151">
        <v>1</v>
      </c>
      <c r="FB65" s="151">
        <v>2</v>
      </c>
      <c r="FC65" s="151">
        <v>1</v>
      </c>
      <c r="FD65" s="151">
        <v>2</v>
      </c>
      <c r="FE65" s="151">
        <v>1</v>
      </c>
      <c r="FF65" s="151">
        <v>0</v>
      </c>
      <c r="FG65" s="151">
        <v>0</v>
      </c>
      <c r="FH65" s="151">
        <v>0</v>
      </c>
      <c r="FI65" s="151">
        <v>0</v>
      </c>
      <c r="FJ65" s="151">
        <v>0</v>
      </c>
      <c r="FK65" s="151">
        <v>0</v>
      </c>
      <c r="FL65" s="151">
        <v>0</v>
      </c>
      <c r="FM65" s="151">
        <v>0</v>
      </c>
      <c r="FN65" s="151">
        <v>2</v>
      </c>
      <c r="FO65" s="151">
        <v>1</v>
      </c>
      <c r="FP65" s="151">
        <v>1</v>
      </c>
      <c r="FQ65" s="151">
        <v>0</v>
      </c>
      <c r="FR65" s="151">
        <v>1</v>
      </c>
      <c r="FS65" s="151">
        <v>0</v>
      </c>
      <c r="FT65" s="151">
        <v>0</v>
      </c>
      <c r="FU65" s="151">
        <v>0</v>
      </c>
      <c r="FV65" s="151">
        <v>0</v>
      </c>
      <c r="FW65" s="151">
        <v>0</v>
      </c>
      <c r="FX65" s="151">
        <v>0</v>
      </c>
      <c r="FY65" s="151">
        <v>0</v>
      </c>
      <c r="FZ65" s="151">
        <v>0</v>
      </c>
      <c r="GA65" s="151">
        <v>0</v>
      </c>
      <c r="GB65" s="151">
        <v>1</v>
      </c>
      <c r="GC65" s="151">
        <v>0</v>
      </c>
      <c r="GD65" s="151">
        <v>0</v>
      </c>
      <c r="GE65" s="151">
        <v>0</v>
      </c>
      <c r="GF65" s="151">
        <v>0</v>
      </c>
      <c r="GG65" s="151">
        <v>1</v>
      </c>
      <c r="GH65" s="151">
        <v>0</v>
      </c>
      <c r="GI65" s="151">
        <v>1</v>
      </c>
      <c r="GJ65" s="151">
        <v>0</v>
      </c>
      <c r="GK65" s="151">
        <v>0</v>
      </c>
      <c r="GL65" s="151">
        <v>0</v>
      </c>
      <c r="GM65" s="151">
        <v>0</v>
      </c>
      <c r="GN65" s="151">
        <v>0</v>
      </c>
      <c r="GO65" s="151">
        <v>0</v>
      </c>
      <c r="GP65" s="151">
        <v>0</v>
      </c>
      <c r="GQ65" s="151">
        <v>0</v>
      </c>
      <c r="GR65" s="151">
        <v>0</v>
      </c>
      <c r="GS65" s="151">
        <v>1</v>
      </c>
      <c r="GT65" s="151">
        <v>0</v>
      </c>
      <c r="GU65" s="151">
        <v>0</v>
      </c>
      <c r="GV65" s="151">
        <v>0</v>
      </c>
      <c r="GW65" s="151">
        <v>0</v>
      </c>
    </row>
    <row r="66" spans="1:205" x14ac:dyDescent="0.2">
      <c r="A66" s="321"/>
      <c r="B66" s="101" t="s">
        <v>83</v>
      </c>
      <c r="C66" s="152" t="s">
        <v>172</v>
      </c>
      <c r="D66" s="151">
        <v>3</v>
      </c>
      <c r="E66" s="151">
        <v>18</v>
      </c>
      <c r="F66" s="151">
        <v>1</v>
      </c>
      <c r="G66" s="151">
        <v>15</v>
      </c>
      <c r="H66" s="151">
        <v>1</v>
      </c>
      <c r="I66" s="151">
        <v>1</v>
      </c>
      <c r="J66" s="151">
        <v>0</v>
      </c>
      <c r="K66" s="151">
        <v>0</v>
      </c>
      <c r="L66" s="151">
        <v>0</v>
      </c>
      <c r="M66" s="151">
        <v>1</v>
      </c>
      <c r="N66" s="151">
        <v>1</v>
      </c>
      <c r="O66" s="151">
        <v>0</v>
      </c>
      <c r="P66" s="151">
        <v>0</v>
      </c>
      <c r="Q66" s="151">
        <v>1</v>
      </c>
      <c r="R66" s="151">
        <v>3</v>
      </c>
      <c r="S66" s="151">
        <v>18</v>
      </c>
      <c r="T66" s="151">
        <v>1</v>
      </c>
      <c r="U66" s="151">
        <v>2</v>
      </c>
      <c r="V66" s="151">
        <v>0</v>
      </c>
      <c r="W66" s="151">
        <v>2</v>
      </c>
      <c r="X66" s="151">
        <v>0</v>
      </c>
      <c r="Y66" s="151">
        <v>0</v>
      </c>
      <c r="Z66" s="151">
        <v>0</v>
      </c>
      <c r="AA66" s="151">
        <v>0</v>
      </c>
      <c r="AB66" s="151">
        <v>1</v>
      </c>
      <c r="AC66" s="151">
        <v>0</v>
      </c>
      <c r="AD66" s="151">
        <v>0</v>
      </c>
      <c r="AE66" s="151">
        <v>0</v>
      </c>
      <c r="AF66" s="151">
        <v>0</v>
      </c>
      <c r="AG66" s="151">
        <v>0</v>
      </c>
      <c r="AH66" s="151">
        <v>1</v>
      </c>
      <c r="AI66" s="151">
        <v>2</v>
      </c>
      <c r="AJ66" s="151">
        <v>0</v>
      </c>
      <c r="AK66" s="151">
        <v>0</v>
      </c>
      <c r="AL66" s="151">
        <v>0</v>
      </c>
      <c r="AM66" s="151">
        <v>0</v>
      </c>
      <c r="AN66" s="151">
        <v>0</v>
      </c>
      <c r="AO66" s="151">
        <v>0</v>
      </c>
      <c r="AP66" s="151">
        <v>0</v>
      </c>
      <c r="AQ66" s="151">
        <v>0</v>
      </c>
      <c r="AR66" s="151">
        <v>0</v>
      </c>
      <c r="AS66" s="151">
        <v>0</v>
      </c>
      <c r="AT66" s="151">
        <v>0</v>
      </c>
      <c r="AU66" s="151">
        <v>0</v>
      </c>
      <c r="AV66" s="151">
        <v>0</v>
      </c>
      <c r="AW66" s="151">
        <v>0</v>
      </c>
      <c r="AX66" s="151">
        <v>0</v>
      </c>
      <c r="AY66" s="151">
        <v>0</v>
      </c>
      <c r="AZ66" s="151">
        <v>0</v>
      </c>
      <c r="BA66" s="151">
        <v>0</v>
      </c>
      <c r="BB66" s="151">
        <v>0</v>
      </c>
      <c r="BC66" s="151">
        <v>0</v>
      </c>
      <c r="BD66" s="151">
        <v>0</v>
      </c>
      <c r="BE66" s="151">
        <v>0</v>
      </c>
      <c r="BF66" s="151">
        <v>0</v>
      </c>
      <c r="BG66" s="151">
        <v>0</v>
      </c>
      <c r="BH66" s="151">
        <v>0</v>
      </c>
      <c r="BI66" s="151">
        <v>0</v>
      </c>
      <c r="BJ66" s="151">
        <v>0</v>
      </c>
      <c r="BK66" s="151">
        <v>0</v>
      </c>
      <c r="BL66" s="151">
        <v>0</v>
      </c>
      <c r="BM66" s="151">
        <v>0</v>
      </c>
      <c r="BN66" s="151">
        <v>0</v>
      </c>
      <c r="BO66" s="151">
        <v>0</v>
      </c>
      <c r="BP66" s="151">
        <v>0</v>
      </c>
      <c r="BQ66" s="151">
        <v>0</v>
      </c>
      <c r="BR66" s="151">
        <v>0</v>
      </c>
      <c r="BS66" s="151">
        <v>0</v>
      </c>
      <c r="BT66" s="151">
        <v>0</v>
      </c>
      <c r="BU66" s="151">
        <v>0</v>
      </c>
      <c r="BV66" s="151">
        <v>0</v>
      </c>
      <c r="BW66" s="151">
        <v>0</v>
      </c>
      <c r="BX66" s="151">
        <v>0</v>
      </c>
      <c r="BY66" s="151">
        <v>0</v>
      </c>
      <c r="BZ66" s="151">
        <v>0</v>
      </c>
      <c r="CA66" s="151">
        <v>0</v>
      </c>
      <c r="CB66" s="151">
        <v>0</v>
      </c>
      <c r="CC66" s="151">
        <v>0</v>
      </c>
      <c r="CD66" s="151">
        <v>0</v>
      </c>
      <c r="CE66" s="151">
        <v>0</v>
      </c>
      <c r="CF66" s="151">
        <v>0</v>
      </c>
      <c r="CG66" s="151">
        <v>0</v>
      </c>
      <c r="CH66" s="151">
        <v>0</v>
      </c>
      <c r="CI66" s="151">
        <v>0</v>
      </c>
      <c r="CJ66" s="151">
        <v>0</v>
      </c>
      <c r="CK66" s="151">
        <v>0</v>
      </c>
      <c r="CL66" s="151">
        <v>0</v>
      </c>
      <c r="CM66" s="151">
        <v>0</v>
      </c>
      <c r="CN66" s="151">
        <v>0</v>
      </c>
      <c r="CO66" s="151">
        <v>0</v>
      </c>
      <c r="CP66" s="151">
        <v>0</v>
      </c>
      <c r="CQ66" s="151">
        <v>0</v>
      </c>
      <c r="CR66" s="151">
        <v>0</v>
      </c>
      <c r="CS66" s="151">
        <v>0</v>
      </c>
      <c r="CT66" s="151">
        <v>0</v>
      </c>
      <c r="CU66" s="151">
        <v>0</v>
      </c>
      <c r="CV66" s="151">
        <v>0</v>
      </c>
      <c r="CW66" s="151">
        <v>0</v>
      </c>
      <c r="CX66" s="151">
        <v>0</v>
      </c>
      <c r="CY66" s="151">
        <v>0</v>
      </c>
      <c r="CZ66" s="151">
        <v>0</v>
      </c>
      <c r="DA66" s="151">
        <v>0</v>
      </c>
      <c r="DB66" s="151">
        <v>0</v>
      </c>
      <c r="DC66" s="151">
        <v>0</v>
      </c>
      <c r="DD66" s="151">
        <v>0</v>
      </c>
      <c r="DE66" s="151">
        <v>0</v>
      </c>
      <c r="DF66" s="151">
        <v>0</v>
      </c>
      <c r="DG66" s="151">
        <v>0</v>
      </c>
      <c r="DH66" s="151">
        <v>0</v>
      </c>
      <c r="DI66" s="151">
        <v>0</v>
      </c>
      <c r="DJ66" s="151">
        <v>0</v>
      </c>
      <c r="DK66" s="151">
        <v>0</v>
      </c>
      <c r="DL66" s="151">
        <v>7</v>
      </c>
      <c r="DM66" s="151">
        <v>9</v>
      </c>
      <c r="DN66" s="151">
        <v>7</v>
      </c>
      <c r="DO66" s="151">
        <v>9</v>
      </c>
      <c r="DP66" s="151">
        <v>0</v>
      </c>
      <c r="DQ66" s="151">
        <v>0</v>
      </c>
      <c r="DR66" s="151">
        <v>0</v>
      </c>
      <c r="DS66" s="151">
        <v>0</v>
      </c>
      <c r="DT66" s="151">
        <v>0</v>
      </c>
      <c r="DU66" s="151">
        <v>0</v>
      </c>
      <c r="DV66" s="151">
        <v>0</v>
      </c>
      <c r="DW66" s="151">
        <v>0</v>
      </c>
      <c r="DX66" s="151">
        <v>7</v>
      </c>
      <c r="DY66" s="151">
        <v>9</v>
      </c>
      <c r="DZ66" s="151">
        <v>8</v>
      </c>
      <c r="EA66" s="151">
        <v>30</v>
      </c>
      <c r="EB66" s="151">
        <v>8</v>
      </c>
      <c r="EC66" s="151">
        <v>30</v>
      </c>
      <c r="ED66" s="151">
        <v>0</v>
      </c>
      <c r="EE66" s="151">
        <v>0</v>
      </c>
      <c r="EF66" s="151">
        <v>0</v>
      </c>
      <c r="EG66" s="151">
        <v>0</v>
      </c>
      <c r="EH66" s="151">
        <v>0</v>
      </c>
      <c r="EI66" s="151">
        <v>0</v>
      </c>
      <c r="EJ66" s="151">
        <v>0</v>
      </c>
      <c r="EK66" s="151">
        <v>0</v>
      </c>
      <c r="EL66" s="151">
        <v>8</v>
      </c>
      <c r="EM66" s="151">
        <v>30</v>
      </c>
      <c r="EN66" s="151">
        <v>0</v>
      </c>
      <c r="EO66" s="151">
        <v>0</v>
      </c>
      <c r="EP66" s="151">
        <v>0</v>
      </c>
      <c r="EQ66" s="151">
        <v>0</v>
      </c>
      <c r="ER66" s="151">
        <v>0</v>
      </c>
      <c r="ES66" s="151">
        <v>0</v>
      </c>
      <c r="ET66" s="151">
        <v>0</v>
      </c>
      <c r="EU66" s="151">
        <v>0</v>
      </c>
      <c r="EV66" s="151">
        <v>0</v>
      </c>
      <c r="EW66" s="151">
        <v>0</v>
      </c>
      <c r="EX66" s="151">
        <v>0</v>
      </c>
      <c r="EY66" s="151">
        <v>0</v>
      </c>
      <c r="EZ66" s="151">
        <v>0</v>
      </c>
      <c r="FA66" s="151">
        <v>0</v>
      </c>
      <c r="FB66" s="151">
        <v>0</v>
      </c>
      <c r="FC66" s="151">
        <v>0</v>
      </c>
      <c r="FD66" s="151">
        <v>0</v>
      </c>
      <c r="FE66" s="151">
        <v>0</v>
      </c>
      <c r="FF66" s="151">
        <v>0</v>
      </c>
      <c r="FG66" s="151">
        <v>0</v>
      </c>
      <c r="FH66" s="151">
        <v>0</v>
      </c>
      <c r="FI66" s="151">
        <v>0</v>
      </c>
      <c r="FJ66" s="151">
        <v>0</v>
      </c>
      <c r="FK66" s="151">
        <v>0</v>
      </c>
      <c r="FL66" s="151">
        <v>0</v>
      </c>
      <c r="FM66" s="151">
        <v>0</v>
      </c>
      <c r="FN66" s="151">
        <v>0</v>
      </c>
      <c r="FO66" s="151">
        <v>0</v>
      </c>
      <c r="FP66" s="151">
        <v>0</v>
      </c>
      <c r="FQ66" s="151">
        <v>0</v>
      </c>
      <c r="FR66" s="151">
        <v>0</v>
      </c>
      <c r="FS66" s="151">
        <v>0</v>
      </c>
      <c r="FT66" s="151">
        <v>0</v>
      </c>
      <c r="FU66" s="151">
        <v>0</v>
      </c>
      <c r="FV66" s="151">
        <v>0</v>
      </c>
      <c r="FW66" s="151">
        <v>0</v>
      </c>
      <c r="FX66" s="151">
        <v>0</v>
      </c>
      <c r="FY66" s="151">
        <v>0</v>
      </c>
      <c r="FZ66" s="151">
        <v>0</v>
      </c>
      <c r="GA66" s="151">
        <v>0</v>
      </c>
      <c r="GB66" s="151">
        <v>0</v>
      </c>
      <c r="GC66" s="151">
        <v>0</v>
      </c>
      <c r="GD66" s="151">
        <v>0</v>
      </c>
      <c r="GE66" s="151">
        <v>0</v>
      </c>
      <c r="GF66" s="151">
        <v>0</v>
      </c>
      <c r="GG66" s="151">
        <v>0</v>
      </c>
      <c r="GH66" s="151">
        <v>0</v>
      </c>
      <c r="GI66" s="151">
        <v>0</v>
      </c>
      <c r="GJ66" s="151">
        <v>0</v>
      </c>
      <c r="GK66" s="151">
        <v>0</v>
      </c>
      <c r="GL66" s="151">
        <v>0</v>
      </c>
      <c r="GM66" s="151">
        <v>0</v>
      </c>
      <c r="GN66" s="151">
        <v>0</v>
      </c>
      <c r="GO66" s="151">
        <v>0</v>
      </c>
      <c r="GP66" s="151">
        <v>0</v>
      </c>
      <c r="GQ66" s="151">
        <v>0</v>
      </c>
      <c r="GR66" s="151">
        <v>0</v>
      </c>
      <c r="GS66" s="151">
        <v>0</v>
      </c>
      <c r="GT66" s="151">
        <v>0</v>
      </c>
      <c r="GU66" s="151">
        <v>0</v>
      </c>
      <c r="GV66" s="151">
        <v>0</v>
      </c>
      <c r="GW66" s="151">
        <v>0</v>
      </c>
    </row>
    <row r="67" spans="1:205" x14ac:dyDescent="0.2">
      <c r="A67" s="321"/>
      <c r="B67" s="101" t="s">
        <v>83</v>
      </c>
      <c r="C67" s="152" t="s">
        <v>173</v>
      </c>
      <c r="D67" s="151">
        <v>43</v>
      </c>
      <c r="E67" s="151">
        <v>86</v>
      </c>
      <c r="F67" s="151">
        <v>41</v>
      </c>
      <c r="G67" s="151">
        <v>80</v>
      </c>
      <c r="H67" s="151">
        <v>0</v>
      </c>
      <c r="I67" s="151">
        <v>0</v>
      </c>
      <c r="J67" s="151">
        <v>0</v>
      </c>
      <c r="K67" s="151">
        <v>0</v>
      </c>
      <c r="L67" s="151">
        <v>1</v>
      </c>
      <c r="M67" s="151">
        <v>4</v>
      </c>
      <c r="N67" s="151">
        <v>1</v>
      </c>
      <c r="O67" s="151">
        <v>2</v>
      </c>
      <c r="P67" s="151">
        <v>0</v>
      </c>
      <c r="Q67" s="151">
        <v>0</v>
      </c>
      <c r="R67" s="151">
        <v>43</v>
      </c>
      <c r="S67" s="151">
        <v>86</v>
      </c>
      <c r="T67" s="151">
        <v>13</v>
      </c>
      <c r="U67" s="151">
        <v>22</v>
      </c>
      <c r="V67" s="151">
        <v>13</v>
      </c>
      <c r="W67" s="151">
        <v>18</v>
      </c>
      <c r="X67" s="151">
        <v>0</v>
      </c>
      <c r="Y67" s="151">
        <v>0</v>
      </c>
      <c r="Z67" s="151">
        <v>0</v>
      </c>
      <c r="AA67" s="151">
        <v>1</v>
      </c>
      <c r="AB67" s="151">
        <v>0</v>
      </c>
      <c r="AC67" s="151">
        <v>3</v>
      </c>
      <c r="AD67" s="151">
        <v>0</v>
      </c>
      <c r="AE67" s="151">
        <v>0</v>
      </c>
      <c r="AF67" s="151">
        <v>0</v>
      </c>
      <c r="AG67" s="151">
        <v>0</v>
      </c>
      <c r="AH67" s="151">
        <v>13</v>
      </c>
      <c r="AI67" s="151">
        <v>22</v>
      </c>
      <c r="AJ67" s="151">
        <v>0</v>
      </c>
      <c r="AK67" s="151">
        <v>3</v>
      </c>
      <c r="AL67" s="151">
        <v>0</v>
      </c>
      <c r="AM67" s="151">
        <v>3</v>
      </c>
      <c r="AN67" s="151">
        <v>0</v>
      </c>
      <c r="AO67" s="151">
        <v>0</v>
      </c>
      <c r="AP67" s="151">
        <v>0</v>
      </c>
      <c r="AQ67" s="151">
        <v>0</v>
      </c>
      <c r="AR67" s="151">
        <v>0</v>
      </c>
      <c r="AS67" s="151">
        <v>0</v>
      </c>
      <c r="AT67" s="151">
        <v>0</v>
      </c>
      <c r="AU67" s="151">
        <v>0</v>
      </c>
      <c r="AV67" s="151">
        <v>0</v>
      </c>
      <c r="AW67" s="151">
        <v>0</v>
      </c>
      <c r="AX67" s="151">
        <v>0</v>
      </c>
      <c r="AY67" s="151">
        <v>3</v>
      </c>
      <c r="AZ67" s="151">
        <v>1</v>
      </c>
      <c r="BA67" s="151">
        <v>0</v>
      </c>
      <c r="BB67" s="151">
        <v>1</v>
      </c>
      <c r="BC67" s="151">
        <v>0</v>
      </c>
      <c r="BD67" s="151">
        <v>0</v>
      </c>
      <c r="BE67" s="151">
        <v>0</v>
      </c>
      <c r="BF67" s="151">
        <v>0</v>
      </c>
      <c r="BG67" s="151">
        <v>0</v>
      </c>
      <c r="BH67" s="151">
        <v>0</v>
      </c>
      <c r="BI67" s="151">
        <v>0</v>
      </c>
      <c r="BJ67" s="151">
        <v>0</v>
      </c>
      <c r="BK67" s="151">
        <v>0</v>
      </c>
      <c r="BL67" s="151">
        <v>0</v>
      </c>
      <c r="BM67" s="151">
        <v>0</v>
      </c>
      <c r="BN67" s="151">
        <v>1</v>
      </c>
      <c r="BO67" s="151">
        <v>0</v>
      </c>
      <c r="BP67" s="151">
        <v>0</v>
      </c>
      <c r="BQ67" s="151">
        <v>0</v>
      </c>
      <c r="BR67" s="151">
        <v>0</v>
      </c>
      <c r="BS67" s="151">
        <v>0</v>
      </c>
      <c r="BT67" s="151">
        <v>0</v>
      </c>
      <c r="BU67" s="151">
        <v>0</v>
      </c>
      <c r="BV67" s="151">
        <v>0</v>
      </c>
      <c r="BW67" s="151">
        <v>0</v>
      </c>
      <c r="BX67" s="151">
        <v>0</v>
      </c>
      <c r="BY67" s="151">
        <v>0</v>
      </c>
      <c r="BZ67" s="151">
        <v>0</v>
      </c>
      <c r="CA67" s="151">
        <v>0</v>
      </c>
      <c r="CB67" s="151">
        <v>0</v>
      </c>
      <c r="CC67" s="151">
        <v>0</v>
      </c>
      <c r="CD67" s="151">
        <v>0</v>
      </c>
      <c r="CE67" s="151">
        <v>0</v>
      </c>
      <c r="CF67" s="151">
        <v>0</v>
      </c>
      <c r="CG67" s="151">
        <v>0</v>
      </c>
      <c r="CH67" s="151">
        <v>0</v>
      </c>
      <c r="CI67" s="151">
        <v>0</v>
      </c>
      <c r="CJ67" s="151">
        <v>0</v>
      </c>
      <c r="CK67" s="151">
        <v>0</v>
      </c>
      <c r="CL67" s="151">
        <v>0</v>
      </c>
      <c r="CM67" s="151">
        <v>0</v>
      </c>
      <c r="CN67" s="151">
        <v>0</v>
      </c>
      <c r="CO67" s="151">
        <v>0</v>
      </c>
      <c r="CP67" s="151">
        <v>0</v>
      </c>
      <c r="CQ67" s="151">
        <v>0</v>
      </c>
      <c r="CR67" s="151">
        <v>0</v>
      </c>
      <c r="CS67" s="151">
        <v>0</v>
      </c>
      <c r="CT67" s="151">
        <v>0</v>
      </c>
      <c r="CU67" s="151">
        <v>0</v>
      </c>
      <c r="CV67" s="151">
        <v>1</v>
      </c>
      <c r="CW67" s="151">
        <v>0</v>
      </c>
      <c r="CX67" s="151">
        <v>1</v>
      </c>
      <c r="CY67" s="151">
        <v>0</v>
      </c>
      <c r="CZ67" s="151">
        <v>0</v>
      </c>
      <c r="DA67" s="151">
        <v>0</v>
      </c>
      <c r="DB67" s="151">
        <v>0</v>
      </c>
      <c r="DC67" s="151">
        <v>0</v>
      </c>
      <c r="DD67" s="151">
        <v>0</v>
      </c>
      <c r="DE67" s="151">
        <v>0</v>
      </c>
      <c r="DF67" s="151">
        <v>0</v>
      </c>
      <c r="DG67" s="151">
        <v>0</v>
      </c>
      <c r="DH67" s="151">
        <v>0</v>
      </c>
      <c r="DI67" s="151">
        <v>0</v>
      </c>
      <c r="DJ67" s="151">
        <v>1</v>
      </c>
      <c r="DK67" s="151">
        <v>0</v>
      </c>
      <c r="DL67" s="151">
        <v>40</v>
      </c>
      <c r="DM67" s="151">
        <v>57</v>
      </c>
      <c r="DN67" s="151">
        <v>38</v>
      </c>
      <c r="DO67" s="151">
        <v>55</v>
      </c>
      <c r="DP67" s="151">
        <v>0</v>
      </c>
      <c r="DQ67" s="151">
        <v>0</v>
      </c>
      <c r="DR67" s="151">
        <v>1</v>
      </c>
      <c r="DS67" s="151">
        <v>0</v>
      </c>
      <c r="DT67" s="151">
        <v>0</v>
      </c>
      <c r="DU67" s="151">
        <v>1</v>
      </c>
      <c r="DV67" s="151">
        <v>1</v>
      </c>
      <c r="DW67" s="151">
        <v>1</v>
      </c>
      <c r="DX67" s="151">
        <v>40</v>
      </c>
      <c r="DY67" s="151">
        <v>57</v>
      </c>
      <c r="DZ67" s="151">
        <v>39</v>
      </c>
      <c r="EA67" s="151">
        <v>50</v>
      </c>
      <c r="EB67" s="151">
        <v>38</v>
      </c>
      <c r="EC67" s="151">
        <v>46</v>
      </c>
      <c r="ED67" s="151">
        <v>0</v>
      </c>
      <c r="EE67" s="151">
        <v>1</v>
      </c>
      <c r="EF67" s="151">
        <v>0</v>
      </c>
      <c r="EG67" s="151">
        <v>1</v>
      </c>
      <c r="EH67" s="151">
        <v>1</v>
      </c>
      <c r="EI67" s="151">
        <v>1</v>
      </c>
      <c r="EJ67" s="151">
        <v>0</v>
      </c>
      <c r="EK67" s="151">
        <v>1</v>
      </c>
      <c r="EL67" s="151">
        <v>39</v>
      </c>
      <c r="EM67" s="151">
        <v>50</v>
      </c>
      <c r="EN67" s="151">
        <v>2</v>
      </c>
      <c r="EO67" s="151">
        <v>2</v>
      </c>
      <c r="EP67" s="151">
        <v>2</v>
      </c>
      <c r="EQ67" s="151">
        <v>2</v>
      </c>
      <c r="ER67" s="151">
        <v>0</v>
      </c>
      <c r="ES67" s="151">
        <v>0</v>
      </c>
      <c r="ET67" s="151">
        <v>0</v>
      </c>
      <c r="EU67" s="151">
        <v>0</v>
      </c>
      <c r="EV67" s="151">
        <v>0</v>
      </c>
      <c r="EW67" s="151">
        <v>0</v>
      </c>
      <c r="EX67" s="151">
        <v>0</v>
      </c>
      <c r="EY67" s="151">
        <v>0</v>
      </c>
      <c r="EZ67" s="151">
        <v>2</v>
      </c>
      <c r="FA67" s="151">
        <v>2</v>
      </c>
      <c r="FB67" s="151">
        <v>2</v>
      </c>
      <c r="FC67" s="151">
        <v>2</v>
      </c>
      <c r="FD67" s="151">
        <v>2</v>
      </c>
      <c r="FE67" s="151">
        <v>2</v>
      </c>
      <c r="FF67" s="151">
        <v>0</v>
      </c>
      <c r="FG67" s="151">
        <v>0</v>
      </c>
      <c r="FH67" s="151">
        <v>0</v>
      </c>
      <c r="FI67" s="151">
        <v>0</v>
      </c>
      <c r="FJ67" s="151">
        <v>0</v>
      </c>
      <c r="FK67" s="151">
        <v>0</v>
      </c>
      <c r="FL67" s="151">
        <v>0</v>
      </c>
      <c r="FM67" s="151">
        <v>0</v>
      </c>
      <c r="FN67" s="151">
        <v>2</v>
      </c>
      <c r="FO67" s="151">
        <v>2</v>
      </c>
      <c r="FP67" s="151">
        <v>0</v>
      </c>
      <c r="FQ67" s="151">
        <v>0</v>
      </c>
      <c r="FR67" s="151">
        <v>0</v>
      </c>
      <c r="FS67" s="151">
        <v>0</v>
      </c>
      <c r="FT67" s="151">
        <v>0</v>
      </c>
      <c r="FU67" s="151">
        <v>0</v>
      </c>
      <c r="FV67" s="151">
        <v>0</v>
      </c>
      <c r="FW67" s="151">
        <v>0</v>
      </c>
      <c r="FX67" s="151">
        <v>0</v>
      </c>
      <c r="FY67" s="151">
        <v>0</v>
      </c>
      <c r="FZ67" s="151">
        <v>0</v>
      </c>
      <c r="GA67" s="151">
        <v>0</v>
      </c>
      <c r="GB67" s="151">
        <v>0</v>
      </c>
      <c r="GC67" s="151">
        <v>0</v>
      </c>
      <c r="GD67" s="151">
        <v>0</v>
      </c>
      <c r="GE67" s="151">
        <v>0</v>
      </c>
      <c r="GF67" s="151">
        <v>0</v>
      </c>
      <c r="GG67" s="151">
        <v>1</v>
      </c>
      <c r="GH67" s="151">
        <v>0</v>
      </c>
      <c r="GI67" s="151">
        <v>1</v>
      </c>
      <c r="GJ67" s="151">
        <v>0</v>
      </c>
      <c r="GK67" s="151">
        <v>0</v>
      </c>
      <c r="GL67" s="151">
        <v>0</v>
      </c>
      <c r="GM67" s="151">
        <v>0</v>
      </c>
      <c r="GN67" s="151">
        <v>0</v>
      </c>
      <c r="GO67" s="151">
        <v>0</v>
      </c>
      <c r="GP67" s="151">
        <v>0</v>
      </c>
      <c r="GQ67" s="151">
        <v>0</v>
      </c>
      <c r="GR67" s="151">
        <v>0</v>
      </c>
      <c r="GS67" s="151">
        <v>1</v>
      </c>
      <c r="GT67" s="151">
        <v>0</v>
      </c>
      <c r="GU67" s="151">
        <v>0</v>
      </c>
      <c r="GV67" s="151">
        <v>0</v>
      </c>
      <c r="GW67" s="151">
        <v>0</v>
      </c>
    </row>
    <row r="68" spans="1:205" x14ac:dyDescent="0.2">
      <c r="A68" s="321"/>
      <c r="B68" s="101" t="s">
        <v>83</v>
      </c>
      <c r="C68" s="152" t="s">
        <v>174</v>
      </c>
      <c r="D68" s="151">
        <v>1</v>
      </c>
      <c r="E68" s="151">
        <v>2</v>
      </c>
      <c r="F68" s="151">
        <v>1</v>
      </c>
      <c r="G68" s="151">
        <v>2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R68" s="151">
        <v>1</v>
      </c>
      <c r="S68" s="151">
        <v>2</v>
      </c>
      <c r="T68" s="151">
        <v>0</v>
      </c>
      <c r="U68" s="151">
        <v>0</v>
      </c>
      <c r="V68" s="151">
        <v>0</v>
      </c>
      <c r="W68" s="151">
        <v>0</v>
      </c>
      <c r="X68" s="151">
        <v>0</v>
      </c>
      <c r="Y68" s="151">
        <v>0</v>
      </c>
      <c r="Z68" s="151">
        <v>0</v>
      </c>
      <c r="AA68" s="151">
        <v>0</v>
      </c>
      <c r="AB68" s="151">
        <v>0</v>
      </c>
      <c r="AC68" s="151">
        <v>0</v>
      </c>
      <c r="AD68" s="151">
        <v>0</v>
      </c>
      <c r="AE68" s="151">
        <v>0</v>
      </c>
      <c r="AF68" s="151">
        <v>0</v>
      </c>
      <c r="AG68" s="151">
        <v>0</v>
      </c>
      <c r="AH68" s="151">
        <v>0</v>
      </c>
      <c r="AI68" s="151">
        <v>0</v>
      </c>
      <c r="AJ68" s="151">
        <v>0</v>
      </c>
      <c r="AK68" s="151">
        <v>0</v>
      </c>
      <c r="AL68" s="151">
        <v>0</v>
      </c>
      <c r="AM68" s="151">
        <v>0</v>
      </c>
      <c r="AN68" s="151">
        <v>0</v>
      </c>
      <c r="AO68" s="151">
        <v>0</v>
      </c>
      <c r="AP68" s="151">
        <v>0</v>
      </c>
      <c r="AQ68" s="151">
        <v>0</v>
      </c>
      <c r="AR68" s="151">
        <v>0</v>
      </c>
      <c r="AS68" s="151">
        <v>0</v>
      </c>
      <c r="AT68" s="151">
        <v>0</v>
      </c>
      <c r="AU68" s="151">
        <v>0</v>
      </c>
      <c r="AV68" s="151">
        <v>0</v>
      </c>
      <c r="AW68" s="151">
        <v>0</v>
      </c>
      <c r="AX68" s="151">
        <v>0</v>
      </c>
      <c r="AY68" s="151">
        <v>0</v>
      </c>
      <c r="AZ68" s="151">
        <v>0</v>
      </c>
      <c r="BA68" s="151">
        <v>0</v>
      </c>
      <c r="BB68" s="151">
        <v>0</v>
      </c>
      <c r="BC68" s="151">
        <v>0</v>
      </c>
      <c r="BD68" s="151">
        <v>0</v>
      </c>
      <c r="BE68" s="151">
        <v>0</v>
      </c>
      <c r="BF68" s="151">
        <v>0</v>
      </c>
      <c r="BG68" s="151">
        <v>0</v>
      </c>
      <c r="BH68" s="151">
        <v>0</v>
      </c>
      <c r="BI68" s="151">
        <v>0</v>
      </c>
      <c r="BJ68" s="151">
        <v>0</v>
      </c>
      <c r="BK68" s="151">
        <v>0</v>
      </c>
      <c r="BL68" s="151">
        <v>0</v>
      </c>
      <c r="BM68" s="151">
        <v>0</v>
      </c>
      <c r="BN68" s="151">
        <v>0</v>
      </c>
      <c r="BO68" s="151">
        <v>0</v>
      </c>
      <c r="BP68" s="151">
        <v>0</v>
      </c>
      <c r="BQ68" s="151">
        <v>0</v>
      </c>
      <c r="BR68" s="151">
        <v>0</v>
      </c>
      <c r="BS68" s="151">
        <v>0</v>
      </c>
      <c r="BT68" s="151">
        <v>0</v>
      </c>
      <c r="BU68" s="151">
        <v>0</v>
      </c>
      <c r="BV68" s="151">
        <v>0</v>
      </c>
      <c r="BW68" s="151">
        <v>0</v>
      </c>
      <c r="BX68" s="151">
        <v>0</v>
      </c>
      <c r="BY68" s="151">
        <v>0</v>
      </c>
      <c r="BZ68" s="151">
        <v>0</v>
      </c>
      <c r="CA68" s="151">
        <v>0</v>
      </c>
      <c r="CB68" s="151">
        <v>0</v>
      </c>
      <c r="CC68" s="151">
        <v>0</v>
      </c>
      <c r="CD68" s="151">
        <v>0</v>
      </c>
      <c r="CE68" s="151">
        <v>0</v>
      </c>
      <c r="CF68" s="151">
        <v>0</v>
      </c>
      <c r="CG68" s="151">
        <v>0</v>
      </c>
      <c r="CH68" s="151">
        <v>0</v>
      </c>
      <c r="CI68" s="151">
        <v>0</v>
      </c>
      <c r="CJ68" s="151">
        <v>0</v>
      </c>
      <c r="CK68" s="151">
        <v>0</v>
      </c>
      <c r="CL68" s="151">
        <v>0</v>
      </c>
      <c r="CM68" s="151">
        <v>0</v>
      </c>
      <c r="CN68" s="151">
        <v>0</v>
      </c>
      <c r="CO68" s="151">
        <v>0</v>
      </c>
      <c r="CP68" s="151">
        <v>0</v>
      </c>
      <c r="CQ68" s="151">
        <v>0</v>
      </c>
      <c r="CR68" s="151">
        <v>0</v>
      </c>
      <c r="CS68" s="151">
        <v>0</v>
      </c>
      <c r="CT68" s="151">
        <v>0</v>
      </c>
      <c r="CU68" s="151">
        <v>0</v>
      </c>
      <c r="CV68" s="151">
        <v>0</v>
      </c>
      <c r="CW68" s="151">
        <v>0</v>
      </c>
      <c r="CX68" s="151">
        <v>0</v>
      </c>
      <c r="CY68" s="151">
        <v>0</v>
      </c>
      <c r="CZ68" s="151">
        <v>0</v>
      </c>
      <c r="DA68" s="151">
        <v>0</v>
      </c>
      <c r="DB68" s="151">
        <v>0</v>
      </c>
      <c r="DC68" s="151">
        <v>0</v>
      </c>
      <c r="DD68" s="151">
        <v>0</v>
      </c>
      <c r="DE68" s="151">
        <v>0</v>
      </c>
      <c r="DF68" s="151">
        <v>0</v>
      </c>
      <c r="DG68" s="151">
        <v>0</v>
      </c>
      <c r="DH68" s="151">
        <v>0</v>
      </c>
      <c r="DI68" s="151">
        <v>0</v>
      </c>
      <c r="DJ68" s="151">
        <v>0</v>
      </c>
      <c r="DK68" s="151">
        <v>0</v>
      </c>
      <c r="DL68" s="151">
        <v>0</v>
      </c>
      <c r="DM68" s="151">
        <v>0</v>
      </c>
      <c r="DN68" s="151">
        <v>0</v>
      </c>
      <c r="DO68" s="151">
        <v>0</v>
      </c>
      <c r="DP68" s="151">
        <v>0</v>
      </c>
      <c r="DQ68" s="151">
        <v>0</v>
      </c>
      <c r="DR68" s="151">
        <v>0</v>
      </c>
      <c r="DS68" s="151">
        <v>0</v>
      </c>
      <c r="DT68" s="151">
        <v>0</v>
      </c>
      <c r="DU68" s="151">
        <v>0</v>
      </c>
      <c r="DV68" s="151">
        <v>0</v>
      </c>
      <c r="DW68" s="151">
        <v>0</v>
      </c>
      <c r="DX68" s="151">
        <v>0</v>
      </c>
      <c r="DY68" s="151">
        <v>0</v>
      </c>
      <c r="DZ68" s="151">
        <v>0</v>
      </c>
      <c r="EA68" s="151">
        <v>0</v>
      </c>
      <c r="EB68" s="151">
        <v>0</v>
      </c>
      <c r="EC68" s="151">
        <v>0</v>
      </c>
      <c r="ED68" s="151">
        <v>0</v>
      </c>
      <c r="EE68" s="151">
        <v>0</v>
      </c>
      <c r="EF68" s="151">
        <v>0</v>
      </c>
      <c r="EG68" s="151">
        <v>0</v>
      </c>
      <c r="EH68" s="151">
        <v>0</v>
      </c>
      <c r="EI68" s="151">
        <v>0</v>
      </c>
      <c r="EJ68" s="151">
        <v>0</v>
      </c>
      <c r="EK68" s="151">
        <v>0</v>
      </c>
      <c r="EL68" s="151">
        <v>0</v>
      </c>
      <c r="EM68" s="151">
        <v>0</v>
      </c>
      <c r="EN68" s="151">
        <v>0</v>
      </c>
      <c r="EO68" s="151">
        <v>0</v>
      </c>
      <c r="EP68" s="151">
        <v>0</v>
      </c>
      <c r="EQ68" s="151">
        <v>0</v>
      </c>
      <c r="ER68" s="151">
        <v>0</v>
      </c>
      <c r="ES68" s="151">
        <v>0</v>
      </c>
      <c r="ET68" s="151">
        <v>0</v>
      </c>
      <c r="EU68" s="151">
        <v>0</v>
      </c>
      <c r="EV68" s="151">
        <v>0</v>
      </c>
      <c r="EW68" s="151">
        <v>0</v>
      </c>
      <c r="EX68" s="151">
        <v>0</v>
      </c>
      <c r="EY68" s="151">
        <v>0</v>
      </c>
      <c r="EZ68" s="151">
        <v>0</v>
      </c>
      <c r="FA68" s="151">
        <v>0</v>
      </c>
      <c r="FB68" s="151">
        <v>0</v>
      </c>
      <c r="FC68" s="151">
        <v>0</v>
      </c>
      <c r="FD68" s="151">
        <v>0</v>
      </c>
      <c r="FE68" s="151">
        <v>0</v>
      </c>
      <c r="FF68" s="151">
        <v>0</v>
      </c>
      <c r="FG68" s="151">
        <v>0</v>
      </c>
      <c r="FH68" s="151">
        <v>0</v>
      </c>
      <c r="FI68" s="151">
        <v>0</v>
      </c>
      <c r="FJ68" s="151">
        <v>0</v>
      </c>
      <c r="FK68" s="151">
        <v>0</v>
      </c>
      <c r="FL68" s="151">
        <v>0</v>
      </c>
      <c r="FM68" s="151">
        <v>0</v>
      </c>
      <c r="FN68" s="151">
        <v>0</v>
      </c>
      <c r="FO68" s="151">
        <v>0</v>
      </c>
      <c r="FP68" s="151">
        <v>0</v>
      </c>
      <c r="FQ68" s="151">
        <v>0</v>
      </c>
      <c r="FR68" s="151">
        <v>0</v>
      </c>
      <c r="FS68" s="151">
        <v>0</v>
      </c>
      <c r="FT68" s="151">
        <v>0</v>
      </c>
      <c r="FU68" s="151">
        <v>0</v>
      </c>
      <c r="FV68" s="151">
        <v>0</v>
      </c>
      <c r="FW68" s="151">
        <v>0</v>
      </c>
      <c r="FX68" s="151">
        <v>0</v>
      </c>
      <c r="FY68" s="151">
        <v>0</v>
      </c>
      <c r="FZ68" s="151">
        <v>0</v>
      </c>
      <c r="GA68" s="151">
        <v>0</v>
      </c>
      <c r="GB68" s="151">
        <v>0</v>
      </c>
      <c r="GC68" s="151">
        <v>0</v>
      </c>
      <c r="GD68" s="151">
        <v>0</v>
      </c>
      <c r="GE68" s="151">
        <v>0</v>
      </c>
      <c r="GF68" s="151">
        <v>0</v>
      </c>
      <c r="GG68" s="151">
        <v>0</v>
      </c>
      <c r="GH68" s="151">
        <v>0</v>
      </c>
      <c r="GI68" s="151">
        <v>0</v>
      </c>
      <c r="GJ68" s="151">
        <v>0</v>
      </c>
      <c r="GK68" s="151">
        <v>0</v>
      </c>
      <c r="GL68" s="151">
        <v>0</v>
      </c>
      <c r="GM68" s="151">
        <v>0</v>
      </c>
      <c r="GN68" s="151">
        <v>0</v>
      </c>
      <c r="GO68" s="151">
        <v>0</v>
      </c>
      <c r="GP68" s="151">
        <v>0</v>
      </c>
      <c r="GQ68" s="151">
        <v>0</v>
      </c>
      <c r="GR68" s="151">
        <v>0</v>
      </c>
      <c r="GS68" s="151">
        <v>0</v>
      </c>
      <c r="GT68" s="151">
        <v>0</v>
      </c>
      <c r="GU68" s="151">
        <v>0</v>
      </c>
      <c r="GV68" s="151">
        <v>0</v>
      </c>
      <c r="GW68" s="151">
        <v>0</v>
      </c>
    </row>
    <row r="69" spans="1:205" x14ac:dyDescent="0.2">
      <c r="A69" s="321"/>
      <c r="B69" s="101" t="s">
        <v>83</v>
      </c>
      <c r="C69" s="152" t="s">
        <v>175</v>
      </c>
      <c r="D69" s="151">
        <v>3</v>
      </c>
      <c r="E69" s="151">
        <v>2</v>
      </c>
      <c r="F69" s="151">
        <v>3</v>
      </c>
      <c r="G69" s="151">
        <v>2</v>
      </c>
      <c r="H69" s="151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51">
        <v>3</v>
      </c>
      <c r="S69" s="151">
        <v>2</v>
      </c>
      <c r="T69" s="151">
        <v>1</v>
      </c>
      <c r="U69" s="151">
        <v>2</v>
      </c>
      <c r="V69" s="151">
        <v>1</v>
      </c>
      <c r="W69" s="151">
        <v>2</v>
      </c>
      <c r="X69" s="151">
        <v>0</v>
      </c>
      <c r="Y69" s="151">
        <v>0</v>
      </c>
      <c r="Z69" s="151">
        <v>0</v>
      </c>
      <c r="AA69" s="151">
        <v>0</v>
      </c>
      <c r="AB69" s="151">
        <v>0</v>
      </c>
      <c r="AC69" s="151">
        <v>0</v>
      </c>
      <c r="AD69" s="151">
        <v>0</v>
      </c>
      <c r="AE69" s="151">
        <v>0</v>
      </c>
      <c r="AF69" s="151">
        <v>0</v>
      </c>
      <c r="AG69" s="151">
        <v>0</v>
      </c>
      <c r="AH69" s="151">
        <v>1</v>
      </c>
      <c r="AI69" s="151">
        <v>2</v>
      </c>
      <c r="AJ69" s="151">
        <v>0</v>
      </c>
      <c r="AK69" s="151">
        <v>0</v>
      </c>
      <c r="AL69" s="151">
        <v>0</v>
      </c>
      <c r="AM69" s="151">
        <v>0</v>
      </c>
      <c r="AN69" s="151">
        <v>0</v>
      </c>
      <c r="AO69" s="151">
        <v>0</v>
      </c>
      <c r="AP69" s="151">
        <v>0</v>
      </c>
      <c r="AQ69" s="151">
        <v>0</v>
      </c>
      <c r="AR69" s="151">
        <v>0</v>
      </c>
      <c r="AS69" s="151">
        <v>0</v>
      </c>
      <c r="AT69" s="151">
        <v>0</v>
      </c>
      <c r="AU69" s="151">
        <v>0</v>
      </c>
      <c r="AV69" s="151">
        <v>0</v>
      </c>
      <c r="AW69" s="151">
        <v>0</v>
      </c>
      <c r="AX69" s="151">
        <v>0</v>
      </c>
      <c r="AY69" s="151">
        <v>0</v>
      </c>
      <c r="AZ69" s="151">
        <v>0</v>
      </c>
      <c r="BA69" s="151">
        <v>1</v>
      </c>
      <c r="BB69" s="151">
        <v>0</v>
      </c>
      <c r="BC69" s="151">
        <v>1</v>
      </c>
      <c r="BD69" s="151">
        <v>0</v>
      </c>
      <c r="BE69" s="151">
        <v>0</v>
      </c>
      <c r="BF69" s="151">
        <v>0</v>
      </c>
      <c r="BG69" s="151">
        <v>0</v>
      </c>
      <c r="BH69" s="151">
        <v>0</v>
      </c>
      <c r="BI69" s="151">
        <v>0</v>
      </c>
      <c r="BJ69" s="151">
        <v>0</v>
      </c>
      <c r="BK69" s="151">
        <v>0</v>
      </c>
      <c r="BL69" s="151">
        <v>0</v>
      </c>
      <c r="BM69" s="151">
        <v>0</v>
      </c>
      <c r="BN69" s="151">
        <v>0</v>
      </c>
      <c r="BO69" s="151">
        <v>1</v>
      </c>
      <c r="BP69" s="151">
        <v>0</v>
      </c>
      <c r="BQ69" s="151">
        <v>0</v>
      </c>
      <c r="BR69" s="151">
        <v>0</v>
      </c>
      <c r="BS69" s="151">
        <v>0</v>
      </c>
      <c r="BT69" s="151">
        <v>0</v>
      </c>
      <c r="BU69" s="151">
        <v>0</v>
      </c>
      <c r="BV69" s="151">
        <v>0</v>
      </c>
      <c r="BW69" s="151">
        <v>0</v>
      </c>
      <c r="BX69" s="151">
        <v>0</v>
      </c>
      <c r="BY69" s="151">
        <v>0</v>
      </c>
      <c r="BZ69" s="151">
        <v>0</v>
      </c>
      <c r="CA69" s="151">
        <v>0</v>
      </c>
      <c r="CB69" s="151">
        <v>0</v>
      </c>
      <c r="CC69" s="151">
        <v>0</v>
      </c>
      <c r="CD69" s="151">
        <v>0</v>
      </c>
      <c r="CE69" s="151">
        <v>0</v>
      </c>
      <c r="CF69" s="151">
        <v>0</v>
      </c>
      <c r="CG69" s="151">
        <v>0</v>
      </c>
      <c r="CH69" s="151">
        <v>0</v>
      </c>
      <c r="CI69" s="151">
        <v>0</v>
      </c>
      <c r="CJ69" s="151">
        <v>0</v>
      </c>
      <c r="CK69" s="151">
        <v>0</v>
      </c>
      <c r="CL69" s="151">
        <v>0</v>
      </c>
      <c r="CM69" s="151">
        <v>0</v>
      </c>
      <c r="CN69" s="151">
        <v>0</v>
      </c>
      <c r="CO69" s="151">
        <v>0</v>
      </c>
      <c r="CP69" s="151">
        <v>0</v>
      </c>
      <c r="CQ69" s="151">
        <v>0</v>
      </c>
      <c r="CR69" s="151">
        <v>0</v>
      </c>
      <c r="CS69" s="151">
        <v>0</v>
      </c>
      <c r="CT69" s="151">
        <v>0</v>
      </c>
      <c r="CU69" s="151">
        <v>0</v>
      </c>
      <c r="CV69" s="151">
        <v>0</v>
      </c>
      <c r="CW69" s="151">
        <v>0</v>
      </c>
      <c r="CX69" s="151">
        <v>0</v>
      </c>
      <c r="CY69" s="151">
        <v>0</v>
      </c>
      <c r="CZ69" s="151">
        <v>0</v>
      </c>
      <c r="DA69" s="151">
        <v>0</v>
      </c>
      <c r="DB69" s="151">
        <v>0</v>
      </c>
      <c r="DC69" s="151">
        <v>0</v>
      </c>
      <c r="DD69" s="151">
        <v>0</v>
      </c>
      <c r="DE69" s="151">
        <v>0</v>
      </c>
      <c r="DF69" s="151">
        <v>0</v>
      </c>
      <c r="DG69" s="151">
        <v>0</v>
      </c>
      <c r="DH69" s="151">
        <v>0</v>
      </c>
      <c r="DI69" s="151">
        <v>0</v>
      </c>
      <c r="DJ69" s="151">
        <v>0</v>
      </c>
      <c r="DK69" s="151">
        <v>0</v>
      </c>
      <c r="DL69" s="151">
        <v>0</v>
      </c>
      <c r="DM69" s="151">
        <v>0</v>
      </c>
      <c r="DN69" s="151">
        <v>0</v>
      </c>
      <c r="DO69" s="151">
        <v>0</v>
      </c>
      <c r="DP69" s="151">
        <v>0</v>
      </c>
      <c r="DQ69" s="151">
        <v>0</v>
      </c>
      <c r="DR69" s="151">
        <v>0</v>
      </c>
      <c r="DS69" s="151">
        <v>0</v>
      </c>
      <c r="DT69" s="151">
        <v>0</v>
      </c>
      <c r="DU69" s="151">
        <v>0</v>
      </c>
      <c r="DV69" s="151">
        <v>0</v>
      </c>
      <c r="DW69" s="151">
        <v>0</v>
      </c>
      <c r="DX69" s="151">
        <v>0</v>
      </c>
      <c r="DY69" s="151">
        <v>0</v>
      </c>
      <c r="DZ69" s="151">
        <v>0</v>
      </c>
      <c r="EA69" s="151">
        <v>0</v>
      </c>
      <c r="EB69" s="151">
        <v>0</v>
      </c>
      <c r="EC69" s="151">
        <v>0</v>
      </c>
      <c r="ED69" s="151">
        <v>0</v>
      </c>
      <c r="EE69" s="151">
        <v>0</v>
      </c>
      <c r="EF69" s="151">
        <v>0</v>
      </c>
      <c r="EG69" s="151">
        <v>0</v>
      </c>
      <c r="EH69" s="151">
        <v>0</v>
      </c>
      <c r="EI69" s="151">
        <v>0</v>
      </c>
      <c r="EJ69" s="151">
        <v>0</v>
      </c>
      <c r="EK69" s="151">
        <v>0</v>
      </c>
      <c r="EL69" s="151">
        <v>0</v>
      </c>
      <c r="EM69" s="151">
        <v>0</v>
      </c>
      <c r="EN69" s="151">
        <v>0</v>
      </c>
      <c r="EO69" s="151">
        <v>0</v>
      </c>
      <c r="EP69" s="151">
        <v>0</v>
      </c>
      <c r="EQ69" s="151">
        <v>0</v>
      </c>
      <c r="ER69" s="151">
        <v>0</v>
      </c>
      <c r="ES69" s="151">
        <v>0</v>
      </c>
      <c r="ET69" s="151">
        <v>0</v>
      </c>
      <c r="EU69" s="151">
        <v>0</v>
      </c>
      <c r="EV69" s="151">
        <v>0</v>
      </c>
      <c r="EW69" s="151">
        <v>0</v>
      </c>
      <c r="EX69" s="151">
        <v>0</v>
      </c>
      <c r="EY69" s="151">
        <v>0</v>
      </c>
      <c r="EZ69" s="151">
        <v>0</v>
      </c>
      <c r="FA69" s="151">
        <v>0</v>
      </c>
      <c r="FB69" s="151">
        <v>0</v>
      </c>
      <c r="FC69" s="151">
        <v>0</v>
      </c>
      <c r="FD69" s="151">
        <v>0</v>
      </c>
      <c r="FE69" s="151">
        <v>0</v>
      </c>
      <c r="FF69" s="151">
        <v>0</v>
      </c>
      <c r="FG69" s="151">
        <v>0</v>
      </c>
      <c r="FH69" s="151">
        <v>0</v>
      </c>
      <c r="FI69" s="151">
        <v>0</v>
      </c>
      <c r="FJ69" s="151">
        <v>0</v>
      </c>
      <c r="FK69" s="151">
        <v>0</v>
      </c>
      <c r="FL69" s="151">
        <v>0</v>
      </c>
      <c r="FM69" s="151">
        <v>0</v>
      </c>
      <c r="FN69" s="151">
        <v>0</v>
      </c>
      <c r="FO69" s="151">
        <v>0</v>
      </c>
      <c r="FP69" s="151">
        <v>0</v>
      </c>
      <c r="FQ69" s="151">
        <v>0</v>
      </c>
      <c r="FR69" s="151">
        <v>0</v>
      </c>
      <c r="FS69" s="151">
        <v>0</v>
      </c>
      <c r="FT69" s="151">
        <v>0</v>
      </c>
      <c r="FU69" s="151">
        <v>0</v>
      </c>
      <c r="FV69" s="151">
        <v>0</v>
      </c>
      <c r="FW69" s="151">
        <v>0</v>
      </c>
      <c r="FX69" s="151">
        <v>0</v>
      </c>
      <c r="FY69" s="151">
        <v>0</v>
      </c>
      <c r="FZ69" s="151">
        <v>0</v>
      </c>
      <c r="GA69" s="151">
        <v>0</v>
      </c>
      <c r="GB69" s="151">
        <v>0</v>
      </c>
      <c r="GC69" s="151">
        <v>0</v>
      </c>
      <c r="GD69" s="151">
        <v>0</v>
      </c>
      <c r="GE69" s="151">
        <v>0</v>
      </c>
      <c r="GF69" s="151">
        <v>0</v>
      </c>
      <c r="GG69" s="151">
        <v>0</v>
      </c>
      <c r="GH69" s="151">
        <v>0</v>
      </c>
      <c r="GI69" s="151">
        <v>0</v>
      </c>
      <c r="GJ69" s="151">
        <v>0</v>
      </c>
      <c r="GK69" s="151">
        <v>0</v>
      </c>
      <c r="GL69" s="151">
        <v>0</v>
      </c>
      <c r="GM69" s="151">
        <v>0</v>
      </c>
      <c r="GN69" s="151">
        <v>0</v>
      </c>
      <c r="GO69" s="151">
        <v>0</v>
      </c>
      <c r="GP69" s="151">
        <v>0</v>
      </c>
      <c r="GQ69" s="151">
        <v>0</v>
      </c>
      <c r="GR69" s="151">
        <v>0</v>
      </c>
      <c r="GS69" s="151">
        <v>0</v>
      </c>
      <c r="GT69" s="151">
        <v>0</v>
      </c>
      <c r="GU69" s="151">
        <v>0</v>
      </c>
      <c r="GV69" s="151">
        <v>0</v>
      </c>
      <c r="GW69" s="151">
        <v>0</v>
      </c>
    </row>
    <row r="70" spans="1:205" x14ac:dyDescent="0.2">
      <c r="A70" s="321"/>
      <c r="B70" s="101" t="s">
        <v>83</v>
      </c>
      <c r="C70" s="152" t="s">
        <v>176</v>
      </c>
      <c r="D70" s="151">
        <v>4</v>
      </c>
      <c r="E70" s="151">
        <v>16</v>
      </c>
      <c r="F70" s="151">
        <v>2</v>
      </c>
      <c r="G70" s="151">
        <v>13</v>
      </c>
      <c r="H70" s="151">
        <v>1</v>
      </c>
      <c r="I70" s="151">
        <v>2</v>
      </c>
      <c r="J70" s="151">
        <v>1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1</v>
      </c>
      <c r="R70" s="151">
        <v>4</v>
      </c>
      <c r="S70" s="151">
        <v>16</v>
      </c>
      <c r="T70" s="151">
        <v>0</v>
      </c>
      <c r="U70" s="151">
        <v>2</v>
      </c>
      <c r="V70" s="151">
        <v>0</v>
      </c>
      <c r="W70" s="151">
        <v>2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  <c r="AD70" s="151">
        <v>0</v>
      </c>
      <c r="AE70" s="151">
        <v>0</v>
      </c>
      <c r="AF70" s="151">
        <v>0</v>
      </c>
      <c r="AG70" s="151">
        <v>0</v>
      </c>
      <c r="AH70" s="151">
        <v>0</v>
      </c>
      <c r="AI70" s="151">
        <v>2</v>
      </c>
      <c r="AJ70" s="151">
        <v>0</v>
      </c>
      <c r="AK70" s="151">
        <v>0</v>
      </c>
      <c r="AL70" s="151">
        <v>0</v>
      </c>
      <c r="AM70" s="151">
        <v>0</v>
      </c>
      <c r="AN70" s="151">
        <v>0</v>
      </c>
      <c r="AO70" s="151">
        <v>0</v>
      </c>
      <c r="AP70" s="151">
        <v>0</v>
      </c>
      <c r="AQ70" s="151">
        <v>0</v>
      </c>
      <c r="AR70" s="151">
        <v>0</v>
      </c>
      <c r="AS70" s="151">
        <v>0</v>
      </c>
      <c r="AT70" s="151">
        <v>0</v>
      </c>
      <c r="AU70" s="151">
        <v>0</v>
      </c>
      <c r="AV70" s="151">
        <v>0</v>
      </c>
      <c r="AW70" s="151">
        <v>0</v>
      </c>
      <c r="AX70" s="151">
        <v>0</v>
      </c>
      <c r="AY70" s="151">
        <v>0</v>
      </c>
      <c r="AZ70" s="151">
        <v>0</v>
      </c>
      <c r="BA70" s="151">
        <v>0</v>
      </c>
      <c r="BB70" s="151">
        <v>0</v>
      </c>
      <c r="BC70" s="151">
        <v>0</v>
      </c>
      <c r="BD70" s="151">
        <v>0</v>
      </c>
      <c r="BE70" s="151">
        <v>0</v>
      </c>
      <c r="BF70" s="151">
        <v>0</v>
      </c>
      <c r="BG70" s="151">
        <v>0</v>
      </c>
      <c r="BH70" s="151">
        <v>0</v>
      </c>
      <c r="BI70" s="151">
        <v>0</v>
      </c>
      <c r="BJ70" s="151">
        <v>0</v>
      </c>
      <c r="BK70" s="151">
        <v>0</v>
      </c>
      <c r="BL70" s="151">
        <v>0</v>
      </c>
      <c r="BM70" s="151">
        <v>0</v>
      </c>
      <c r="BN70" s="151">
        <v>0</v>
      </c>
      <c r="BO70" s="151">
        <v>0</v>
      </c>
      <c r="BP70" s="151">
        <v>0</v>
      </c>
      <c r="BQ70" s="151">
        <v>0</v>
      </c>
      <c r="BR70" s="151">
        <v>0</v>
      </c>
      <c r="BS70" s="151">
        <v>0</v>
      </c>
      <c r="BT70" s="151">
        <v>0</v>
      </c>
      <c r="BU70" s="151">
        <v>0</v>
      </c>
      <c r="BV70" s="151">
        <v>0</v>
      </c>
      <c r="BW70" s="151">
        <v>0</v>
      </c>
      <c r="BX70" s="151">
        <v>0</v>
      </c>
      <c r="BY70" s="151">
        <v>0</v>
      </c>
      <c r="BZ70" s="151">
        <v>0</v>
      </c>
      <c r="CA70" s="151">
        <v>0</v>
      </c>
      <c r="CB70" s="151">
        <v>0</v>
      </c>
      <c r="CC70" s="151">
        <v>0</v>
      </c>
      <c r="CD70" s="151">
        <v>0</v>
      </c>
      <c r="CE70" s="151">
        <v>0</v>
      </c>
      <c r="CF70" s="151">
        <v>0</v>
      </c>
      <c r="CG70" s="151">
        <v>0</v>
      </c>
      <c r="CH70" s="151">
        <v>0</v>
      </c>
      <c r="CI70" s="151">
        <v>0</v>
      </c>
      <c r="CJ70" s="151">
        <v>0</v>
      </c>
      <c r="CK70" s="151">
        <v>0</v>
      </c>
      <c r="CL70" s="151">
        <v>0</v>
      </c>
      <c r="CM70" s="151">
        <v>0</v>
      </c>
      <c r="CN70" s="151">
        <v>0</v>
      </c>
      <c r="CO70" s="151">
        <v>0</v>
      </c>
      <c r="CP70" s="151">
        <v>0</v>
      </c>
      <c r="CQ70" s="151">
        <v>0</v>
      </c>
      <c r="CR70" s="151">
        <v>0</v>
      </c>
      <c r="CS70" s="151">
        <v>0</v>
      </c>
      <c r="CT70" s="151">
        <v>0</v>
      </c>
      <c r="CU70" s="151">
        <v>0</v>
      </c>
      <c r="CV70" s="151">
        <v>0</v>
      </c>
      <c r="CW70" s="151">
        <v>0</v>
      </c>
      <c r="CX70" s="151">
        <v>0</v>
      </c>
      <c r="CY70" s="151">
        <v>0</v>
      </c>
      <c r="CZ70" s="151">
        <v>0</v>
      </c>
      <c r="DA70" s="151">
        <v>0</v>
      </c>
      <c r="DB70" s="151">
        <v>0</v>
      </c>
      <c r="DC70" s="151">
        <v>0</v>
      </c>
      <c r="DD70" s="151">
        <v>0</v>
      </c>
      <c r="DE70" s="151">
        <v>0</v>
      </c>
      <c r="DF70" s="151">
        <v>0</v>
      </c>
      <c r="DG70" s="151">
        <v>0</v>
      </c>
      <c r="DH70" s="151">
        <v>0</v>
      </c>
      <c r="DI70" s="151">
        <v>0</v>
      </c>
      <c r="DJ70" s="151">
        <v>0</v>
      </c>
      <c r="DK70" s="151">
        <v>0</v>
      </c>
      <c r="DL70" s="151">
        <v>3</v>
      </c>
      <c r="DM70" s="151">
        <v>5</v>
      </c>
      <c r="DN70" s="151">
        <v>3</v>
      </c>
      <c r="DO70" s="151">
        <v>5</v>
      </c>
      <c r="DP70" s="151">
        <v>0</v>
      </c>
      <c r="DQ70" s="151">
        <v>0</v>
      </c>
      <c r="DR70" s="151">
        <v>0</v>
      </c>
      <c r="DS70" s="151">
        <v>0</v>
      </c>
      <c r="DT70" s="151">
        <v>0</v>
      </c>
      <c r="DU70" s="151">
        <v>0</v>
      </c>
      <c r="DV70" s="151">
        <v>0</v>
      </c>
      <c r="DW70" s="151">
        <v>0</v>
      </c>
      <c r="DX70" s="151">
        <v>3</v>
      </c>
      <c r="DY70" s="151">
        <v>5</v>
      </c>
      <c r="DZ70" s="151">
        <v>9</v>
      </c>
      <c r="EA70" s="151">
        <v>9</v>
      </c>
      <c r="EB70" s="151">
        <v>9</v>
      </c>
      <c r="EC70" s="151">
        <v>9</v>
      </c>
      <c r="ED70" s="151">
        <v>0</v>
      </c>
      <c r="EE70" s="151">
        <v>0</v>
      </c>
      <c r="EF70" s="151">
        <v>0</v>
      </c>
      <c r="EG70" s="151">
        <v>0</v>
      </c>
      <c r="EH70" s="151">
        <v>0</v>
      </c>
      <c r="EI70" s="151">
        <v>0</v>
      </c>
      <c r="EJ70" s="151">
        <v>0</v>
      </c>
      <c r="EK70" s="151">
        <v>0</v>
      </c>
      <c r="EL70" s="151">
        <v>9</v>
      </c>
      <c r="EM70" s="151">
        <v>9</v>
      </c>
      <c r="EN70" s="151">
        <v>0</v>
      </c>
      <c r="EO70" s="151">
        <v>0</v>
      </c>
      <c r="EP70" s="151">
        <v>0</v>
      </c>
      <c r="EQ70" s="151">
        <v>0</v>
      </c>
      <c r="ER70" s="151">
        <v>0</v>
      </c>
      <c r="ES70" s="151">
        <v>0</v>
      </c>
      <c r="ET70" s="151">
        <v>0</v>
      </c>
      <c r="EU70" s="151">
        <v>0</v>
      </c>
      <c r="EV70" s="151">
        <v>0</v>
      </c>
      <c r="EW70" s="151">
        <v>0</v>
      </c>
      <c r="EX70" s="151">
        <v>0</v>
      </c>
      <c r="EY70" s="151">
        <v>0</v>
      </c>
      <c r="EZ70" s="151">
        <v>0</v>
      </c>
      <c r="FA70" s="151">
        <v>0</v>
      </c>
      <c r="FB70" s="151">
        <v>0</v>
      </c>
      <c r="FC70" s="151">
        <v>0</v>
      </c>
      <c r="FD70" s="151">
        <v>0</v>
      </c>
      <c r="FE70" s="151">
        <v>0</v>
      </c>
      <c r="FF70" s="151">
        <v>0</v>
      </c>
      <c r="FG70" s="151">
        <v>0</v>
      </c>
      <c r="FH70" s="151">
        <v>0</v>
      </c>
      <c r="FI70" s="151">
        <v>0</v>
      </c>
      <c r="FJ70" s="151">
        <v>0</v>
      </c>
      <c r="FK70" s="151">
        <v>0</v>
      </c>
      <c r="FL70" s="151">
        <v>0</v>
      </c>
      <c r="FM70" s="151">
        <v>0</v>
      </c>
      <c r="FN70" s="151">
        <v>0</v>
      </c>
      <c r="FO70" s="151">
        <v>0</v>
      </c>
      <c r="FP70" s="151">
        <v>0</v>
      </c>
      <c r="FQ70" s="151">
        <v>0</v>
      </c>
      <c r="FR70" s="151">
        <v>0</v>
      </c>
      <c r="FS70" s="151">
        <v>0</v>
      </c>
      <c r="FT70" s="151">
        <v>0</v>
      </c>
      <c r="FU70" s="151">
        <v>0</v>
      </c>
      <c r="FV70" s="151">
        <v>0</v>
      </c>
      <c r="FW70" s="151">
        <v>0</v>
      </c>
      <c r="FX70" s="151">
        <v>0</v>
      </c>
      <c r="FY70" s="151">
        <v>0</v>
      </c>
      <c r="FZ70" s="151">
        <v>0</v>
      </c>
      <c r="GA70" s="151">
        <v>0</v>
      </c>
      <c r="GB70" s="151">
        <v>0</v>
      </c>
      <c r="GC70" s="151">
        <v>0</v>
      </c>
      <c r="GD70" s="151">
        <v>0</v>
      </c>
      <c r="GE70" s="151">
        <v>0</v>
      </c>
      <c r="GF70" s="151">
        <v>0</v>
      </c>
      <c r="GG70" s="151">
        <v>0</v>
      </c>
      <c r="GH70" s="151">
        <v>0</v>
      </c>
      <c r="GI70" s="151">
        <v>0</v>
      </c>
      <c r="GJ70" s="151">
        <v>0</v>
      </c>
      <c r="GK70" s="151">
        <v>0</v>
      </c>
      <c r="GL70" s="151">
        <v>0</v>
      </c>
      <c r="GM70" s="151">
        <v>0</v>
      </c>
      <c r="GN70" s="151">
        <v>0</v>
      </c>
      <c r="GO70" s="151">
        <v>0</v>
      </c>
      <c r="GP70" s="151">
        <v>0</v>
      </c>
      <c r="GQ70" s="151">
        <v>0</v>
      </c>
      <c r="GR70" s="151">
        <v>0</v>
      </c>
      <c r="GS70" s="151">
        <v>0</v>
      </c>
      <c r="GT70" s="151">
        <v>0</v>
      </c>
      <c r="GU70" s="151">
        <v>0</v>
      </c>
      <c r="GV70" s="151">
        <v>0</v>
      </c>
      <c r="GW70" s="151">
        <v>0</v>
      </c>
    </row>
    <row r="71" spans="1:205" x14ac:dyDescent="0.2">
      <c r="A71" s="321"/>
      <c r="B71" s="101" t="s">
        <v>83</v>
      </c>
      <c r="C71" s="152" t="s">
        <v>177</v>
      </c>
      <c r="D71" s="151">
        <v>3</v>
      </c>
      <c r="E71" s="151">
        <v>7</v>
      </c>
      <c r="F71" s="151">
        <v>3</v>
      </c>
      <c r="G71" s="151">
        <v>7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51">
        <v>3</v>
      </c>
      <c r="S71" s="151">
        <v>7</v>
      </c>
      <c r="T71" s="151">
        <v>1</v>
      </c>
      <c r="U71" s="151">
        <v>0</v>
      </c>
      <c r="V71" s="151">
        <v>1</v>
      </c>
      <c r="W71" s="151">
        <v>0</v>
      </c>
      <c r="X71" s="151">
        <v>0</v>
      </c>
      <c r="Y71" s="151">
        <v>0</v>
      </c>
      <c r="Z71" s="151">
        <v>0</v>
      </c>
      <c r="AA71" s="151">
        <v>0</v>
      </c>
      <c r="AB71" s="151">
        <v>0</v>
      </c>
      <c r="AC71" s="151">
        <v>0</v>
      </c>
      <c r="AD71" s="151">
        <v>0</v>
      </c>
      <c r="AE71" s="151">
        <v>0</v>
      </c>
      <c r="AF71" s="151">
        <v>0</v>
      </c>
      <c r="AG71" s="151">
        <v>0</v>
      </c>
      <c r="AH71" s="151">
        <v>1</v>
      </c>
      <c r="AI71" s="151">
        <v>0</v>
      </c>
      <c r="AJ71" s="151">
        <v>0</v>
      </c>
      <c r="AK71" s="151">
        <v>0</v>
      </c>
      <c r="AL71" s="151">
        <v>0</v>
      </c>
      <c r="AM71" s="151">
        <v>0</v>
      </c>
      <c r="AN71" s="151">
        <v>0</v>
      </c>
      <c r="AO71" s="151">
        <v>0</v>
      </c>
      <c r="AP71" s="151">
        <v>0</v>
      </c>
      <c r="AQ71" s="151">
        <v>0</v>
      </c>
      <c r="AR71" s="151">
        <v>0</v>
      </c>
      <c r="AS71" s="151">
        <v>0</v>
      </c>
      <c r="AT71" s="151">
        <v>0</v>
      </c>
      <c r="AU71" s="151">
        <v>0</v>
      </c>
      <c r="AV71" s="151">
        <v>0</v>
      </c>
      <c r="AW71" s="151">
        <v>0</v>
      </c>
      <c r="AX71" s="151">
        <v>0</v>
      </c>
      <c r="AY71" s="151">
        <v>0</v>
      </c>
      <c r="AZ71" s="151">
        <v>0</v>
      </c>
      <c r="BA71" s="151">
        <v>0</v>
      </c>
      <c r="BB71" s="151">
        <v>0</v>
      </c>
      <c r="BC71" s="151">
        <v>0</v>
      </c>
      <c r="BD71" s="151">
        <v>0</v>
      </c>
      <c r="BE71" s="151">
        <v>0</v>
      </c>
      <c r="BF71" s="151">
        <v>0</v>
      </c>
      <c r="BG71" s="151">
        <v>0</v>
      </c>
      <c r="BH71" s="151">
        <v>0</v>
      </c>
      <c r="BI71" s="151">
        <v>0</v>
      </c>
      <c r="BJ71" s="151">
        <v>0</v>
      </c>
      <c r="BK71" s="151">
        <v>0</v>
      </c>
      <c r="BL71" s="151">
        <v>0</v>
      </c>
      <c r="BM71" s="151">
        <v>0</v>
      </c>
      <c r="BN71" s="151">
        <v>0</v>
      </c>
      <c r="BO71" s="151">
        <v>0</v>
      </c>
      <c r="BP71" s="151">
        <v>0</v>
      </c>
      <c r="BQ71" s="151">
        <v>0</v>
      </c>
      <c r="BR71" s="151">
        <v>0</v>
      </c>
      <c r="BS71" s="151">
        <v>0</v>
      </c>
      <c r="BT71" s="151">
        <v>0</v>
      </c>
      <c r="BU71" s="151">
        <v>0</v>
      </c>
      <c r="BV71" s="151">
        <v>0</v>
      </c>
      <c r="BW71" s="151">
        <v>0</v>
      </c>
      <c r="BX71" s="151">
        <v>0</v>
      </c>
      <c r="BY71" s="151">
        <v>0</v>
      </c>
      <c r="BZ71" s="151">
        <v>0</v>
      </c>
      <c r="CA71" s="151">
        <v>0</v>
      </c>
      <c r="CB71" s="151">
        <v>0</v>
      </c>
      <c r="CC71" s="151">
        <v>0</v>
      </c>
      <c r="CD71" s="151">
        <v>0</v>
      </c>
      <c r="CE71" s="151">
        <v>0</v>
      </c>
      <c r="CF71" s="151">
        <v>0</v>
      </c>
      <c r="CG71" s="151">
        <v>0</v>
      </c>
      <c r="CH71" s="151">
        <v>0</v>
      </c>
      <c r="CI71" s="151">
        <v>0</v>
      </c>
      <c r="CJ71" s="151">
        <v>0</v>
      </c>
      <c r="CK71" s="151">
        <v>0</v>
      </c>
      <c r="CL71" s="151">
        <v>0</v>
      </c>
      <c r="CM71" s="151">
        <v>0</v>
      </c>
      <c r="CN71" s="151">
        <v>0</v>
      </c>
      <c r="CO71" s="151">
        <v>0</v>
      </c>
      <c r="CP71" s="151">
        <v>0</v>
      </c>
      <c r="CQ71" s="151">
        <v>0</v>
      </c>
      <c r="CR71" s="151">
        <v>0</v>
      </c>
      <c r="CS71" s="151">
        <v>0</v>
      </c>
      <c r="CT71" s="151">
        <v>0</v>
      </c>
      <c r="CU71" s="151">
        <v>0</v>
      </c>
      <c r="CV71" s="151">
        <v>0</v>
      </c>
      <c r="CW71" s="151">
        <v>0</v>
      </c>
      <c r="CX71" s="151">
        <v>0</v>
      </c>
      <c r="CY71" s="151">
        <v>0</v>
      </c>
      <c r="CZ71" s="151">
        <v>0</v>
      </c>
      <c r="DA71" s="151">
        <v>0</v>
      </c>
      <c r="DB71" s="151">
        <v>0</v>
      </c>
      <c r="DC71" s="151">
        <v>0</v>
      </c>
      <c r="DD71" s="151">
        <v>0</v>
      </c>
      <c r="DE71" s="151">
        <v>0</v>
      </c>
      <c r="DF71" s="151">
        <v>0</v>
      </c>
      <c r="DG71" s="151">
        <v>0</v>
      </c>
      <c r="DH71" s="151">
        <v>0</v>
      </c>
      <c r="DI71" s="151">
        <v>0</v>
      </c>
      <c r="DJ71" s="151">
        <v>0</v>
      </c>
      <c r="DK71" s="151">
        <v>0</v>
      </c>
      <c r="DL71" s="151">
        <v>1</v>
      </c>
      <c r="DM71" s="151">
        <v>4</v>
      </c>
      <c r="DN71" s="151">
        <v>1</v>
      </c>
      <c r="DO71" s="151">
        <v>4</v>
      </c>
      <c r="DP71" s="151">
        <v>0</v>
      </c>
      <c r="DQ71" s="151">
        <v>0</v>
      </c>
      <c r="DR71" s="151">
        <v>0</v>
      </c>
      <c r="DS71" s="151">
        <v>0</v>
      </c>
      <c r="DT71" s="151">
        <v>0</v>
      </c>
      <c r="DU71" s="151">
        <v>0</v>
      </c>
      <c r="DV71" s="151">
        <v>0</v>
      </c>
      <c r="DW71" s="151">
        <v>0</v>
      </c>
      <c r="DX71" s="151">
        <v>1</v>
      </c>
      <c r="DY71" s="151">
        <v>4</v>
      </c>
      <c r="DZ71" s="151">
        <v>4</v>
      </c>
      <c r="EA71" s="151">
        <v>7</v>
      </c>
      <c r="EB71" s="151">
        <v>4</v>
      </c>
      <c r="EC71" s="151">
        <v>7</v>
      </c>
      <c r="ED71" s="151">
        <v>0</v>
      </c>
      <c r="EE71" s="151">
        <v>0</v>
      </c>
      <c r="EF71" s="151">
        <v>0</v>
      </c>
      <c r="EG71" s="151">
        <v>0</v>
      </c>
      <c r="EH71" s="151">
        <v>0</v>
      </c>
      <c r="EI71" s="151">
        <v>0</v>
      </c>
      <c r="EJ71" s="151">
        <v>0</v>
      </c>
      <c r="EK71" s="151">
        <v>0</v>
      </c>
      <c r="EL71" s="151">
        <v>4</v>
      </c>
      <c r="EM71" s="151">
        <v>7</v>
      </c>
      <c r="EN71" s="151">
        <v>0</v>
      </c>
      <c r="EO71" s="151">
        <v>0</v>
      </c>
      <c r="EP71" s="151">
        <v>0</v>
      </c>
      <c r="EQ71" s="151">
        <v>0</v>
      </c>
      <c r="ER71" s="151">
        <v>0</v>
      </c>
      <c r="ES71" s="151">
        <v>0</v>
      </c>
      <c r="ET71" s="151">
        <v>0</v>
      </c>
      <c r="EU71" s="151">
        <v>0</v>
      </c>
      <c r="EV71" s="151">
        <v>0</v>
      </c>
      <c r="EW71" s="151">
        <v>0</v>
      </c>
      <c r="EX71" s="151">
        <v>0</v>
      </c>
      <c r="EY71" s="151">
        <v>0</v>
      </c>
      <c r="EZ71" s="151">
        <v>0</v>
      </c>
      <c r="FA71" s="151">
        <v>0</v>
      </c>
      <c r="FB71" s="151">
        <v>0</v>
      </c>
      <c r="FC71" s="151">
        <v>0</v>
      </c>
      <c r="FD71" s="151">
        <v>0</v>
      </c>
      <c r="FE71" s="151">
        <v>0</v>
      </c>
      <c r="FF71" s="151">
        <v>0</v>
      </c>
      <c r="FG71" s="151">
        <v>0</v>
      </c>
      <c r="FH71" s="151">
        <v>0</v>
      </c>
      <c r="FI71" s="151">
        <v>0</v>
      </c>
      <c r="FJ71" s="151">
        <v>0</v>
      </c>
      <c r="FK71" s="151">
        <v>0</v>
      </c>
      <c r="FL71" s="151">
        <v>0</v>
      </c>
      <c r="FM71" s="151">
        <v>0</v>
      </c>
      <c r="FN71" s="151">
        <v>0</v>
      </c>
      <c r="FO71" s="151">
        <v>0</v>
      </c>
      <c r="FP71" s="151">
        <v>0</v>
      </c>
      <c r="FQ71" s="151">
        <v>0</v>
      </c>
      <c r="FR71" s="151">
        <v>0</v>
      </c>
      <c r="FS71" s="151">
        <v>0</v>
      </c>
      <c r="FT71" s="151">
        <v>0</v>
      </c>
      <c r="FU71" s="151">
        <v>0</v>
      </c>
      <c r="FV71" s="151">
        <v>0</v>
      </c>
      <c r="FW71" s="151">
        <v>0</v>
      </c>
      <c r="FX71" s="151">
        <v>0</v>
      </c>
      <c r="FY71" s="151">
        <v>0</v>
      </c>
      <c r="FZ71" s="151">
        <v>0</v>
      </c>
      <c r="GA71" s="151">
        <v>0</v>
      </c>
      <c r="GB71" s="151">
        <v>0</v>
      </c>
      <c r="GC71" s="151">
        <v>0</v>
      </c>
      <c r="GD71" s="151">
        <v>0</v>
      </c>
      <c r="GE71" s="151">
        <v>0</v>
      </c>
      <c r="GF71" s="151">
        <v>0</v>
      </c>
      <c r="GG71" s="151">
        <v>0</v>
      </c>
      <c r="GH71" s="151">
        <v>0</v>
      </c>
      <c r="GI71" s="151">
        <v>0</v>
      </c>
      <c r="GJ71" s="151">
        <v>0</v>
      </c>
      <c r="GK71" s="151">
        <v>0</v>
      </c>
      <c r="GL71" s="151">
        <v>0</v>
      </c>
      <c r="GM71" s="151">
        <v>0</v>
      </c>
      <c r="GN71" s="151">
        <v>0</v>
      </c>
      <c r="GO71" s="151">
        <v>0</v>
      </c>
      <c r="GP71" s="151">
        <v>0</v>
      </c>
      <c r="GQ71" s="151">
        <v>0</v>
      </c>
      <c r="GR71" s="151">
        <v>0</v>
      </c>
      <c r="GS71" s="151">
        <v>0</v>
      </c>
      <c r="GT71" s="151">
        <v>0</v>
      </c>
      <c r="GU71" s="151">
        <v>0</v>
      </c>
      <c r="GV71" s="151">
        <v>0</v>
      </c>
      <c r="GW71" s="151">
        <v>0</v>
      </c>
    </row>
    <row r="72" spans="1:205" x14ac:dyDescent="0.2">
      <c r="A72" s="321"/>
      <c r="B72" s="101" t="s">
        <v>83</v>
      </c>
      <c r="C72" s="152" t="s">
        <v>178</v>
      </c>
      <c r="D72" s="151">
        <v>3</v>
      </c>
      <c r="E72" s="151">
        <v>1</v>
      </c>
      <c r="F72" s="151">
        <v>3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1</v>
      </c>
      <c r="N72" s="151">
        <v>0</v>
      </c>
      <c r="O72" s="151">
        <v>0</v>
      </c>
      <c r="P72" s="151">
        <v>0</v>
      </c>
      <c r="Q72" s="151">
        <v>0</v>
      </c>
      <c r="R72" s="151">
        <v>3</v>
      </c>
      <c r="S72" s="151">
        <v>1</v>
      </c>
      <c r="T72" s="151">
        <v>1</v>
      </c>
      <c r="U72" s="151">
        <v>1</v>
      </c>
      <c r="V72" s="151">
        <v>0</v>
      </c>
      <c r="W72" s="151">
        <v>1</v>
      </c>
      <c r="X72" s="151">
        <v>1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  <c r="AD72" s="151">
        <v>0</v>
      </c>
      <c r="AE72" s="151">
        <v>0</v>
      </c>
      <c r="AF72" s="151">
        <v>0</v>
      </c>
      <c r="AG72" s="151">
        <v>0</v>
      </c>
      <c r="AH72" s="151">
        <v>1</v>
      </c>
      <c r="AI72" s="151">
        <v>1</v>
      </c>
      <c r="AJ72" s="151">
        <v>0</v>
      </c>
      <c r="AK72" s="151">
        <v>0</v>
      </c>
      <c r="AL72" s="151">
        <v>0</v>
      </c>
      <c r="AM72" s="151">
        <v>0</v>
      </c>
      <c r="AN72" s="151">
        <v>0</v>
      </c>
      <c r="AO72" s="151">
        <v>0</v>
      </c>
      <c r="AP72" s="151">
        <v>0</v>
      </c>
      <c r="AQ72" s="151">
        <v>0</v>
      </c>
      <c r="AR72" s="151">
        <v>0</v>
      </c>
      <c r="AS72" s="151">
        <v>0</v>
      </c>
      <c r="AT72" s="151">
        <v>0</v>
      </c>
      <c r="AU72" s="151">
        <v>0</v>
      </c>
      <c r="AV72" s="151">
        <v>0</v>
      </c>
      <c r="AW72" s="151">
        <v>0</v>
      </c>
      <c r="AX72" s="151">
        <v>0</v>
      </c>
      <c r="AY72" s="151">
        <v>0</v>
      </c>
      <c r="AZ72" s="151">
        <v>0</v>
      </c>
      <c r="BA72" s="151">
        <v>0</v>
      </c>
      <c r="BB72" s="151">
        <v>0</v>
      </c>
      <c r="BC72" s="151">
        <v>0</v>
      </c>
      <c r="BD72" s="151">
        <v>0</v>
      </c>
      <c r="BE72" s="151">
        <v>0</v>
      </c>
      <c r="BF72" s="151">
        <v>0</v>
      </c>
      <c r="BG72" s="151">
        <v>0</v>
      </c>
      <c r="BH72" s="151">
        <v>0</v>
      </c>
      <c r="BI72" s="151">
        <v>0</v>
      </c>
      <c r="BJ72" s="151">
        <v>0</v>
      </c>
      <c r="BK72" s="151">
        <v>0</v>
      </c>
      <c r="BL72" s="151">
        <v>0</v>
      </c>
      <c r="BM72" s="151">
        <v>0</v>
      </c>
      <c r="BN72" s="151">
        <v>0</v>
      </c>
      <c r="BO72" s="151">
        <v>0</v>
      </c>
      <c r="BP72" s="151">
        <v>0</v>
      </c>
      <c r="BQ72" s="151">
        <v>0</v>
      </c>
      <c r="BR72" s="151">
        <v>0</v>
      </c>
      <c r="BS72" s="151">
        <v>0</v>
      </c>
      <c r="BT72" s="151">
        <v>0</v>
      </c>
      <c r="BU72" s="151">
        <v>0</v>
      </c>
      <c r="BV72" s="151">
        <v>0</v>
      </c>
      <c r="BW72" s="151">
        <v>0</v>
      </c>
      <c r="BX72" s="151">
        <v>0</v>
      </c>
      <c r="BY72" s="151">
        <v>0</v>
      </c>
      <c r="BZ72" s="151">
        <v>0</v>
      </c>
      <c r="CA72" s="151">
        <v>0</v>
      </c>
      <c r="CB72" s="151">
        <v>0</v>
      </c>
      <c r="CC72" s="151">
        <v>0</v>
      </c>
      <c r="CD72" s="151">
        <v>0</v>
      </c>
      <c r="CE72" s="151">
        <v>0</v>
      </c>
      <c r="CF72" s="151">
        <v>0</v>
      </c>
      <c r="CG72" s="151">
        <v>0</v>
      </c>
      <c r="CH72" s="151">
        <v>0</v>
      </c>
      <c r="CI72" s="151">
        <v>0</v>
      </c>
      <c r="CJ72" s="151">
        <v>0</v>
      </c>
      <c r="CK72" s="151">
        <v>0</v>
      </c>
      <c r="CL72" s="151">
        <v>0</v>
      </c>
      <c r="CM72" s="151">
        <v>0</v>
      </c>
      <c r="CN72" s="151">
        <v>0</v>
      </c>
      <c r="CO72" s="151">
        <v>0</v>
      </c>
      <c r="CP72" s="151">
        <v>0</v>
      </c>
      <c r="CQ72" s="151">
        <v>0</v>
      </c>
      <c r="CR72" s="151">
        <v>0</v>
      </c>
      <c r="CS72" s="151">
        <v>0</v>
      </c>
      <c r="CT72" s="151">
        <v>0</v>
      </c>
      <c r="CU72" s="151">
        <v>0</v>
      </c>
      <c r="CV72" s="151">
        <v>0</v>
      </c>
      <c r="CW72" s="151">
        <v>0</v>
      </c>
      <c r="CX72" s="151">
        <v>0</v>
      </c>
      <c r="CY72" s="151">
        <v>0</v>
      </c>
      <c r="CZ72" s="151">
        <v>0</v>
      </c>
      <c r="DA72" s="151">
        <v>0</v>
      </c>
      <c r="DB72" s="151">
        <v>0</v>
      </c>
      <c r="DC72" s="151">
        <v>0</v>
      </c>
      <c r="DD72" s="151">
        <v>0</v>
      </c>
      <c r="DE72" s="151">
        <v>0</v>
      </c>
      <c r="DF72" s="151">
        <v>0</v>
      </c>
      <c r="DG72" s="151">
        <v>0</v>
      </c>
      <c r="DH72" s="151">
        <v>0</v>
      </c>
      <c r="DI72" s="151">
        <v>0</v>
      </c>
      <c r="DJ72" s="151">
        <v>0</v>
      </c>
      <c r="DK72" s="151">
        <v>0</v>
      </c>
      <c r="DL72" s="151">
        <v>2</v>
      </c>
      <c r="DM72" s="151">
        <v>2</v>
      </c>
      <c r="DN72" s="151">
        <v>2</v>
      </c>
      <c r="DO72" s="151">
        <v>2</v>
      </c>
      <c r="DP72" s="151">
        <v>0</v>
      </c>
      <c r="DQ72" s="151">
        <v>0</v>
      </c>
      <c r="DR72" s="151">
        <v>0</v>
      </c>
      <c r="DS72" s="151">
        <v>0</v>
      </c>
      <c r="DT72" s="151">
        <v>0</v>
      </c>
      <c r="DU72" s="151">
        <v>0</v>
      </c>
      <c r="DV72" s="151">
        <v>0</v>
      </c>
      <c r="DW72" s="151">
        <v>0</v>
      </c>
      <c r="DX72" s="151">
        <v>2</v>
      </c>
      <c r="DY72" s="151">
        <v>2</v>
      </c>
      <c r="DZ72" s="151">
        <v>8</v>
      </c>
      <c r="EA72" s="151">
        <v>13</v>
      </c>
      <c r="EB72" s="151">
        <v>8</v>
      </c>
      <c r="EC72" s="151">
        <v>13</v>
      </c>
      <c r="ED72" s="151">
        <v>0</v>
      </c>
      <c r="EE72" s="151">
        <v>0</v>
      </c>
      <c r="EF72" s="151">
        <v>0</v>
      </c>
      <c r="EG72" s="151">
        <v>0</v>
      </c>
      <c r="EH72" s="151">
        <v>0</v>
      </c>
      <c r="EI72" s="151">
        <v>0</v>
      </c>
      <c r="EJ72" s="151">
        <v>0</v>
      </c>
      <c r="EK72" s="151">
        <v>0</v>
      </c>
      <c r="EL72" s="151">
        <v>8</v>
      </c>
      <c r="EM72" s="151">
        <v>13</v>
      </c>
      <c r="EN72" s="151">
        <v>0</v>
      </c>
      <c r="EO72" s="151">
        <v>0</v>
      </c>
      <c r="EP72" s="151">
        <v>0</v>
      </c>
      <c r="EQ72" s="151">
        <v>0</v>
      </c>
      <c r="ER72" s="151">
        <v>0</v>
      </c>
      <c r="ES72" s="151">
        <v>0</v>
      </c>
      <c r="ET72" s="151">
        <v>0</v>
      </c>
      <c r="EU72" s="151">
        <v>0</v>
      </c>
      <c r="EV72" s="151">
        <v>0</v>
      </c>
      <c r="EW72" s="151">
        <v>0</v>
      </c>
      <c r="EX72" s="151">
        <v>0</v>
      </c>
      <c r="EY72" s="151">
        <v>0</v>
      </c>
      <c r="EZ72" s="151">
        <v>0</v>
      </c>
      <c r="FA72" s="151">
        <v>0</v>
      </c>
      <c r="FB72" s="151">
        <v>0</v>
      </c>
      <c r="FC72" s="151">
        <v>0</v>
      </c>
      <c r="FD72" s="151">
        <v>0</v>
      </c>
      <c r="FE72" s="151">
        <v>0</v>
      </c>
      <c r="FF72" s="151">
        <v>0</v>
      </c>
      <c r="FG72" s="151">
        <v>0</v>
      </c>
      <c r="FH72" s="151">
        <v>0</v>
      </c>
      <c r="FI72" s="151">
        <v>0</v>
      </c>
      <c r="FJ72" s="151">
        <v>0</v>
      </c>
      <c r="FK72" s="151">
        <v>0</v>
      </c>
      <c r="FL72" s="151">
        <v>0</v>
      </c>
      <c r="FM72" s="151">
        <v>0</v>
      </c>
      <c r="FN72" s="151">
        <v>0</v>
      </c>
      <c r="FO72" s="151">
        <v>0</v>
      </c>
      <c r="FP72" s="151">
        <v>0</v>
      </c>
      <c r="FQ72" s="151">
        <v>0</v>
      </c>
      <c r="FR72" s="151">
        <v>0</v>
      </c>
      <c r="FS72" s="151">
        <v>0</v>
      </c>
      <c r="FT72" s="151">
        <v>0</v>
      </c>
      <c r="FU72" s="151">
        <v>0</v>
      </c>
      <c r="FV72" s="151">
        <v>0</v>
      </c>
      <c r="FW72" s="151">
        <v>0</v>
      </c>
      <c r="FX72" s="151">
        <v>0</v>
      </c>
      <c r="FY72" s="151">
        <v>0</v>
      </c>
      <c r="FZ72" s="151">
        <v>0</v>
      </c>
      <c r="GA72" s="151">
        <v>0</v>
      </c>
      <c r="GB72" s="151">
        <v>0</v>
      </c>
      <c r="GC72" s="151">
        <v>0</v>
      </c>
      <c r="GD72" s="151">
        <v>0</v>
      </c>
      <c r="GE72" s="151">
        <v>0</v>
      </c>
      <c r="GF72" s="151">
        <v>0</v>
      </c>
      <c r="GG72" s="151">
        <v>0</v>
      </c>
      <c r="GH72" s="151">
        <v>0</v>
      </c>
      <c r="GI72" s="151">
        <v>0</v>
      </c>
      <c r="GJ72" s="151">
        <v>0</v>
      </c>
      <c r="GK72" s="151">
        <v>0</v>
      </c>
      <c r="GL72" s="151">
        <v>0</v>
      </c>
      <c r="GM72" s="151">
        <v>0</v>
      </c>
      <c r="GN72" s="151">
        <v>0</v>
      </c>
      <c r="GO72" s="151">
        <v>0</v>
      </c>
      <c r="GP72" s="151">
        <v>0</v>
      </c>
      <c r="GQ72" s="151">
        <v>0</v>
      </c>
      <c r="GR72" s="151">
        <v>0</v>
      </c>
      <c r="GS72" s="151">
        <v>0</v>
      </c>
      <c r="GT72" s="151">
        <v>0</v>
      </c>
      <c r="GU72" s="151">
        <v>0</v>
      </c>
      <c r="GV72" s="151">
        <v>0</v>
      </c>
      <c r="GW72" s="151">
        <v>0</v>
      </c>
    </row>
    <row r="73" spans="1:205" x14ac:dyDescent="0.2">
      <c r="A73" s="321"/>
      <c r="B73" s="101" t="s">
        <v>83</v>
      </c>
      <c r="C73" s="152" t="s">
        <v>179</v>
      </c>
      <c r="D73" s="151">
        <v>1</v>
      </c>
      <c r="E73" s="151">
        <v>3</v>
      </c>
      <c r="F73" s="151">
        <v>1</v>
      </c>
      <c r="G73" s="151">
        <v>3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1</v>
      </c>
      <c r="S73" s="151">
        <v>3</v>
      </c>
      <c r="T73" s="151">
        <v>1</v>
      </c>
      <c r="U73" s="151">
        <v>0</v>
      </c>
      <c r="V73" s="151">
        <v>1</v>
      </c>
      <c r="W73" s="151">
        <v>0</v>
      </c>
      <c r="X73" s="151">
        <v>0</v>
      </c>
      <c r="Y73" s="151">
        <v>0</v>
      </c>
      <c r="Z73" s="151">
        <v>0</v>
      </c>
      <c r="AA73" s="151">
        <v>0</v>
      </c>
      <c r="AB73" s="151">
        <v>0</v>
      </c>
      <c r="AC73" s="151">
        <v>0</v>
      </c>
      <c r="AD73" s="151">
        <v>0</v>
      </c>
      <c r="AE73" s="151">
        <v>0</v>
      </c>
      <c r="AF73" s="151">
        <v>0</v>
      </c>
      <c r="AG73" s="151">
        <v>0</v>
      </c>
      <c r="AH73" s="151">
        <v>1</v>
      </c>
      <c r="AI73" s="151">
        <v>0</v>
      </c>
      <c r="AJ73" s="151">
        <v>0</v>
      </c>
      <c r="AK73" s="151">
        <v>0</v>
      </c>
      <c r="AL73" s="151">
        <v>0</v>
      </c>
      <c r="AM73" s="151">
        <v>0</v>
      </c>
      <c r="AN73" s="151">
        <v>0</v>
      </c>
      <c r="AO73" s="151">
        <v>0</v>
      </c>
      <c r="AP73" s="151">
        <v>0</v>
      </c>
      <c r="AQ73" s="151">
        <v>0</v>
      </c>
      <c r="AR73" s="151">
        <v>0</v>
      </c>
      <c r="AS73" s="151">
        <v>0</v>
      </c>
      <c r="AT73" s="151">
        <v>0</v>
      </c>
      <c r="AU73" s="151">
        <v>0</v>
      </c>
      <c r="AV73" s="151">
        <v>0</v>
      </c>
      <c r="AW73" s="151">
        <v>0</v>
      </c>
      <c r="AX73" s="151">
        <v>0</v>
      </c>
      <c r="AY73" s="151">
        <v>0</v>
      </c>
      <c r="AZ73" s="151">
        <v>0</v>
      </c>
      <c r="BA73" s="151">
        <v>0</v>
      </c>
      <c r="BB73" s="151">
        <v>0</v>
      </c>
      <c r="BC73" s="151">
        <v>0</v>
      </c>
      <c r="BD73" s="151">
        <v>0</v>
      </c>
      <c r="BE73" s="151">
        <v>0</v>
      </c>
      <c r="BF73" s="151">
        <v>0</v>
      </c>
      <c r="BG73" s="151">
        <v>0</v>
      </c>
      <c r="BH73" s="151">
        <v>0</v>
      </c>
      <c r="BI73" s="151">
        <v>0</v>
      </c>
      <c r="BJ73" s="151">
        <v>0</v>
      </c>
      <c r="BK73" s="151">
        <v>0</v>
      </c>
      <c r="BL73" s="151">
        <v>0</v>
      </c>
      <c r="BM73" s="151">
        <v>0</v>
      </c>
      <c r="BN73" s="151">
        <v>0</v>
      </c>
      <c r="BO73" s="151">
        <v>0</v>
      </c>
      <c r="BP73" s="151">
        <v>0</v>
      </c>
      <c r="BQ73" s="151">
        <v>0</v>
      </c>
      <c r="BR73" s="151">
        <v>0</v>
      </c>
      <c r="BS73" s="151">
        <v>0</v>
      </c>
      <c r="BT73" s="151">
        <v>0</v>
      </c>
      <c r="BU73" s="151">
        <v>0</v>
      </c>
      <c r="BV73" s="151">
        <v>0</v>
      </c>
      <c r="BW73" s="151">
        <v>0</v>
      </c>
      <c r="BX73" s="151">
        <v>0</v>
      </c>
      <c r="BY73" s="151">
        <v>0</v>
      </c>
      <c r="BZ73" s="151">
        <v>0</v>
      </c>
      <c r="CA73" s="151">
        <v>0</v>
      </c>
      <c r="CB73" s="151">
        <v>0</v>
      </c>
      <c r="CC73" s="151">
        <v>0</v>
      </c>
      <c r="CD73" s="151">
        <v>0</v>
      </c>
      <c r="CE73" s="151">
        <v>0</v>
      </c>
      <c r="CF73" s="151">
        <v>0</v>
      </c>
      <c r="CG73" s="151">
        <v>0</v>
      </c>
      <c r="CH73" s="151">
        <v>0</v>
      </c>
      <c r="CI73" s="151">
        <v>0</v>
      </c>
      <c r="CJ73" s="151">
        <v>0</v>
      </c>
      <c r="CK73" s="151">
        <v>0</v>
      </c>
      <c r="CL73" s="151">
        <v>0</v>
      </c>
      <c r="CM73" s="151">
        <v>0</v>
      </c>
      <c r="CN73" s="151">
        <v>0</v>
      </c>
      <c r="CO73" s="151">
        <v>0</v>
      </c>
      <c r="CP73" s="151">
        <v>0</v>
      </c>
      <c r="CQ73" s="151">
        <v>0</v>
      </c>
      <c r="CR73" s="151">
        <v>0</v>
      </c>
      <c r="CS73" s="151">
        <v>0</v>
      </c>
      <c r="CT73" s="151">
        <v>0</v>
      </c>
      <c r="CU73" s="151">
        <v>0</v>
      </c>
      <c r="CV73" s="151">
        <v>0</v>
      </c>
      <c r="CW73" s="151">
        <v>0</v>
      </c>
      <c r="CX73" s="151">
        <v>0</v>
      </c>
      <c r="CY73" s="151">
        <v>0</v>
      </c>
      <c r="CZ73" s="151">
        <v>0</v>
      </c>
      <c r="DA73" s="151">
        <v>0</v>
      </c>
      <c r="DB73" s="151">
        <v>0</v>
      </c>
      <c r="DC73" s="151">
        <v>0</v>
      </c>
      <c r="DD73" s="151">
        <v>0</v>
      </c>
      <c r="DE73" s="151">
        <v>0</v>
      </c>
      <c r="DF73" s="151">
        <v>0</v>
      </c>
      <c r="DG73" s="151">
        <v>0</v>
      </c>
      <c r="DH73" s="151">
        <v>0</v>
      </c>
      <c r="DI73" s="151">
        <v>0</v>
      </c>
      <c r="DJ73" s="151">
        <v>0</v>
      </c>
      <c r="DK73" s="151">
        <v>0</v>
      </c>
      <c r="DL73" s="151">
        <v>1</v>
      </c>
      <c r="DM73" s="151">
        <v>4</v>
      </c>
      <c r="DN73" s="151">
        <v>1</v>
      </c>
      <c r="DO73" s="151">
        <v>4</v>
      </c>
      <c r="DP73" s="151">
        <v>0</v>
      </c>
      <c r="DQ73" s="151">
        <v>0</v>
      </c>
      <c r="DR73" s="151">
        <v>0</v>
      </c>
      <c r="DS73" s="151">
        <v>0</v>
      </c>
      <c r="DT73" s="151">
        <v>0</v>
      </c>
      <c r="DU73" s="151">
        <v>0</v>
      </c>
      <c r="DV73" s="151">
        <v>0</v>
      </c>
      <c r="DW73" s="151">
        <v>0</v>
      </c>
      <c r="DX73" s="151">
        <v>1</v>
      </c>
      <c r="DY73" s="151">
        <v>4</v>
      </c>
      <c r="DZ73" s="151">
        <v>1</v>
      </c>
      <c r="EA73" s="151">
        <v>2</v>
      </c>
      <c r="EB73" s="151">
        <v>1</v>
      </c>
      <c r="EC73" s="151">
        <v>2</v>
      </c>
      <c r="ED73" s="151">
        <v>0</v>
      </c>
      <c r="EE73" s="151">
        <v>0</v>
      </c>
      <c r="EF73" s="151">
        <v>0</v>
      </c>
      <c r="EG73" s="151">
        <v>0</v>
      </c>
      <c r="EH73" s="151">
        <v>0</v>
      </c>
      <c r="EI73" s="151">
        <v>0</v>
      </c>
      <c r="EJ73" s="151">
        <v>0</v>
      </c>
      <c r="EK73" s="151">
        <v>0</v>
      </c>
      <c r="EL73" s="151">
        <v>1</v>
      </c>
      <c r="EM73" s="151">
        <v>2</v>
      </c>
      <c r="EN73" s="151">
        <v>0</v>
      </c>
      <c r="EO73" s="151">
        <v>0</v>
      </c>
      <c r="EP73" s="151">
        <v>0</v>
      </c>
      <c r="EQ73" s="151">
        <v>0</v>
      </c>
      <c r="ER73" s="151">
        <v>0</v>
      </c>
      <c r="ES73" s="151">
        <v>0</v>
      </c>
      <c r="ET73" s="151">
        <v>0</v>
      </c>
      <c r="EU73" s="151">
        <v>0</v>
      </c>
      <c r="EV73" s="151">
        <v>0</v>
      </c>
      <c r="EW73" s="151">
        <v>0</v>
      </c>
      <c r="EX73" s="151">
        <v>0</v>
      </c>
      <c r="EY73" s="151">
        <v>0</v>
      </c>
      <c r="EZ73" s="151">
        <v>0</v>
      </c>
      <c r="FA73" s="151">
        <v>0</v>
      </c>
      <c r="FB73" s="151">
        <v>0</v>
      </c>
      <c r="FC73" s="151">
        <v>0</v>
      </c>
      <c r="FD73" s="151">
        <v>0</v>
      </c>
      <c r="FE73" s="151">
        <v>0</v>
      </c>
      <c r="FF73" s="151">
        <v>0</v>
      </c>
      <c r="FG73" s="151">
        <v>0</v>
      </c>
      <c r="FH73" s="151">
        <v>0</v>
      </c>
      <c r="FI73" s="151">
        <v>0</v>
      </c>
      <c r="FJ73" s="151">
        <v>0</v>
      </c>
      <c r="FK73" s="151">
        <v>0</v>
      </c>
      <c r="FL73" s="151">
        <v>0</v>
      </c>
      <c r="FM73" s="151">
        <v>0</v>
      </c>
      <c r="FN73" s="151">
        <v>0</v>
      </c>
      <c r="FO73" s="151">
        <v>0</v>
      </c>
      <c r="FP73" s="151">
        <v>0</v>
      </c>
      <c r="FQ73" s="151">
        <v>0</v>
      </c>
      <c r="FR73" s="151">
        <v>0</v>
      </c>
      <c r="FS73" s="151">
        <v>0</v>
      </c>
      <c r="FT73" s="151">
        <v>0</v>
      </c>
      <c r="FU73" s="151">
        <v>0</v>
      </c>
      <c r="FV73" s="151">
        <v>0</v>
      </c>
      <c r="FW73" s="151">
        <v>0</v>
      </c>
      <c r="FX73" s="151">
        <v>0</v>
      </c>
      <c r="FY73" s="151">
        <v>0</v>
      </c>
      <c r="FZ73" s="151">
        <v>0</v>
      </c>
      <c r="GA73" s="151">
        <v>0</v>
      </c>
      <c r="GB73" s="151">
        <v>0</v>
      </c>
      <c r="GC73" s="151">
        <v>0</v>
      </c>
      <c r="GD73" s="151">
        <v>0</v>
      </c>
      <c r="GE73" s="151">
        <v>0</v>
      </c>
      <c r="GF73" s="151">
        <v>0</v>
      </c>
      <c r="GG73" s="151">
        <v>0</v>
      </c>
      <c r="GH73" s="151">
        <v>0</v>
      </c>
      <c r="GI73" s="151">
        <v>0</v>
      </c>
      <c r="GJ73" s="151">
        <v>0</v>
      </c>
      <c r="GK73" s="151">
        <v>0</v>
      </c>
      <c r="GL73" s="151">
        <v>0</v>
      </c>
      <c r="GM73" s="151">
        <v>0</v>
      </c>
      <c r="GN73" s="151">
        <v>0</v>
      </c>
      <c r="GO73" s="151">
        <v>0</v>
      </c>
      <c r="GP73" s="151">
        <v>0</v>
      </c>
      <c r="GQ73" s="151">
        <v>0</v>
      </c>
      <c r="GR73" s="151">
        <v>0</v>
      </c>
      <c r="GS73" s="151">
        <v>0</v>
      </c>
      <c r="GT73" s="151">
        <v>0</v>
      </c>
      <c r="GU73" s="151">
        <v>0</v>
      </c>
      <c r="GV73" s="151">
        <v>0</v>
      </c>
      <c r="GW73" s="151">
        <v>0</v>
      </c>
    </row>
    <row r="74" spans="1:205" x14ac:dyDescent="0.2">
      <c r="A74" s="321"/>
      <c r="B74" s="101" t="s">
        <v>83</v>
      </c>
      <c r="C74" s="152" t="s">
        <v>180</v>
      </c>
      <c r="D74" s="151">
        <v>9</v>
      </c>
      <c r="E74" s="151">
        <v>27</v>
      </c>
      <c r="F74" s="151">
        <v>9</v>
      </c>
      <c r="G74" s="151">
        <v>22</v>
      </c>
      <c r="H74" s="151">
        <v>0</v>
      </c>
      <c r="I74" s="151">
        <v>1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>
        <v>4</v>
      </c>
      <c r="P74" s="151">
        <v>0</v>
      </c>
      <c r="Q74" s="151">
        <v>0</v>
      </c>
      <c r="R74" s="151">
        <v>9</v>
      </c>
      <c r="S74" s="151">
        <v>27</v>
      </c>
      <c r="T74" s="151">
        <v>1</v>
      </c>
      <c r="U74" s="151">
        <v>3</v>
      </c>
      <c r="V74" s="151">
        <v>1</v>
      </c>
      <c r="W74" s="151">
        <v>2</v>
      </c>
      <c r="X74" s="151">
        <v>0</v>
      </c>
      <c r="Y74" s="151">
        <v>0</v>
      </c>
      <c r="Z74" s="151">
        <v>0</v>
      </c>
      <c r="AA74" s="151">
        <v>0</v>
      </c>
      <c r="AB74" s="151">
        <v>0</v>
      </c>
      <c r="AC74" s="151">
        <v>1</v>
      </c>
      <c r="AD74" s="151">
        <v>0</v>
      </c>
      <c r="AE74" s="151">
        <v>0</v>
      </c>
      <c r="AF74" s="151">
        <v>0</v>
      </c>
      <c r="AG74" s="151">
        <v>0</v>
      </c>
      <c r="AH74" s="151">
        <v>1</v>
      </c>
      <c r="AI74" s="151">
        <v>3</v>
      </c>
      <c r="AJ74" s="151">
        <v>0</v>
      </c>
      <c r="AK74" s="151">
        <v>0</v>
      </c>
      <c r="AL74" s="151">
        <v>0</v>
      </c>
      <c r="AM74" s="151">
        <v>0</v>
      </c>
      <c r="AN74" s="151">
        <v>0</v>
      </c>
      <c r="AO74" s="151">
        <v>0</v>
      </c>
      <c r="AP74" s="151">
        <v>0</v>
      </c>
      <c r="AQ74" s="151">
        <v>0</v>
      </c>
      <c r="AR74" s="151">
        <v>0</v>
      </c>
      <c r="AS74" s="151">
        <v>0</v>
      </c>
      <c r="AT74" s="151">
        <v>0</v>
      </c>
      <c r="AU74" s="151">
        <v>0</v>
      </c>
      <c r="AV74" s="151">
        <v>0</v>
      </c>
      <c r="AW74" s="151">
        <v>0</v>
      </c>
      <c r="AX74" s="151">
        <v>0</v>
      </c>
      <c r="AY74" s="151">
        <v>0</v>
      </c>
      <c r="AZ74" s="151">
        <v>0</v>
      </c>
      <c r="BA74" s="151">
        <v>0</v>
      </c>
      <c r="BB74" s="151">
        <v>0</v>
      </c>
      <c r="BC74" s="151">
        <v>0</v>
      </c>
      <c r="BD74" s="151">
        <v>0</v>
      </c>
      <c r="BE74" s="151">
        <v>0</v>
      </c>
      <c r="BF74" s="151">
        <v>0</v>
      </c>
      <c r="BG74" s="151">
        <v>0</v>
      </c>
      <c r="BH74" s="151">
        <v>0</v>
      </c>
      <c r="BI74" s="151">
        <v>0</v>
      </c>
      <c r="BJ74" s="151">
        <v>0</v>
      </c>
      <c r="BK74" s="151">
        <v>0</v>
      </c>
      <c r="BL74" s="151">
        <v>0</v>
      </c>
      <c r="BM74" s="151">
        <v>0</v>
      </c>
      <c r="BN74" s="151">
        <v>0</v>
      </c>
      <c r="BO74" s="151">
        <v>0</v>
      </c>
      <c r="BP74" s="151">
        <v>0</v>
      </c>
      <c r="BQ74" s="151">
        <v>1</v>
      </c>
      <c r="BR74" s="151">
        <v>0</v>
      </c>
      <c r="BS74" s="151">
        <v>1</v>
      </c>
      <c r="BT74" s="151">
        <v>0</v>
      </c>
      <c r="BU74" s="151">
        <v>0</v>
      </c>
      <c r="BV74" s="151">
        <v>0</v>
      </c>
      <c r="BW74" s="151">
        <v>0</v>
      </c>
      <c r="BX74" s="151">
        <v>0</v>
      </c>
      <c r="BY74" s="151">
        <v>0</v>
      </c>
      <c r="BZ74" s="151">
        <v>0</v>
      </c>
      <c r="CA74" s="151">
        <v>0</v>
      </c>
      <c r="CB74" s="151">
        <v>0</v>
      </c>
      <c r="CC74" s="151">
        <v>0</v>
      </c>
      <c r="CD74" s="151">
        <v>0</v>
      </c>
      <c r="CE74" s="151">
        <v>1</v>
      </c>
      <c r="CF74" s="151">
        <v>0</v>
      </c>
      <c r="CG74" s="151">
        <v>2</v>
      </c>
      <c r="CH74" s="151">
        <v>0</v>
      </c>
      <c r="CI74" s="151">
        <v>1</v>
      </c>
      <c r="CJ74" s="151">
        <v>0</v>
      </c>
      <c r="CK74" s="151">
        <v>1</v>
      </c>
      <c r="CL74" s="151">
        <v>0</v>
      </c>
      <c r="CM74" s="151">
        <v>0</v>
      </c>
      <c r="CN74" s="151">
        <v>0</v>
      </c>
      <c r="CO74" s="151">
        <v>0</v>
      </c>
      <c r="CP74" s="151">
        <v>0</v>
      </c>
      <c r="CQ74" s="151">
        <v>0</v>
      </c>
      <c r="CR74" s="151">
        <v>0</v>
      </c>
      <c r="CS74" s="151">
        <v>0</v>
      </c>
      <c r="CT74" s="151">
        <v>0</v>
      </c>
      <c r="CU74" s="151">
        <v>2</v>
      </c>
      <c r="CV74" s="151">
        <v>0</v>
      </c>
      <c r="CW74" s="151">
        <v>0</v>
      </c>
      <c r="CX74" s="151">
        <v>0</v>
      </c>
      <c r="CY74" s="151">
        <v>0</v>
      </c>
      <c r="CZ74" s="151">
        <v>0</v>
      </c>
      <c r="DA74" s="151">
        <v>0</v>
      </c>
      <c r="DB74" s="151">
        <v>0</v>
      </c>
      <c r="DC74" s="151">
        <v>0</v>
      </c>
      <c r="DD74" s="151">
        <v>0</v>
      </c>
      <c r="DE74" s="151">
        <v>0</v>
      </c>
      <c r="DF74" s="151">
        <v>0</v>
      </c>
      <c r="DG74" s="151">
        <v>0</v>
      </c>
      <c r="DH74" s="151">
        <v>0</v>
      </c>
      <c r="DI74" s="151">
        <v>0</v>
      </c>
      <c r="DJ74" s="151">
        <v>0</v>
      </c>
      <c r="DK74" s="151">
        <v>0</v>
      </c>
      <c r="DL74" s="151">
        <v>8</v>
      </c>
      <c r="DM74" s="151">
        <v>6</v>
      </c>
      <c r="DN74" s="151">
        <v>7</v>
      </c>
      <c r="DO74" s="151">
        <v>5</v>
      </c>
      <c r="DP74" s="151">
        <v>0</v>
      </c>
      <c r="DQ74" s="151">
        <v>0</v>
      </c>
      <c r="DR74" s="151">
        <v>1</v>
      </c>
      <c r="DS74" s="151">
        <v>1</v>
      </c>
      <c r="DT74" s="151">
        <v>0</v>
      </c>
      <c r="DU74" s="151">
        <v>0</v>
      </c>
      <c r="DV74" s="151">
        <v>0</v>
      </c>
      <c r="DW74" s="151">
        <v>0</v>
      </c>
      <c r="DX74" s="151">
        <v>8</v>
      </c>
      <c r="DY74" s="151">
        <v>6</v>
      </c>
      <c r="DZ74" s="151">
        <v>10</v>
      </c>
      <c r="EA74" s="151">
        <v>16</v>
      </c>
      <c r="EB74" s="151">
        <v>9</v>
      </c>
      <c r="EC74" s="151">
        <v>12</v>
      </c>
      <c r="ED74" s="151">
        <v>0</v>
      </c>
      <c r="EE74" s="151">
        <v>0</v>
      </c>
      <c r="EF74" s="151">
        <v>0</v>
      </c>
      <c r="EG74" s="151">
        <v>0</v>
      </c>
      <c r="EH74" s="151">
        <v>0</v>
      </c>
      <c r="EI74" s="151">
        <v>2</v>
      </c>
      <c r="EJ74" s="151">
        <v>1</v>
      </c>
      <c r="EK74" s="151">
        <v>2</v>
      </c>
      <c r="EL74" s="151">
        <v>10</v>
      </c>
      <c r="EM74" s="151">
        <v>16</v>
      </c>
      <c r="EN74" s="151">
        <v>0</v>
      </c>
      <c r="EO74" s="151">
        <v>1</v>
      </c>
      <c r="EP74" s="151">
        <v>0</v>
      </c>
      <c r="EQ74" s="151">
        <v>1</v>
      </c>
      <c r="ER74" s="151">
        <v>0</v>
      </c>
      <c r="ES74" s="151">
        <v>0</v>
      </c>
      <c r="ET74" s="151">
        <v>0</v>
      </c>
      <c r="EU74" s="151">
        <v>0</v>
      </c>
      <c r="EV74" s="151">
        <v>0</v>
      </c>
      <c r="EW74" s="151">
        <v>0</v>
      </c>
      <c r="EX74" s="151">
        <v>0</v>
      </c>
      <c r="EY74" s="151">
        <v>0</v>
      </c>
      <c r="EZ74" s="151">
        <v>0</v>
      </c>
      <c r="FA74" s="151">
        <v>1</v>
      </c>
      <c r="FB74" s="151">
        <v>0</v>
      </c>
      <c r="FC74" s="151">
        <v>1</v>
      </c>
      <c r="FD74" s="151">
        <v>0</v>
      </c>
      <c r="FE74" s="151">
        <v>1</v>
      </c>
      <c r="FF74" s="151">
        <v>0</v>
      </c>
      <c r="FG74" s="151">
        <v>0</v>
      </c>
      <c r="FH74" s="151">
        <v>0</v>
      </c>
      <c r="FI74" s="151">
        <v>0</v>
      </c>
      <c r="FJ74" s="151">
        <v>0</v>
      </c>
      <c r="FK74" s="151">
        <v>0</v>
      </c>
      <c r="FL74" s="151">
        <v>0</v>
      </c>
      <c r="FM74" s="151">
        <v>0</v>
      </c>
      <c r="FN74" s="151">
        <v>0</v>
      </c>
      <c r="FO74" s="151">
        <v>1</v>
      </c>
      <c r="FP74" s="151">
        <v>0</v>
      </c>
      <c r="FQ74" s="151">
        <v>0</v>
      </c>
      <c r="FR74" s="151">
        <v>0</v>
      </c>
      <c r="FS74" s="151">
        <v>0</v>
      </c>
      <c r="FT74" s="151">
        <v>0</v>
      </c>
      <c r="FU74" s="151">
        <v>0</v>
      </c>
      <c r="FV74" s="151">
        <v>0</v>
      </c>
      <c r="FW74" s="151">
        <v>0</v>
      </c>
      <c r="FX74" s="151">
        <v>0</v>
      </c>
      <c r="FY74" s="151">
        <v>0</v>
      </c>
      <c r="FZ74" s="151">
        <v>0</v>
      </c>
      <c r="GA74" s="151">
        <v>0</v>
      </c>
      <c r="GB74" s="151">
        <v>0</v>
      </c>
      <c r="GC74" s="151">
        <v>0</v>
      </c>
      <c r="GD74" s="151">
        <v>0</v>
      </c>
      <c r="GE74" s="151">
        <v>0</v>
      </c>
      <c r="GF74" s="151">
        <v>0</v>
      </c>
      <c r="GG74" s="151">
        <v>0</v>
      </c>
      <c r="GH74" s="151">
        <v>0</v>
      </c>
      <c r="GI74" s="151">
        <v>0</v>
      </c>
      <c r="GJ74" s="151">
        <v>0</v>
      </c>
      <c r="GK74" s="151">
        <v>0</v>
      </c>
      <c r="GL74" s="151">
        <v>0</v>
      </c>
      <c r="GM74" s="151">
        <v>0</v>
      </c>
      <c r="GN74" s="151">
        <v>0</v>
      </c>
      <c r="GO74" s="151">
        <v>0</v>
      </c>
      <c r="GP74" s="151">
        <v>0</v>
      </c>
      <c r="GQ74" s="151">
        <v>0</v>
      </c>
      <c r="GR74" s="151">
        <v>0</v>
      </c>
      <c r="GS74" s="151">
        <v>0</v>
      </c>
      <c r="GT74" s="151">
        <v>0</v>
      </c>
      <c r="GU74" s="151">
        <v>0</v>
      </c>
      <c r="GV74" s="151">
        <v>0</v>
      </c>
      <c r="GW74" s="151">
        <v>0</v>
      </c>
    </row>
    <row r="75" spans="1:205" x14ac:dyDescent="0.2">
      <c r="A75" s="321"/>
      <c r="B75" s="101" t="s">
        <v>83</v>
      </c>
      <c r="C75" s="152" t="s">
        <v>181</v>
      </c>
      <c r="D75" s="151">
        <v>21</v>
      </c>
      <c r="E75" s="151">
        <v>32</v>
      </c>
      <c r="F75" s="151">
        <v>19</v>
      </c>
      <c r="G75" s="151">
        <v>26</v>
      </c>
      <c r="H75" s="151">
        <v>1</v>
      </c>
      <c r="I75" s="151">
        <v>0</v>
      </c>
      <c r="J75" s="151">
        <v>0</v>
      </c>
      <c r="K75" s="151">
        <v>0</v>
      </c>
      <c r="L75" s="151">
        <v>1</v>
      </c>
      <c r="M75" s="151">
        <v>3</v>
      </c>
      <c r="N75" s="151">
        <v>0</v>
      </c>
      <c r="O75" s="151">
        <v>3</v>
      </c>
      <c r="P75" s="151">
        <v>0</v>
      </c>
      <c r="Q75" s="151">
        <v>0</v>
      </c>
      <c r="R75" s="151">
        <v>21</v>
      </c>
      <c r="S75" s="151">
        <v>32</v>
      </c>
      <c r="T75" s="151">
        <v>2</v>
      </c>
      <c r="U75" s="151">
        <v>5</v>
      </c>
      <c r="V75" s="151">
        <v>2</v>
      </c>
      <c r="W75" s="151">
        <v>5</v>
      </c>
      <c r="X75" s="151">
        <v>0</v>
      </c>
      <c r="Y75" s="151">
        <v>0</v>
      </c>
      <c r="Z75" s="151">
        <v>0</v>
      </c>
      <c r="AA75" s="151">
        <v>0</v>
      </c>
      <c r="AB75" s="151">
        <v>0</v>
      </c>
      <c r="AC75" s="151">
        <v>0</v>
      </c>
      <c r="AD75" s="151">
        <v>0</v>
      </c>
      <c r="AE75" s="151">
        <v>0</v>
      </c>
      <c r="AF75" s="151">
        <v>0</v>
      </c>
      <c r="AG75" s="151">
        <v>0</v>
      </c>
      <c r="AH75" s="151">
        <v>2</v>
      </c>
      <c r="AI75" s="151">
        <v>5</v>
      </c>
      <c r="AJ75" s="151">
        <v>0</v>
      </c>
      <c r="AK75" s="151">
        <v>0</v>
      </c>
      <c r="AL75" s="151">
        <v>0</v>
      </c>
      <c r="AM75" s="151">
        <v>0</v>
      </c>
      <c r="AN75" s="151">
        <v>0</v>
      </c>
      <c r="AO75" s="151">
        <v>0</v>
      </c>
      <c r="AP75" s="151">
        <v>0</v>
      </c>
      <c r="AQ75" s="151">
        <v>0</v>
      </c>
      <c r="AR75" s="151">
        <v>0</v>
      </c>
      <c r="AS75" s="151">
        <v>0</v>
      </c>
      <c r="AT75" s="151">
        <v>0</v>
      </c>
      <c r="AU75" s="151">
        <v>0</v>
      </c>
      <c r="AV75" s="151">
        <v>0</v>
      </c>
      <c r="AW75" s="151">
        <v>0</v>
      </c>
      <c r="AX75" s="151">
        <v>0</v>
      </c>
      <c r="AY75" s="151">
        <v>0</v>
      </c>
      <c r="AZ75" s="151">
        <v>0</v>
      </c>
      <c r="BA75" s="151">
        <v>0</v>
      </c>
      <c r="BB75" s="151">
        <v>0</v>
      </c>
      <c r="BC75" s="151">
        <v>0</v>
      </c>
      <c r="BD75" s="151">
        <v>0</v>
      </c>
      <c r="BE75" s="151">
        <v>0</v>
      </c>
      <c r="BF75" s="151">
        <v>0</v>
      </c>
      <c r="BG75" s="151">
        <v>0</v>
      </c>
      <c r="BH75" s="151">
        <v>0</v>
      </c>
      <c r="BI75" s="151">
        <v>0</v>
      </c>
      <c r="BJ75" s="151">
        <v>0</v>
      </c>
      <c r="BK75" s="151">
        <v>0</v>
      </c>
      <c r="BL75" s="151">
        <v>0</v>
      </c>
      <c r="BM75" s="151">
        <v>0</v>
      </c>
      <c r="BN75" s="151">
        <v>0</v>
      </c>
      <c r="BO75" s="151">
        <v>0</v>
      </c>
      <c r="BP75" s="151">
        <v>0</v>
      </c>
      <c r="BQ75" s="151">
        <v>0</v>
      </c>
      <c r="BR75" s="151">
        <v>0</v>
      </c>
      <c r="BS75" s="151">
        <v>0</v>
      </c>
      <c r="BT75" s="151">
        <v>0</v>
      </c>
      <c r="BU75" s="151">
        <v>0</v>
      </c>
      <c r="BV75" s="151">
        <v>0</v>
      </c>
      <c r="BW75" s="151">
        <v>0</v>
      </c>
      <c r="BX75" s="151">
        <v>0</v>
      </c>
      <c r="BY75" s="151">
        <v>0</v>
      </c>
      <c r="BZ75" s="151">
        <v>0</v>
      </c>
      <c r="CA75" s="151">
        <v>0</v>
      </c>
      <c r="CB75" s="151">
        <v>0</v>
      </c>
      <c r="CC75" s="151">
        <v>0</v>
      </c>
      <c r="CD75" s="151">
        <v>0</v>
      </c>
      <c r="CE75" s="151">
        <v>0</v>
      </c>
      <c r="CF75" s="151">
        <v>0</v>
      </c>
      <c r="CG75" s="151">
        <v>1</v>
      </c>
      <c r="CH75" s="151">
        <v>0</v>
      </c>
      <c r="CI75" s="151">
        <v>1</v>
      </c>
      <c r="CJ75" s="151">
        <v>0</v>
      </c>
      <c r="CK75" s="151">
        <v>0</v>
      </c>
      <c r="CL75" s="151">
        <v>0</v>
      </c>
      <c r="CM75" s="151">
        <v>0</v>
      </c>
      <c r="CN75" s="151">
        <v>0</v>
      </c>
      <c r="CO75" s="151">
        <v>0</v>
      </c>
      <c r="CP75" s="151">
        <v>0</v>
      </c>
      <c r="CQ75" s="151">
        <v>0</v>
      </c>
      <c r="CR75" s="151">
        <v>0</v>
      </c>
      <c r="CS75" s="151">
        <v>0</v>
      </c>
      <c r="CT75" s="151">
        <v>0</v>
      </c>
      <c r="CU75" s="151">
        <v>1</v>
      </c>
      <c r="CV75" s="151">
        <v>0</v>
      </c>
      <c r="CW75" s="151">
        <v>0</v>
      </c>
      <c r="CX75" s="151">
        <v>0</v>
      </c>
      <c r="CY75" s="151">
        <v>0</v>
      </c>
      <c r="CZ75" s="151">
        <v>0</v>
      </c>
      <c r="DA75" s="151">
        <v>0</v>
      </c>
      <c r="DB75" s="151">
        <v>0</v>
      </c>
      <c r="DC75" s="151">
        <v>0</v>
      </c>
      <c r="DD75" s="151">
        <v>0</v>
      </c>
      <c r="DE75" s="151">
        <v>0</v>
      </c>
      <c r="DF75" s="151">
        <v>0</v>
      </c>
      <c r="DG75" s="151">
        <v>0</v>
      </c>
      <c r="DH75" s="151">
        <v>0</v>
      </c>
      <c r="DI75" s="151">
        <v>0</v>
      </c>
      <c r="DJ75" s="151">
        <v>0</v>
      </c>
      <c r="DK75" s="151">
        <v>0</v>
      </c>
      <c r="DL75" s="151">
        <v>6</v>
      </c>
      <c r="DM75" s="151">
        <v>8</v>
      </c>
      <c r="DN75" s="151">
        <v>6</v>
      </c>
      <c r="DO75" s="151">
        <v>8</v>
      </c>
      <c r="DP75" s="151">
        <v>0</v>
      </c>
      <c r="DQ75" s="151">
        <v>0</v>
      </c>
      <c r="DR75" s="151">
        <v>0</v>
      </c>
      <c r="DS75" s="151">
        <v>0</v>
      </c>
      <c r="DT75" s="151">
        <v>0</v>
      </c>
      <c r="DU75" s="151">
        <v>0</v>
      </c>
      <c r="DV75" s="151">
        <v>0</v>
      </c>
      <c r="DW75" s="151">
        <v>0</v>
      </c>
      <c r="DX75" s="151">
        <v>6</v>
      </c>
      <c r="DY75" s="151">
        <v>8</v>
      </c>
      <c r="DZ75" s="151">
        <v>4</v>
      </c>
      <c r="EA75" s="151">
        <v>13</v>
      </c>
      <c r="EB75" s="151">
        <v>4</v>
      </c>
      <c r="EC75" s="151">
        <v>12</v>
      </c>
      <c r="ED75" s="151">
        <v>0</v>
      </c>
      <c r="EE75" s="151">
        <v>0</v>
      </c>
      <c r="EF75" s="151">
        <v>0</v>
      </c>
      <c r="EG75" s="151">
        <v>1</v>
      </c>
      <c r="EH75" s="151">
        <v>0</v>
      </c>
      <c r="EI75" s="151">
        <v>0</v>
      </c>
      <c r="EJ75" s="151">
        <v>0</v>
      </c>
      <c r="EK75" s="151">
        <v>0</v>
      </c>
      <c r="EL75" s="151">
        <v>4</v>
      </c>
      <c r="EM75" s="151">
        <v>13</v>
      </c>
      <c r="EN75" s="151">
        <v>1</v>
      </c>
      <c r="EO75" s="151">
        <v>1</v>
      </c>
      <c r="EP75" s="151">
        <v>1</v>
      </c>
      <c r="EQ75" s="151">
        <v>1</v>
      </c>
      <c r="ER75" s="151">
        <v>0</v>
      </c>
      <c r="ES75" s="151">
        <v>0</v>
      </c>
      <c r="ET75" s="151">
        <v>0</v>
      </c>
      <c r="EU75" s="151">
        <v>0</v>
      </c>
      <c r="EV75" s="151">
        <v>0</v>
      </c>
      <c r="EW75" s="151">
        <v>0</v>
      </c>
      <c r="EX75" s="151">
        <v>0</v>
      </c>
      <c r="EY75" s="151">
        <v>0</v>
      </c>
      <c r="EZ75" s="151">
        <v>1</v>
      </c>
      <c r="FA75" s="151">
        <v>1</v>
      </c>
      <c r="FB75" s="151">
        <v>1</v>
      </c>
      <c r="FC75" s="151">
        <v>1</v>
      </c>
      <c r="FD75" s="151">
        <v>1</v>
      </c>
      <c r="FE75" s="151">
        <v>1</v>
      </c>
      <c r="FF75" s="151">
        <v>0</v>
      </c>
      <c r="FG75" s="151">
        <v>0</v>
      </c>
      <c r="FH75" s="151">
        <v>0</v>
      </c>
      <c r="FI75" s="151">
        <v>0</v>
      </c>
      <c r="FJ75" s="151">
        <v>0</v>
      </c>
      <c r="FK75" s="151">
        <v>0</v>
      </c>
      <c r="FL75" s="151">
        <v>0</v>
      </c>
      <c r="FM75" s="151">
        <v>0</v>
      </c>
      <c r="FN75" s="151">
        <v>1</v>
      </c>
      <c r="FO75" s="151">
        <v>1</v>
      </c>
      <c r="FP75" s="151">
        <v>0</v>
      </c>
      <c r="FQ75" s="151">
        <v>0</v>
      </c>
      <c r="FR75" s="151">
        <v>0</v>
      </c>
      <c r="FS75" s="151">
        <v>0</v>
      </c>
      <c r="FT75" s="151">
        <v>0</v>
      </c>
      <c r="FU75" s="151">
        <v>0</v>
      </c>
      <c r="FV75" s="151">
        <v>0</v>
      </c>
      <c r="FW75" s="151">
        <v>0</v>
      </c>
      <c r="FX75" s="151">
        <v>0</v>
      </c>
      <c r="FY75" s="151">
        <v>0</v>
      </c>
      <c r="FZ75" s="151">
        <v>0</v>
      </c>
      <c r="GA75" s="151">
        <v>0</v>
      </c>
      <c r="GB75" s="151">
        <v>0</v>
      </c>
      <c r="GC75" s="151">
        <v>0</v>
      </c>
      <c r="GD75" s="151">
        <v>0</v>
      </c>
      <c r="GE75" s="151">
        <v>0</v>
      </c>
      <c r="GF75" s="151">
        <v>0</v>
      </c>
      <c r="GG75" s="151">
        <v>0</v>
      </c>
      <c r="GH75" s="151">
        <v>0</v>
      </c>
      <c r="GI75" s="151">
        <v>0</v>
      </c>
      <c r="GJ75" s="151">
        <v>0</v>
      </c>
      <c r="GK75" s="151">
        <v>0</v>
      </c>
      <c r="GL75" s="151">
        <v>0</v>
      </c>
      <c r="GM75" s="151">
        <v>0</v>
      </c>
      <c r="GN75" s="151">
        <v>0</v>
      </c>
      <c r="GO75" s="151">
        <v>0</v>
      </c>
      <c r="GP75" s="151">
        <v>0</v>
      </c>
      <c r="GQ75" s="151">
        <v>0</v>
      </c>
      <c r="GR75" s="151">
        <v>0</v>
      </c>
      <c r="GS75" s="151">
        <v>0</v>
      </c>
      <c r="GT75" s="151">
        <v>0</v>
      </c>
      <c r="GU75" s="151">
        <v>0</v>
      </c>
      <c r="GV75" s="151">
        <v>0</v>
      </c>
      <c r="GW75" s="151">
        <v>0</v>
      </c>
    </row>
    <row r="76" spans="1:205" x14ac:dyDescent="0.2">
      <c r="A76" s="321"/>
      <c r="B76" s="101" t="s">
        <v>83</v>
      </c>
      <c r="C76" s="152" t="s">
        <v>246</v>
      </c>
      <c r="D76" s="151">
        <v>1</v>
      </c>
      <c r="E76" s="151">
        <v>2</v>
      </c>
      <c r="F76" s="151">
        <v>1</v>
      </c>
      <c r="G76" s="151">
        <v>2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51">
        <v>1</v>
      </c>
      <c r="S76" s="151">
        <v>2</v>
      </c>
      <c r="T76" s="151">
        <v>1</v>
      </c>
      <c r="U76" s="151">
        <v>0</v>
      </c>
      <c r="V76" s="151">
        <v>1</v>
      </c>
      <c r="W76" s="151">
        <v>0</v>
      </c>
      <c r="X76" s="151">
        <v>0</v>
      </c>
      <c r="Y76" s="151">
        <v>0</v>
      </c>
      <c r="Z76" s="151">
        <v>0</v>
      </c>
      <c r="AA76" s="151">
        <v>0</v>
      </c>
      <c r="AB76" s="151">
        <v>0</v>
      </c>
      <c r="AC76" s="151">
        <v>0</v>
      </c>
      <c r="AD76" s="151">
        <v>0</v>
      </c>
      <c r="AE76" s="151">
        <v>0</v>
      </c>
      <c r="AF76" s="151">
        <v>0</v>
      </c>
      <c r="AG76" s="151">
        <v>0</v>
      </c>
      <c r="AH76" s="151">
        <v>1</v>
      </c>
      <c r="AI76" s="151">
        <v>0</v>
      </c>
      <c r="AJ76" s="151">
        <v>0</v>
      </c>
      <c r="AK76" s="151">
        <v>0</v>
      </c>
      <c r="AL76" s="151">
        <v>0</v>
      </c>
      <c r="AM76" s="151">
        <v>0</v>
      </c>
      <c r="AN76" s="151">
        <v>0</v>
      </c>
      <c r="AO76" s="151">
        <v>0</v>
      </c>
      <c r="AP76" s="151">
        <v>0</v>
      </c>
      <c r="AQ76" s="151">
        <v>0</v>
      </c>
      <c r="AR76" s="151">
        <v>0</v>
      </c>
      <c r="AS76" s="151">
        <v>0</v>
      </c>
      <c r="AT76" s="151">
        <v>0</v>
      </c>
      <c r="AU76" s="151">
        <v>0</v>
      </c>
      <c r="AV76" s="151">
        <v>0</v>
      </c>
      <c r="AW76" s="151">
        <v>0</v>
      </c>
      <c r="AX76" s="151">
        <v>0</v>
      </c>
      <c r="AY76" s="151">
        <v>0</v>
      </c>
      <c r="AZ76" s="151">
        <v>0</v>
      </c>
      <c r="BA76" s="151">
        <v>0</v>
      </c>
      <c r="BB76" s="151">
        <v>0</v>
      </c>
      <c r="BC76" s="151">
        <v>0</v>
      </c>
      <c r="BD76" s="151">
        <v>0</v>
      </c>
      <c r="BE76" s="151">
        <v>0</v>
      </c>
      <c r="BF76" s="151">
        <v>0</v>
      </c>
      <c r="BG76" s="151">
        <v>0</v>
      </c>
      <c r="BH76" s="151">
        <v>0</v>
      </c>
      <c r="BI76" s="151">
        <v>0</v>
      </c>
      <c r="BJ76" s="151">
        <v>0</v>
      </c>
      <c r="BK76" s="151">
        <v>0</v>
      </c>
      <c r="BL76" s="151">
        <v>0</v>
      </c>
      <c r="BM76" s="151">
        <v>0</v>
      </c>
      <c r="BN76" s="151">
        <v>0</v>
      </c>
      <c r="BO76" s="151">
        <v>0</v>
      </c>
      <c r="BP76" s="151">
        <v>0</v>
      </c>
      <c r="BQ76" s="151">
        <v>0</v>
      </c>
      <c r="BR76" s="151">
        <v>0</v>
      </c>
      <c r="BS76" s="151">
        <v>0</v>
      </c>
      <c r="BT76" s="151">
        <v>0</v>
      </c>
      <c r="BU76" s="151">
        <v>0</v>
      </c>
      <c r="BV76" s="151">
        <v>0</v>
      </c>
      <c r="BW76" s="151">
        <v>0</v>
      </c>
      <c r="BX76" s="151">
        <v>0</v>
      </c>
      <c r="BY76" s="151">
        <v>0</v>
      </c>
      <c r="BZ76" s="151">
        <v>0</v>
      </c>
      <c r="CA76" s="151">
        <v>0</v>
      </c>
      <c r="CB76" s="151">
        <v>0</v>
      </c>
      <c r="CC76" s="151">
        <v>0</v>
      </c>
      <c r="CD76" s="151">
        <v>0</v>
      </c>
      <c r="CE76" s="151">
        <v>0</v>
      </c>
      <c r="CF76" s="151">
        <v>0</v>
      </c>
      <c r="CG76" s="151">
        <v>0</v>
      </c>
      <c r="CH76" s="151">
        <v>0</v>
      </c>
      <c r="CI76" s="151">
        <v>0</v>
      </c>
      <c r="CJ76" s="151">
        <v>0</v>
      </c>
      <c r="CK76" s="151">
        <v>0</v>
      </c>
      <c r="CL76" s="151">
        <v>0</v>
      </c>
      <c r="CM76" s="151">
        <v>0</v>
      </c>
      <c r="CN76" s="151">
        <v>0</v>
      </c>
      <c r="CO76" s="151">
        <v>0</v>
      </c>
      <c r="CP76" s="151">
        <v>0</v>
      </c>
      <c r="CQ76" s="151">
        <v>0</v>
      </c>
      <c r="CR76" s="151">
        <v>0</v>
      </c>
      <c r="CS76" s="151">
        <v>0</v>
      </c>
      <c r="CT76" s="151">
        <v>0</v>
      </c>
      <c r="CU76" s="151">
        <v>0</v>
      </c>
      <c r="CV76" s="151">
        <v>0</v>
      </c>
      <c r="CW76" s="151">
        <v>0</v>
      </c>
      <c r="CX76" s="151">
        <v>0</v>
      </c>
      <c r="CY76" s="151">
        <v>0</v>
      </c>
      <c r="CZ76" s="151">
        <v>0</v>
      </c>
      <c r="DA76" s="151">
        <v>0</v>
      </c>
      <c r="DB76" s="151">
        <v>0</v>
      </c>
      <c r="DC76" s="151">
        <v>0</v>
      </c>
      <c r="DD76" s="151">
        <v>0</v>
      </c>
      <c r="DE76" s="151">
        <v>0</v>
      </c>
      <c r="DF76" s="151">
        <v>0</v>
      </c>
      <c r="DG76" s="151">
        <v>0</v>
      </c>
      <c r="DH76" s="151">
        <v>0</v>
      </c>
      <c r="DI76" s="151">
        <v>0</v>
      </c>
      <c r="DJ76" s="151">
        <v>0</v>
      </c>
      <c r="DK76" s="151">
        <v>0</v>
      </c>
      <c r="DL76" s="151">
        <v>2</v>
      </c>
      <c r="DM76" s="151">
        <v>1</v>
      </c>
      <c r="DN76" s="151">
        <v>2</v>
      </c>
      <c r="DO76" s="151">
        <v>1</v>
      </c>
      <c r="DP76" s="151">
        <v>0</v>
      </c>
      <c r="DQ76" s="151">
        <v>0</v>
      </c>
      <c r="DR76" s="151">
        <v>0</v>
      </c>
      <c r="DS76" s="151">
        <v>0</v>
      </c>
      <c r="DT76" s="151">
        <v>0</v>
      </c>
      <c r="DU76" s="151">
        <v>0</v>
      </c>
      <c r="DV76" s="151">
        <v>0</v>
      </c>
      <c r="DW76" s="151">
        <v>0</v>
      </c>
      <c r="DX76" s="151">
        <v>2</v>
      </c>
      <c r="DY76" s="151">
        <v>1</v>
      </c>
      <c r="DZ76" s="151">
        <v>0</v>
      </c>
      <c r="EA76" s="151">
        <v>5</v>
      </c>
      <c r="EB76" s="151">
        <v>0</v>
      </c>
      <c r="EC76" s="151">
        <v>4</v>
      </c>
      <c r="ED76" s="151">
        <v>0</v>
      </c>
      <c r="EE76" s="151">
        <v>0</v>
      </c>
      <c r="EF76" s="151">
        <v>0</v>
      </c>
      <c r="EG76" s="151">
        <v>0</v>
      </c>
      <c r="EH76" s="151">
        <v>0</v>
      </c>
      <c r="EI76" s="151">
        <v>0</v>
      </c>
      <c r="EJ76" s="151">
        <v>0</v>
      </c>
      <c r="EK76" s="151">
        <v>1</v>
      </c>
      <c r="EL76" s="151">
        <v>0</v>
      </c>
      <c r="EM76" s="151">
        <v>5</v>
      </c>
      <c r="EN76" s="151">
        <v>0</v>
      </c>
      <c r="EO76" s="151">
        <v>0</v>
      </c>
      <c r="EP76" s="151">
        <v>0</v>
      </c>
      <c r="EQ76" s="151">
        <v>0</v>
      </c>
      <c r="ER76" s="151">
        <v>0</v>
      </c>
      <c r="ES76" s="151">
        <v>0</v>
      </c>
      <c r="ET76" s="151">
        <v>0</v>
      </c>
      <c r="EU76" s="151">
        <v>0</v>
      </c>
      <c r="EV76" s="151">
        <v>0</v>
      </c>
      <c r="EW76" s="151">
        <v>0</v>
      </c>
      <c r="EX76" s="151">
        <v>0</v>
      </c>
      <c r="EY76" s="151">
        <v>0</v>
      </c>
      <c r="EZ76" s="151">
        <v>0</v>
      </c>
      <c r="FA76" s="151">
        <v>0</v>
      </c>
      <c r="FB76" s="151">
        <v>0</v>
      </c>
      <c r="FC76" s="151">
        <v>0</v>
      </c>
      <c r="FD76" s="151">
        <v>0</v>
      </c>
      <c r="FE76" s="151">
        <v>0</v>
      </c>
      <c r="FF76" s="151">
        <v>0</v>
      </c>
      <c r="FG76" s="151">
        <v>0</v>
      </c>
      <c r="FH76" s="151">
        <v>0</v>
      </c>
      <c r="FI76" s="151">
        <v>0</v>
      </c>
      <c r="FJ76" s="151">
        <v>0</v>
      </c>
      <c r="FK76" s="151">
        <v>0</v>
      </c>
      <c r="FL76" s="151">
        <v>0</v>
      </c>
      <c r="FM76" s="151">
        <v>0</v>
      </c>
      <c r="FN76" s="151">
        <v>0</v>
      </c>
      <c r="FO76" s="151">
        <v>0</v>
      </c>
      <c r="FP76" s="151">
        <v>0</v>
      </c>
      <c r="FQ76" s="151">
        <v>0</v>
      </c>
      <c r="FR76" s="151">
        <v>0</v>
      </c>
      <c r="FS76" s="151">
        <v>0</v>
      </c>
      <c r="FT76" s="151">
        <v>0</v>
      </c>
      <c r="FU76" s="151">
        <v>0</v>
      </c>
      <c r="FV76" s="151">
        <v>0</v>
      </c>
      <c r="FW76" s="151">
        <v>0</v>
      </c>
      <c r="FX76" s="151">
        <v>0</v>
      </c>
      <c r="FY76" s="151">
        <v>0</v>
      </c>
      <c r="FZ76" s="151">
        <v>0</v>
      </c>
      <c r="GA76" s="151">
        <v>0</v>
      </c>
      <c r="GB76" s="151">
        <v>0</v>
      </c>
      <c r="GC76" s="151">
        <v>0</v>
      </c>
      <c r="GD76" s="151">
        <v>0</v>
      </c>
      <c r="GE76" s="151">
        <v>0</v>
      </c>
      <c r="GF76" s="151">
        <v>0</v>
      </c>
      <c r="GG76" s="151">
        <v>0</v>
      </c>
      <c r="GH76" s="151">
        <v>0</v>
      </c>
      <c r="GI76" s="151">
        <v>0</v>
      </c>
      <c r="GJ76" s="151">
        <v>0</v>
      </c>
      <c r="GK76" s="151">
        <v>0</v>
      </c>
      <c r="GL76" s="151">
        <v>0</v>
      </c>
      <c r="GM76" s="151">
        <v>0</v>
      </c>
      <c r="GN76" s="151">
        <v>0</v>
      </c>
      <c r="GO76" s="151">
        <v>0</v>
      </c>
      <c r="GP76" s="151">
        <v>0</v>
      </c>
      <c r="GQ76" s="151">
        <v>0</v>
      </c>
      <c r="GR76" s="151">
        <v>0</v>
      </c>
      <c r="GS76" s="151">
        <v>0</v>
      </c>
      <c r="GT76" s="151">
        <v>0</v>
      </c>
      <c r="GU76" s="151">
        <v>0</v>
      </c>
      <c r="GV76" s="151">
        <v>0</v>
      </c>
      <c r="GW76" s="151">
        <v>0</v>
      </c>
    </row>
    <row r="77" spans="1:205" x14ac:dyDescent="0.2">
      <c r="A77" s="321"/>
      <c r="B77" s="101"/>
      <c r="C77" s="152" t="s">
        <v>245</v>
      </c>
      <c r="D77" s="151">
        <v>10</v>
      </c>
      <c r="E77" s="151">
        <v>8</v>
      </c>
      <c r="F77" s="151">
        <v>9</v>
      </c>
      <c r="G77" s="151">
        <v>8</v>
      </c>
      <c r="H77" s="151">
        <v>1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10</v>
      </c>
      <c r="S77" s="151">
        <v>8</v>
      </c>
      <c r="T77" s="151">
        <v>0</v>
      </c>
      <c r="U77" s="151">
        <v>4</v>
      </c>
      <c r="V77" s="151">
        <v>0</v>
      </c>
      <c r="W77" s="151">
        <v>4</v>
      </c>
      <c r="X77" s="151">
        <v>0</v>
      </c>
      <c r="Y77" s="151">
        <v>0</v>
      </c>
      <c r="Z77" s="151">
        <v>0</v>
      </c>
      <c r="AA77" s="151">
        <v>0</v>
      </c>
      <c r="AB77" s="151">
        <v>0</v>
      </c>
      <c r="AC77" s="151">
        <v>0</v>
      </c>
      <c r="AD77" s="151">
        <v>0</v>
      </c>
      <c r="AE77" s="151">
        <v>0</v>
      </c>
      <c r="AF77" s="151">
        <v>0</v>
      </c>
      <c r="AG77" s="151">
        <v>0</v>
      </c>
      <c r="AH77" s="151">
        <v>0</v>
      </c>
      <c r="AI77" s="151">
        <v>4</v>
      </c>
      <c r="AJ77" s="151">
        <v>0</v>
      </c>
      <c r="AK77" s="151">
        <v>0</v>
      </c>
      <c r="AL77" s="151">
        <v>0</v>
      </c>
      <c r="AM77" s="151">
        <v>0</v>
      </c>
      <c r="AN77" s="151">
        <v>0</v>
      </c>
      <c r="AO77" s="151">
        <v>0</v>
      </c>
      <c r="AP77" s="151">
        <v>0</v>
      </c>
      <c r="AQ77" s="151">
        <v>0</v>
      </c>
      <c r="AR77" s="151">
        <v>0</v>
      </c>
      <c r="AS77" s="151">
        <v>0</v>
      </c>
      <c r="AT77" s="151">
        <v>0</v>
      </c>
      <c r="AU77" s="151">
        <v>0</v>
      </c>
      <c r="AV77" s="151">
        <v>0</v>
      </c>
      <c r="AW77" s="151">
        <v>0</v>
      </c>
      <c r="AX77" s="151">
        <v>0</v>
      </c>
      <c r="AY77" s="151">
        <v>0</v>
      </c>
      <c r="AZ77" s="151">
        <v>0</v>
      </c>
      <c r="BA77" s="151">
        <v>0</v>
      </c>
      <c r="BB77" s="151">
        <v>0</v>
      </c>
      <c r="BC77" s="151">
        <v>0</v>
      </c>
      <c r="BD77" s="151">
        <v>0</v>
      </c>
      <c r="BE77" s="151">
        <v>0</v>
      </c>
      <c r="BF77" s="151">
        <v>0</v>
      </c>
      <c r="BG77" s="151">
        <v>0</v>
      </c>
      <c r="BH77" s="151">
        <v>0</v>
      </c>
      <c r="BI77" s="151">
        <v>0</v>
      </c>
      <c r="BJ77" s="151">
        <v>0</v>
      </c>
      <c r="BK77" s="151">
        <v>0</v>
      </c>
      <c r="BL77" s="151">
        <v>0</v>
      </c>
      <c r="BM77" s="151">
        <v>0</v>
      </c>
      <c r="BN77" s="151">
        <v>0</v>
      </c>
      <c r="BO77" s="151">
        <v>0</v>
      </c>
      <c r="BP77" s="151">
        <v>0</v>
      </c>
      <c r="BQ77" s="151">
        <v>0</v>
      </c>
      <c r="BR77" s="151">
        <v>0</v>
      </c>
      <c r="BS77" s="151">
        <v>0</v>
      </c>
      <c r="BT77" s="151">
        <v>0</v>
      </c>
      <c r="BU77" s="151">
        <v>0</v>
      </c>
      <c r="BV77" s="151">
        <v>0</v>
      </c>
      <c r="BW77" s="151">
        <v>0</v>
      </c>
      <c r="BX77" s="151">
        <v>0</v>
      </c>
      <c r="BY77" s="151">
        <v>0</v>
      </c>
      <c r="BZ77" s="151">
        <v>0</v>
      </c>
      <c r="CA77" s="151">
        <v>0</v>
      </c>
      <c r="CB77" s="151">
        <v>0</v>
      </c>
      <c r="CC77" s="151">
        <v>0</v>
      </c>
      <c r="CD77" s="151">
        <v>0</v>
      </c>
      <c r="CE77" s="151">
        <v>0</v>
      </c>
      <c r="CF77" s="151">
        <v>0</v>
      </c>
      <c r="CG77" s="151">
        <v>0</v>
      </c>
      <c r="CH77" s="151">
        <v>0</v>
      </c>
      <c r="CI77" s="151">
        <v>0</v>
      </c>
      <c r="CJ77" s="151">
        <v>0</v>
      </c>
      <c r="CK77" s="151">
        <v>0</v>
      </c>
      <c r="CL77" s="151">
        <v>0</v>
      </c>
      <c r="CM77" s="151">
        <v>0</v>
      </c>
      <c r="CN77" s="151">
        <v>0</v>
      </c>
      <c r="CO77" s="151">
        <v>0</v>
      </c>
      <c r="CP77" s="151">
        <v>0</v>
      </c>
      <c r="CQ77" s="151">
        <v>0</v>
      </c>
      <c r="CR77" s="151">
        <v>0</v>
      </c>
      <c r="CS77" s="151">
        <v>0</v>
      </c>
      <c r="CT77" s="151">
        <v>0</v>
      </c>
      <c r="CU77" s="151">
        <v>0</v>
      </c>
      <c r="CV77" s="151">
        <v>0</v>
      </c>
      <c r="CW77" s="151">
        <v>0</v>
      </c>
      <c r="CX77" s="151">
        <v>0</v>
      </c>
      <c r="CY77" s="151">
        <v>0</v>
      </c>
      <c r="CZ77" s="151">
        <v>0</v>
      </c>
      <c r="DA77" s="151">
        <v>0</v>
      </c>
      <c r="DB77" s="151">
        <v>0</v>
      </c>
      <c r="DC77" s="151">
        <v>0</v>
      </c>
      <c r="DD77" s="151">
        <v>0</v>
      </c>
      <c r="DE77" s="151">
        <v>0</v>
      </c>
      <c r="DF77" s="151">
        <v>0</v>
      </c>
      <c r="DG77" s="151">
        <v>0</v>
      </c>
      <c r="DH77" s="151">
        <v>0</v>
      </c>
      <c r="DI77" s="151">
        <v>0</v>
      </c>
      <c r="DJ77" s="151">
        <v>0</v>
      </c>
      <c r="DK77" s="151">
        <v>0</v>
      </c>
      <c r="DL77" s="151">
        <v>4</v>
      </c>
      <c r="DM77" s="151">
        <v>6</v>
      </c>
      <c r="DN77" s="151">
        <v>4</v>
      </c>
      <c r="DO77" s="151">
        <v>6</v>
      </c>
      <c r="DP77" s="151">
        <v>0</v>
      </c>
      <c r="DQ77" s="151">
        <v>0</v>
      </c>
      <c r="DR77" s="151">
        <v>0</v>
      </c>
      <c r="DS77" s="151">
        <v>0</v>
      </c>
      <c r="DT77" s="151">
        <v>0</v>
      </c>
      <c r="DU77" s="151">
        <v>0</v>
      </c>
      <c r="DV77" s="151">
        <v>0</v>
      </c>
      <c r="DW77" s="151">
        <v>0</v>
      </c>
      <c r="DX77" s="151">
        <v>4</v>
      </c>
      <c r="DY77" s="151">
        <v>6</v>
      </c>
      <c r="DZ77" s="151">
        <v>5</v>
      </c>
      <c r="EA77" s="151">
        <v>4</v>
      </c>
      <c r="EB77" s="151">
        <v>5</v>
      </c>
      <c r="EC77" s="151">
        <v>4</v>
      </c>
      <c r="ED77" s="151">
        <v>0</v>
      </c>
      <c r="EE77" s="151">
        <v>0</v>
      </c>
      <c r="EF77" s="151">
        <v>0</v>
      </c>
      <c r="EG77" s="151">
        <v>0</v>
      </c>
      <c r="EH77" s="151">
        <v>0</v>
      </c>
      <c r="EI77" s="151">
        <v>0</v>
      </c>
      <c r="EJ77" s="151">
        <v>0</v>
      </c>
      <c r="EK77" s="151">
        <v>0</v>
      </c>
      <c r="EL77" s="151">
        <v>5</v>
      </c>
      <c r="EM77" s="151">
        <v>4</v>
      </c>
      <c r="EN77" s="151">
        <v>0</v>
      </c>
      <c r="EO77" s="151">
        <v>0</v>
      </c>
      <c r="EP77" s="151">
        <v>0</v>
      </c>
      <c r="EQ77" s="151">
        <v>0</v>
      </c>
      <c r="ER77" s="151">
        <v>0</v>
      </c>
      <c r="ES77" s="151">
        <v>0</v>
      </c>
      <c r="ET77" s="151">
        <v>0</v>
      </c>
      <c r="EU77" s="151">
        <v>0</v>
      </c>
      <c r="EV77" s="151">
        <v>0</v>
      </c>
      <c r="EW77" s="151">
        <v>0</v>
      </c>
      <c r="EX77" s="151">
        <v>0</v>
      </c>
      <c r="EY77" s="151">
        <v>0</v>
      </c>
      <c r="EZ77" s="151">
        <v>0</v>
      </c>
      <c r="FA77" s="151">
        <v>0</v>
      </c>
      <c r="FB77" s="151">
        <v>0</v>
      </c>
      <c r="FC77" s="151">
        <v>0</v>
      </c>
      <c r="FD77" s="151">
        <v>0</v>
      </c>
      <c r="FE77" s="151">
        <v>0</v>
      </c>
      <c r="FF77" s="151">
        <v>0</v>
      </c>
      <c r="FG77" s="151">
        <v>0</v>
      </c>
      <c r="FH77" s="151">
        <v>0</v>
      </c>
      <c r="FI77" s="151">
        <v>0</v>
      </c>
      <c r="FJ77" s="151">
        <v>0</v>
      </c>
      <c r="FK77" s="151">
        <v>0</v>
      </c>
      <c r="FL77" s="151">
        <v>0</v>
      </c>
      <c r="FM77" s="151">
        <v>0</v>
      </c>
      <c r="FN77" s="151">
        <v>0</v>
      </c>
      <c r="FO77" s="151">
        <v>0</v>
      </c>
      <c r="FP77" s="151">
        <v>0</v>
      </c>
      <c r="FQ77" s="151">
        <v>0</v>
      </c>
      <c r="FR77" s="151">
        <v>0</v>
      </c>
      <c r="FS77" s="151">
        <v>0</v>
      </c>
      <c r="FT77" s="151">
        <v>0</v>
      </c>
      <c r="FU77" s="151">
        <v>0</v>
      </c>
      <c r="FV77" s="151">
        <v>0</v>
      </c>
      <c r="FW77" s="151">
        <v>0</v>
      </c>
      <c r="FX77" s="151">
        <v>0</v>
      </c>
      <c r="FY77" s="151">
        <v>0</v>
      </c>
      <c r="FZ77" s="151">
        <v>0</v>
      </c>
      <c r="GA77" s="151">
        <v>0</v>
      </c>
      <c r="GB77" s="151">
        <v>0</v>
      </c>
      <c r="GC77" s="151">
        <v>0</v>
      </c>
      <c r="GD77" s="151">
        <v>0</v>
      </c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</row>
    <row r="78" spans="1:205" x14ac:dyDescent="0.2">
      <c r="A78" s="321"/>
      <c r="B78" s="101" t="s">
        <v>83</v>
      </c>
      <c r="C78" s="152" t="s">
        <v>182</v>
      </c>
      <c r="D78" s="151">
        <v>9</v>
      </c>
      <c r="E78" s="151">
        <v>16</v>
      </c>
      <c r="F78" s="151">
        <v>8</v>
      </c>
      <c r="G78" s="151">
        <v>16</v>
      </c>
      <c r="H78" s="151">
        <v>0</v>
      </c>
      <c r="I78" s="151">
        <v>0</v>
      </c>
      <c r="J78" s="151">
        <v>0</v>
      </c>
      <c r="K78" s="151">
        <v>0</v>
      </c>
      <c r="L78" s="151">
        <v>1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9</v>
      </c>
      <c r="S78" s="151">
        <v>16</v>
      </c>
      <c r="T78" s="151">
        <v>1</v>
      </c>
      <c r="U78" s="151">
        <v>1</v>
      </c>
      <c r="V78" s="151">
        <v>1</v>
      </c>
      <c r="W78" s="151">
        <v>1</v>
      </c>
      <c r="X78" s="151">
        <v>0</v>
      </c>
      <c r="Y78" s="151">
        <v>0</v>
      </c>
      <c r="Z78" s="151">
        <v>0</v>
      </c>
      <c r="AA78" s="151">
        <v>0</v>
      </c>
      <c r="AB78" s="151">
        <v>0</v>
      </c>
      <c r="AC78" s="151">
        <v>0</v>
      </c>
      <c r="AD78" s="151">
        <v>0</v>
      </c>
      <c r="AE78" s="151">
        <v>0</v>
      </c>
      <c r="AF78" s="151">
        <v>0</v>
      </c>
      <c r="AG78" s="151">
        <v>0</v>
      </c>
      <c r="AH78" s="151">
        <v>1</v>
      </c>
      <c r="AI78" s="151">
        <v>1</v>
      </c>
      <c r="AJ78" s="151">
        <v>0</v>
      </c>
      <c r="AK78" s="151">
        <v>0</v>
      </c>
      <c r="AL78" s="151">
        <v>0</v>
      </c>
      <c r="AM78" s="151">
        <v>0</v>
      </c>
      <c r="AN78" s="151">
        <v>0</v>
      </c>
      <c r="AO78" s="151">
        <v>0</v>
      </c>
      <c r="AP78" s="151">
        <v>0</v>
      </c>
      <c r="AQ78" s="151">
        <v>0</v>
      </c>
      <c r="AR78" s="151">
        <v>0</v>
      </c>
      <c r="AS78" s="151">
        <v>0</v>
      </c>
      <c r="AT78" s="151">
        <v>0</v>
      </c>
      <c r="AU78" s="151">
        <v>0</v>
      </c>
      <c r="AV78" s="151">
        <v>0</v>
      </c>
      <c r="AW78" s="151">
        <v>0</v>
      </c>
      <c r="AX78" s="151">
        <v>0</v>
      </c>
      <c r="AY78" s="151">
        <v>0</v>
      </c>
      <c r="AZ78" s="151">
        <v>0</v>
      </c>
      <c r="BA78" s="151">
        <v>0</v>
      </c>
      <c r="BB78" s="151">
        <v>0</v>
      </c>
      <c r="BC78" s="151">
        <v>0</v>
      </c>
      <c r="BD78" s="151">
        <v>0</v>
      </c>
      <c r="BE78" s="151">
        <v>0</v>
      </c>
      <c r="BF78" s="151">
        <v>0</v>
      </c>
      <c r="BG78" s="151">
        <v>0</v>
      </c>
      <c r="BH78" s="151">
        <v>0</v>
      </c>
      <c r="BI78" s="151">
        <v>0</v>
      </c>
      <c r="BJ78" s="151">
        <v>0</v>
      </c>
      <c r="BK78" s="151">
        <v>0</v>
      </c>
      <c r="BL78" s="151">
        <v>0</v>
      </c>
      <c r="BM78" s="151">
        <v>0</v>
      </c>
      <c r="BN78" s="151">
        <v>0</v>
      </c>
      <c r="BO78" s="151">
        <v>0</v>
      </c>
      <c r="BP78" s="151">
        <v>0</v>
      </c>
      <c r="BQ78" s="151">
        <v>0</v>
      </c>
      <c r="BR78" s="151">
        <v>0</v>
      </c>
      <c r="BS78" s="151">
        <v>0</v>
      </c>
      <c r="BT78" s="151">
        <v>0</v>
      </c>
      <c r="BU78" s="151">
        <v>0</v>
      </c>
      <c r="BV78" s="151">
        <v>0</v>
      </c>
      <c r="BW78" s="151">
        <v>0</v>
      </c>
      <c r="BX78" s="151">
        <v>0</v>
      </c>
      <c r="BY78" s="151">
        <v>0</v>
      </c>
      <c r="BZ78" s="151">
        <v>0</v>
      </c>
      <c r="CA78" s="151">
        <v>0</v>
      </c>
      <c r="CB78" s="151">
        <v>0</v>
      </c>
      <c r="CC78" s="151">
        <v>0</v>
      </c>
      <c r="CD78" s="151">
        <v>0</v>
      </c>
      <c r="CE78" s="151">
        <v>0</v>
      </c>
      <c r="CF78" s="151">
        <v>0</v>
      </c>
      <c r="CG78" s="151">
        <v>0</v>
      </c>
      <c r="CH78" s="151">
        <v>0</v>
      </c>
      <c r="CI78" s="151">
        <v>0</v>
      </c>
      <c r="CJ78" s="151">
        <v>0</v>
      </c>
      <c r="CK78" s="151">
        <v>0</v>
      </c>
      <c r="CL78" s="151">
        <v>0</v>
      </c>
      <c r="CM78" s="151">
        <v>0</v>
      </c>
      <c r="CN78" s="151">
        <v>0</v>
      </c>
      <c r="CO78" s="151">
        <v>0</v>
      </c>
      <c r="CP78" s="151">
        <v>0</v>
      </c>
      <c r="CQ78" s="151">
        <v>0</v>
      </c>
      <c r="CR78" s="151">
        <v>0</v>
      </c>
      <c r="CS78" s="151">
        <v>0</v>
      </c>
      <c r="CT78" s="151">
        <v>0</v>
      </c>
      <c r="CU78" s="151">
        <v>0</v>
      </c>
      <c r="CV78" s="151">
        <v>0</v>
      </c>
      <c r="CW78" s="151">
        <v>0</v>
      </c>
      <c r="CX78" s="151">
        <v>0</v>
      </c>
      <c r="CY78" s="151">
        <v>0</v>
      </c>
      <c r="CZ78" s="151">
        <v>0</v>
      </c>
      <c r="DA78" s="151">
        <v>0</v>
      </c>
      <c r="DB78" s="151">
        <v>0</v>
      </c>
      <c r="DC78" s="151">
        <v>0</v>
      </c>
      <c r="DD78" s="151">
        <v>0</v>
      </c>
      <c r="DE78" s="151">
        <v>0</v>
      </c>
      <c r="DF78" s="151">
        <v>0</v>
      </c>
      <c r="DG78" s="151">
        <v>0</v>
      </c>
      <c r="DH78" s="151">
        <v>0</v>
      </c>
      <c r="DI78" s="151">
        <v>0</v>
      </c>
      <c r="DJ78" s="151">
        <v>0</v>
      </c>
      <c r="DK78" s="151">
        <v>0</v>
      </c>
      <c r="DL78" s="151">
        <v>5</v>
      </c>
      <c r="DM78" s="151">
        <v>2</v>
      </c>
      <c r="DN78" s="151">
        <v>4</v>
      </c>
      <c r="DO78" s="151">
        <v>2</v>
      </c>
      <c r="DP78" s="151">
        <v>0</v>
      </c>
      <c r="DQ78" s="151">
        <v>0</v>
      </c>
      <c r="DR78" s="151">
        <v>1</v>
      </c>
      <c r="DS78" s="151">
        <v>0</v>
      </c>
      <c r="DT78" s="151">
        <v>0</v>
      </c>
      <c r="DU78" s="151">
        <v>0</v>
      </c>
      <c r="DV78" s="151">
        <v>0</v>
      </c>
      <c r="DW78" s="151">
        <v>0</v>
      </c>
      <c r="DX78" s="151">
        <v>5</v>
      </c>
      <c r="DY78" s="151">
        <v>2</v>
      </c>
      <c r="DZ78" s="151">
        <v>4</v>
      </c>
      <c r="EA78" s="151">
        <v>12</v>
      </c>
      <c r="EB78" s="151">
        <v>4</v>
      </c>
      <c r="EC78" s="151">
        <v>12</v>
      </c>
      <c r="ED78" s="151">
        <v>0</v>
      </c>
      <c r="EE78" s="151">
        <v>0</v>
      </c>
      <c r="EF78" s="151">
        <v>0</v>
      </c>
      <c r="EG78" s="151">
        <v>0</v>
      </c>
      <c r="EH78" s="151">
        <v>0</v>
      </c>
      <c r="EI78" s="151">
        <v>0</v>
      </c>
      <c r="EJ78" s="151">
        <v>0</v>
      </c>
      <c r="EK78" s="151">
        <v>0</v>
      </c>
      <c r="EL78" s="151">
        <v>4</v>
      </c>
      <c r="EM78" s="151">
        <v>12</v>
      </c>
      <c r="EN78" s="151">
        <v>0</v>
      </c>
      <c r="EO78" s="151">
        <v>0</v>
      </c>
      <c r="EP78" s="151">
        <v>0</v>
      </c>
      <c r="EQ78" s="151">
        <v>0</v>
      </c>
      <c r="ER78" s="151">
        <v>0</v>
      </c>
      <c r="ES78" s="151">
        <v>0</v>
      </c>
      <c r="ET78" s="151">
        <v>0</v>
      </c>
      <c r="EU78" s="151">
        <v>0</v>
      </c>
      <c r="EV78" s="151">
        <v>0</v>
      </c>
      <c r="EW78" s="151">
        <v>0</v>
      </c>
      <c r="EX78" s="151">
        <v>0</v>
      </c>
      <c r="EY78" s="151">
        <v>0</v>
      </c>
      <c r="EZ78" s="151">
        <v>0</v>
      </c>
      <c r="FA78" s="151">
        <v>0</v>
      </c>
      <c r="FB78" s="151">
        <v>0</v>
      </c>
      <c r="FC78" s="151">
        <v>0</v>
      </c>
      <c r="FD78" s="151">
        <v>0</v>
      </c>
      <c r="FE78" s="151">
        <v>0</v>
      </c>
      <c r="FF78" s="151">
        <v>0</v>
      </c>
      <c r="FG78" s="151">
        <v>0</v>
      </c>
      <c r="FH78" s="151">
        <v>0</v>
      </c>
      <c r="FI78" s="151">
        <v>0</v>
      </c>
      <c r="FJ78" s="151">
        <v>0</v>
      </c>
      <c r="FK78" s="151">
        <v>0</v>
      </c>
      <c r="FL78" s="151">
        <v>0</v>
      </c>
      <c r="FM78" s="151">
        <v>0</v>
      </c>
      <c r="FN78" s="151">
        <v>0</v>
      </c>
      <c r="FO78" s="151">
        <v>0</v>
      </c>
      <c r="FP78" s="151">
        <v>0</v>
      </c>
      <c r="FQ78" s="151">
        <v>0</v>
      </c>
      <c r="FR78" s="151">
        <v>0</v>
      </c>
      <c r="FS78" s="151">
        <v>0</v>
      </c>
      <c r="FT78" s="151">
        <v>0</v>
      </c>
      <c r="FU78" s="151">
        <v>0</v>
      </c>
      <c r="FV78" s="151">
        <v>0</v>
      </c>
      <c r="FW78" s="151">
        <v>0</v>
      </c>
      <c r="FX78" s="151">
        <v>0</v>
      </c>
      <c r="FY78" s="151">
        <v>0</v>
      </c>
      <c r="FZ78" s="151">
        <v>0</v>
      </c>
      <c r="GA78" s="151">
        <v>0</v>
      </c>
      <c r="GB78" s="151">
        <v>0</v>
      </c>
      <c r="GC78" s="151">
        <v>0</v>
      </c>
      <c r="GD78" s="151">
        <v>0</v>
      </c>
      <c r="GE78" s="151">
        <v>0</v>
      </c>
      <c r="GF78" s="151">
        <v>0</v>
      </c>
      <c r="GG78" s="151">
        <v>0</v>
      </c>
      <c r="GH78" s="151">
        <v>0</v>
      </c>
      <c r="GI78" s="151">
        <v>0</v>
      </c>
      <c r="GJ78" s="151">
        <v>0</v>
      </c>
      <c r="GK78" s="151">
        <v>0</v>
      </c>
      <c r="GL78" s="151">
        <v>0</v>
      </c>
      <c r="GM78" s="151">
        <v>0</v>
      </c>
      <c r="GN78" s="151">
        <v>0</v>
      </c>
      <c r="GO78" s="151">
        <v>0</v>
      </c>
      <c r="GP78" s="151">
        <v>0</v>
      </c>
      <c r="GQ78" s="151">
        <v>0</v>
      </c>
      <c r="GR78" s="151">
        <v>0</v>
      </c>
      <c r="GS78" s="151">
        <v>0</v>
      </c>
      <c r="GT78" s="151">
        <v>0</v>
      </c>
      <c r="GU78" s="151">
        <v>0</v>
      </c>
      <c r="GV78" s="151">
        <v>0</v>
      </c>
      <c r="GW78" s="151">
        <v>0</v>
      </c>
    </row>
    <row r="79" spans="1:205" x14ac:dyDescent="0.2">
      <c r="A79" s="322"/>
      <c r="B79" s="101" t="s">
        <v>83</v>
      </c>
      <c r="C79" s="152" t="s">
        <v>183</v>
      </c>
      <c r="D79" s="151">
        <v>21</v>
      </c>
      <c r="E79" s="151">
        <v>31</v>
      </c>
      <c r="F79" s="151">
        <v>18</v>
      </c>
      <c r="G79" s="151">
        <v>28</v>
      </c>
      <c r="H79" s="151">
        <v>1</v>
      </c>
      <c r="I79" s="151">
        <v>0</v>
      </c>
      <c r="J79" s="151">
        <v>0</v>
      </c>
      <c r="K79" s="151">
        <v>1</v>
      </c>
      <c r="L79" s="151">
        <v>0</v>
      </c>
      <c r="M79" s="151">
        <v>0</v>
      </c>
      <c r="N79" s="151">
        <v>2</v>
      </c>
      <c r="O79" s="151">
        <v>2</v>
      </c>
      <c r="P79" s="151">
        <v>0</v>
      </c>
      <c r="Q79" s="151">
        <v>0</v>
      </c>
      <c r="R79" s="151">
        <v>21</v>
      </c>
      <c r="S79" s="151">
        <v>31</v>
      </c>
      <c r="T79" s="151">
        <v>3</v>
      </c>
      <c r="U79" s="151">
        <v>10</v>
      </c>
      <c r="V79" s="151">
        <v>2</v>
      </c>
      <c r="W79" s="151">
        <v>7</v>
      </c>
      <c r="X79" s="151">
        <v>0</v>
      </c>
      <c r="Y79" s="151">
        <v>0</v>
      </c>
      <c r="Z79" s="151">
        <v>0</v>
      </c>
      <c r="AA79" s="151">
        <v>0</v>
      </c>
      <c r="AB79" s="151">
        <v>0</v>
      </c>
      <c r="AC79" s="151">
        <v>2</v>
      </c>
      <c r="AD79" s="151">
        <v>1</v>
      </c>
      <c r="AE79" s="151">
        <v>1</v>
      </c>
      <c r="AF79" s="151">
        <v>0</v>
      </c>
      <c r="AG79" s="151">
        <v>0</v>
      </c>
      <c r="AH79" s="151">
        <v>3</v>
      </c>
      <c r="AI79" s="151">
        <v>10</v>
      </c>
      <c r="AJ79" s="151">
        <v>1</v>
      </c>
      <c r="AK79" s="151">
        <v>0</v>
      </c>
      <c r="AL79" s="151">
        <v>0</v>
      </c>
      <c r="AM79" s="151">
        <v>0</v>
      </c>
      <c r="AN79" s="151">
        <v>0</v>
      </c>
      <c r="AO79" s="151">
        <v>0</v>
      </c>
      <c r="AP79" s="151">
        <v>0</v>
      </c>
      <c r="AQ79" s="151">
        <v>0</v>
      </c>
      <c r="AR79" s="151">
        <v>1</v>
      </c>
      <c r="AS79" s="151">
        <v>0</v>
      </c>
      <c r="AT79" s="151">
        <v>0</v>
      </c>
      <c r="AU79" s="151">
        <v>0</v>
      </c>
      <c r="AV79" s="151">
        <v>0</v>
      </c>
      <c r="AW79" s="151">
        <v>0</v>
      </c>
      <c r="AX79" s="151">
        <v>1</v>
      </c>
      <c r="AY79" s="151">
        <v>0</v>
      </c>
      <c r="AZ79" s="151">
        <v>0</v>
      </c>
      <c r="BA79" s="151">
        <v>1</v>
      </c>
      <c r="BB79" s="151">
        <v>0</v>
      </c>
      <c r="BC79" s="151">
        <v>1</v>
      </c>
      <c r="BD79" s="151">
        <v>0</v>
      </c>
      <c r="BE79" s="151">
        <v>0</v>
      </c>
      <c r="BF79" s="151">
        <v>0</v>
      </c>
      <c r="BG79" s="151">
        <v>0</v>
      </c>
      <c r="BH79" s="151">
        <v>0</v>
      </c>
      <c r="BI79" s="151">
        <v>0</v>
      </c>
      <c r="BJ79" s="151">
        <v>0</v>
      </c>
      <c r="BK79" s="151">
        <v>0</v>
      </c>
      <c r="BL79" s="151">
        <v>0</v>
      </c>
      <c r="BM79" s="151">
        <v>0</v>
      </c>
      <c r="BN79" s="151">
        <v>0</v>
      </c>
      <c r="BO79" s="151">
        <v>1</v>
      </c>
      <c r="BP79" s="151">
        <v>0</v>
      </c>
      <c r="BQ79" s="151">
        <v>1</v>
      </c>
      <c r="BR79" s="151">
        <v>0</v>
      </c>
      <c r="BS79" s="151">
        <v>1</v>
      </c>
      <c r="BT79" s="151">
        <v>0</v>
      </c>
      <c r="BU79" s="151">
        <v>0</v>
      </c>
      <c r="BV79" s="151">
        <v>0</v>
      </c>
      <c r="BW79" s="151">
        <v>0</v>
      </c>
      <c r="BX79" s="151">
        <v>0</v>
      </c>
      <c r="BY79" s="151">
        <v>0</v>
      </c>
      <c r="BZ79" s="151">
        <v>0</v>
      </c>
      <c r="CA79" s="151">
        <v>0</v>
      </c>
      <c r="CB79" s="151">
        <v>0</v>
      </c>
      <c r="CC79" s="151">
        <v>0</v>
      </c>
      <c r="CD79" s="151">
        <v>0</v>
      </c>
      <c r="CE79" s="151">
        <v>1</v>
      </c>
      <c r="CF79" s="151">
        <v>0</v>
      </c>
      <c r="CG79" s="151">
        <v>0</v>
      </c>
      <c r="CH79" s="151">
        <v>0</v>
      </c>
      <c r="CI79" s="151">
        <v>0</v>
      </c>
      <c r="CJ79" s="151">
        <v>0</v>
      </c>
      <c r="CK79" s="151">
        <v>0</v>
      </c>
      <c r="CL79" s="151">
        <v>0</v>
      </c>
      <c r="CM79" s="151">
        <v>0</v>
      </c>
      <c r="CN79" s="151">
        <v>0</v>
      </c>
      <c r="CO79" s="151">
        <v>0</v>
      </c>
      <c r="CP79" s="151">
        <v>0</v>
      </c>
      <c r="CQ79" s="151">
        <v>0</v>
      </c>
      <c r="CR79" s="151">
        <v>0</v>
      </c>
      <c r="CS79" s="151">
        <v>0</v>
      </c>
      <c r="CT79" s="151">
        <v>0</v>
      </c>
      <c r="CU79" s="151">
        <v>0</v>
      </c>
      <c r="CV79" s="151">
        <v>0</v>
      </c>
      <c r="CW79" s="151">
        <v>0</v>
      </c>
      <c r="CX79" s="151">
        <v>0</v>
      </c>
      <c r="CY79" s="151">
        <v>0</v>
      </c>
      <c r="CZ79" s="151">
        <v>0</v>
      </c>
      <c r="DA79" s="151">
        <v>0</v>
      </c>
      <c r="DB79" s="151">
        <v>0</v>
      </c>
      <c r="DC79" s="151">
        <v>0</v>
      </c>
      <c r="DD79" s="151">
        <v>0</v>
      </c>
      <c r="DE79" s="151">
        <v>0</v>
      </c>
      <c r="DF79" s="151">
        <v>0</v>
      </c>
      <c r="DG79" s="151">
        <v>0</v>
      </c>
      <c r="DH79" s="151">
        <v>0</v>
      </c>
      <c r="DI79" s="151">
        <v>0</v>
      </c>
      <c r="DJ79" s="151">
        <v>0</v>
      </c>
      <c r="DK79" s="151">
        <v>0</v>
      </c>
      <c r="DL79" s="151">
        <v>26</v>
      </c>
      <c r="DM79" s="151">
        <v>48</v>
      </c>
      <c r="DN79" s="151">
        <v>25</v>
      </c>
      <c r="DO79" s="151">
        <v>44</v>
      </c>
      <c r="DP79" s="151">
        <v>0</v>
      </c>
      <c r="DQ79" s="151">
        <v>0</v>
      </c>
      <c r="DR79" s="151">
        <v>1</v>
      </c>
      <c r="DS79" s="151">
        <v>3</v>
      </c>
      <c r="DT79" s="151">
        <v>0</v>
      </c>
      <c r="DU79" s="151">
        <v>1</v>
      </c>
      <c r="DV79" s="151">
        <v>0</v>
      </c>
      <c r="DW79" s="151">
        <v>0</v>
      </c>
      <c r="DX79" s="151">
        <v>26</v>
      </c>
      <c r="DY79" s="151">
        <v>48</v>
      </c>
      <c r="DZ79" s="151">
        <v>36</v>
      </c>
      <c r="EA79" s="151">
        <v>61</v>
      </c>
      <c r="EB79" s="151">
        <v>35</v>
      </c>
      <c r="EC79" s="151">
        <v>60</v>
      </c>
      <c r="ED79" s="151">
        <v>0</v>
      </c>
      <c r="EE79" s="151">
        <v>1</v>
      </c>
      <c r="EF79" s="151">
        <v>0</v>
      </c>
      <c r="EG79" s="151">
        <v>0</v>
      </c>
      <c r="EH79" s="151">
        <v>1</v>
      </c>
      <c r="EI79" s="151">
        <v>0</v>
      </c>
      <c r="EJ79" s="151">
        <v>0</v>
      </c>
      <c r="EK79" s="151">
        <v>0</v>
      </c>
      <c r="EL79" s="151">
        <v>36</v>
      </c>
      <c r="EM79" s="151">
        <v>61</v>
      </c>
      <c r="EN79" s="151">
        <v>5</v>
      </c>
      <c r="EO79" s="151">
        <v>2</v>
      </c>
      <c r="EP79" s="151">
        <v>5</v>
      </c>
      <c r="EQ79" s="151">
        <v>2</v>
      </c>
      <c r="ER79" s="151">
        <v>0</v>
      </c>
      <c r="ES79" s="151">
        <v>0</v>
      </c>
      <c r="ET79" s="151">
        <v>0</v>
      </c>
      <c r="EU79" s="151">
        <v>0</v>
      </c>
      <c r="EV79" s="151">
        <v>0</v>
      </c>
      <c r="EW79" s="151">
        <v>0</v>
      </c>
      <c r="EX79" s="151">
        <v>0</v>
      </c>
      <c r="EY79" s="151">
        <v>0</v>
      </c>
      <c r="EZ79" s="151">
        <v>5</v>
      </c>
      <c r="FA79" s="151">
        <v>2</v>
      </c>
      <c r="FB79" s="151">
        <v>5</v>
      </c>
      <c r="FC79" s="151">
        <v>2</v>
      </c>
      <c r="FD79" s="151">
        <v>5</v>
      </c>
      <c r="FE79" s="151">
        <v>2</v>
      </c>
      <c r="FF79" s="151">
        <v>0</v>
      </c>
      <c r="FG79" s="151">
        <v>0</v>
      </c>
      <c r="FH79" s="151">
        <v>0</v>
      </c>
      <c r="FI79" s="151">
        <v>0</v>
      </c>
      <c r="FJ79" s="151">
        <v>0</v>
      </c>
      <c r="FK79" s="151">
        <v>0</v>
      </c>
      <c r="FL79" s="151">
        <v>0</v>
      </c>
      <c r="FM79" s="151">
        <v>0</v>
      </c>
      <c r="FN79" s="151">
        <v>5</v>
      </c>
      <c r="FO79" s="151">
        <v>2</v>
      </c>
      <c r="FP79" s="151">
        <v>0</v>
      </c>
      <c r="FQ79" s="151">
        <v>0</v>
      </c>
      <c r="FR79" s="151">
        <v>0</v>
      </c>
      <c r="FS79" s="151">
        <v>0</v>
      </c>
      <c r="FT79" s="151">
        <v>0</v>
      </c>
      <c r="FU79" s="151">
        <v>0</v>
      </c>
      <c r="FV79" s="151">
        <v>0</v>
      </c>
      <c r="FW79" s="151">
        <v>0</v>
      </c>
      <c r="FX79" s="151">
        <v>0</v>
      </c>
      <c r="FY79" s="151">
        <v>0</v>
      </c>
      <c r="FZ79" s="151">
        <v>0</v>
      </c>
      <c r="GA79" s="151">
        <v>0</v>
      </c>
      <c r="GB79" s="151">
        <v>0</v>
      </c>
      <c r="GC79" s="151">
        <v>0</v>
      </c>
      <c r="GD79" s="151">
        <v>0</v>
      </c>
      <c r="GE79" s="151">
        <v>0</v>
      </c>
      <c r="GF79" s="151">
        <v>0</v>
      </c>
      <c r="GG79" s="151">
        <v>0</v>
      </c>
      <c r="GH79" s="151">
        <v>0</v>
      </c>
      <c r="GI79" s="151">
        <v>0</v>
      </c>
      <c r="GJ79" s="151">
        <v>0</v>
      </c>
      <c r="GK79" s="151">
        <v>0</v>
      </c>
      <c r="GL79" s="151">
        <v>0</v>
      </c>
      <c r="GM79" s="151">
        <v>0</v>
      </c>
      <c r="GN79" s="151">
        <v>0</v>
      </c>
      <c r="GO79" s="151">
        <v>0</v>
      </c>
      <c r="GP79" s="151">
        <v>0</v>
      </c>
      <c r="GQ79" s="151">
        <v>0</v>
      </c>
      <c r="GR79" s="151">
        <v>0</v>
      </c>
      <c r="GS79" s="151">
        <v>0</v>
      </c>
      <c r="GT79" s="151">
        <v>0</v>
      </c>
      <c r="GU79" s="151">
        <v>0</v>
      </c>
      <c r="GV79" s="151">
        <v>0</v>
      </c>
      <c r="GW79" s="151">
        <v>0</v>
      </c>
    </row>
    <row r="80" spans="1:205" s="147" customFormat="1" x14ac:dyDescent="0.2">
      <c r="B80" s="148"/>
      <c r="C80" s="147" t="s">
        <v>197</v>
      </c>
      <c r="D80" s="173">
        <f>SUM(D64:D79)</f>
        <v>218</v>
      </c>
      <c r="E80" s="173">
        <f t="shared" ref="E80:BP80" si="12">SUM(E64:E79)</f>
        <v>407</v>
      </c>
      <c r="F80" s="173">
        <f t="shared" si="12"/>
        <v>200</v>
      </c>
      <c r="G80" s="173">
        <f t="shared" si="12"/>
        <v>358</v>
      </c>
      <c r="H80" s="173">
        <f t="shared" si="12"/>
        <v>5</v>
      </c>
      <c r="I80" s="173">
        <f t="shared" si="12"/>
        <v>9</v>
      </c>
      <c r="J80" s="173">
        <f t="shared" si="12"/>
        <v>3</v>
      </c>
      <c r="K80" s="173">
        <f t="shared" si="12"/>
        <v>8</v>
      </c>
      <c r="L80" s="173">
        <f t="shared" si="12"/>
        <v>5</v>
      </c>
      <c r="M80" s="173">
        <f t="shared" si="12"/>
        <v>16</v>
      </c>
      <c r="N80" s="173">
        <f t="shared" si="12"/>
        <v>5</v>
      </c>
      <c r="O80" s="173">
        <f t="shared" si="12"/>
        <v>12</v>
      </c>
      <c r="P80" s="173">
        <f t="shared" si="12"/>
        <v>0</v>
      </c>
      <c r="Q80" s="173">
        <f t="shared" si="12"/>
        <v>4</v>
      </c>
      <c r="R80" s="173">
        <f t="shared" si="12"/>
        <v>218</v>
      </c>
      <c r="S80" s="173">
        <f t="shared" si="12"/>
        <v>407</v>
      </c>
      <c r="T80" s="173">
        <f t="shared" si="12"/>
        <v>35</v>
      </c>
      <c r="U80" s="173">
        <f t="shared" si="12"/>
        <v>77</v>
      </c>
      <c r="V80" s="173">
        <f t="shared" si="12"/>
        <v>31</v>
      </c>
      <c r="W80" s="173">
        <f t="shared" si="12"/>
        <v>67</v>
      </c>
      <c r="X80" s="173">
        <f t="shared" si="12"/>
        <v>1</v>
      </c>
      <c r="Y80" s="173">
        <f t="shared" si="12"/>
        <v>0</v>
      </c>
      <c r="Z80" s="173">
        <f t="shared" si="12"/>
        <v>0</v>
      </c>
      <c r="AA80" s="173">
        <f t="shared" si="12"/>
        <v>1</v>
      </c>
      <c r="AB80" s="173">
        <f t="shared" si="12"/>
        <v>2</v>
      </c>
      <c r="AC80" s="173">
        <f t="shared" si="12"/>
        <v>7</v>
      </c>
      <c r="AD80" s="173">
        <f t="shared" si="12"/>
        <v>1</v>
      </c>
      <c r="AE80" s="173">
        <f t="shared" si="12"/>
        <v>1</v>
      </c>
      <c r="AF80" s="173">
        <f t="shared" si="12"/>
        <v>0</v>
      </c>
      <c r="AG80" s="173">
        <f t="shared" si="12"/>
        <v>1</v>
      </c>
      <c r="AH80" s="173">
        <f t="shared" si="12"/>
        <v>35</v>
      </c>
      <c r="AI80" s="173">
        <f t="shared" si="12"/>
        <v>77</v>
      </c>
      <c r="AJ80" s="173">
        <f t="shared" si="12"/>
        <v>6</v>
      </c>
      <c r="AK80" s="173">
        <f t="shared" si="12"/>
        <v>7</v>
      </c>
      <c r="AL80" s="173">
        <f t="shared" si="12"/>
        <v>4</v>
      </c>
      <c r="AM80" s="173">
        <f t="shared" si="12"/>
        <v>6</v>
      </c>
      <c r="AN80" s="173">
        <f t="shared" si="12"/>
        <v>0</v>
      </c>
      <c r="AO80" s="173">
        <f t="shared" si="12"/>
        <v>0</v>
      </c>
      <c r="AP80" s="173">
        <f t="shared" si="12"/>
        <v>0</v>
      </c>
      <c r="AQ80" s="173">
        <f t="shared" si="12"/>
        <v>1</v>
      </c>
      <c r="AR80" s="173">
        <f t="shared" si="12"/>
        <v>2</v>
      </c>
      <c r="AS80" s="173">
        <f t="shared" si="12"/>
        <v>0</v>
      </c>
      <c r="AT80" s="173">
        <f t="shared" si="12"/>
        <v>0</v>
      </c>
      <c r="AU80" s="173">
        <f t="shared" si="12"/>
        <v>0</v>
      </c>
      <c r="AV80" s="173">
        <f t="shared" si="12"/>
        <v>0</v>
      </c>
      <c r="AW80" s="173">
        <f t="shared" si="12"/>
        <v>0</v>
      </c>
      <c r="AX80" s="173">
        <f t="shared" si="12"/>
        <v>6</v>
      </c>
      <c r="AY80" s="173">
        <f t="shared" si="12"/>
        <v>7</v>
      </c>
      <c r="AZ80" s="173">
        <f t="shared" si="12"/>
        <v>2</v>
      </c>
      <c r="BA80" s="173">
        <f t="shared" si="12"/>
        <v>3</v>
      </c>
      <c r="BB80" s="173">
        <f t="shared" si="12"/>
        <v>2</v>
      </c>
      <c r="BC80" s="173">
        <f t="shared" si="12"/>
        <v>2</v>
      </c>
      <c r="BD80" s="173">
        <f t="shared" si="12"/>
        <v>0</v>
      </c>
      <c r="BE80" s="173">
        <f t="shared" si="12"/>
        <v>0</v>
      </c>
      <c r="BF80" s="173">
        <f t="shared" si="12"/>
        <v>0</v>
      </c>
      <c r="BG80" s="173">
        <f t="shared" si="12"/>
        <v>0</v>
      </c>
      <c r="BH80" s="173">
        <f t="shared" si="12"/>
        <v>0</v>
      </c>
      <c r="BI80" s="173">
        <f t="shared" si="12"/>
        <v>1</v>
      </c>
      <c r="BJ80" s="173">
        <f t="shared" si="12"/>
        <v>0</v>
      </c>
      <c r="BK80" s="173">
        <f t="shared" si="12"/>
        <v>0</v>
      </c>
      <c r="BL80" s="173">
        <f t="shared" si="12"/>
        <v>0</v>
      </c>
      <c r="BM80" s="173">
        <f t="shared" si="12"/>
        <v>0</v>
      </c>
      <c r="BN80" s="173">
        <f t="shared" si="12"/>
        <v>2</v>
      </c>
      <c r="BO80" s="173">
        <f t="shared" si="12"/>
        <v>3</v>
      </c>
      <c r="BP80" s="173">
        <f t="shared" si="12"/>
        <v>1</v>
      </c>
      <c r="BQ80" s="173">
        <f t="shared" ref="BQ80:EB80" si="13">SUM(BQ64:BQ79)</f>
        <v>3</v>
      </c>
      <c r="BR80" s="173">
        <f t="shared" si="13"/>
        <v>1</v>
      </c>
      <c r="BS80" s="173">
        <f t="shared" si="13"/>
        <v>2</v>
      </c>
      <c r="BT80" s="173">
        <f t="shared" si="13"/>
        <v>0</v>
      </c>
      <c r="BU80" s="173">
        <f t="shared" si="13"/>
        <v>0</v>
      </c>
      <c r="BV80" s="173">
        <f t="shared" si="13"/>
        <v>0</v>
      </c>
      <c r="BW80" s="173">
        <f t="shared" si="13"/>
        <v>0</v>
      </c>
      <c r="BX80" s="173">
        <f t="shared" si="13"/>
        <v>0</v>
      </c>
      <c r="BY80" s="173">
        <f t="shared" si="13"/>
        <v>0</v>
      </c>
      <c r="BZ80" s="173">
        <f t="shared" si="13"/>
        <v>0</v>
      </c>
      <c r="CA80" s="173">
        <f t="shared" si="13"/>
        <v>1</v>
      </c>
      <c r="CB80" s="173">
        <f t="shared" si="13"/>
        <v>0</v>
      </c>
      <c r="CC80" s="173">
        <f t="shared" si="13"/>
        <v>0</v>
      </c>
      <c r="CD80" s="173">
        <f t="shared" si="13"/>
        <v>1</v>
      </c>
      <c r="CE80" s="173">
        <f t="shared" si="13"/>
        <v>3</v>
      </c>
      <c r="CF80" s="173">
        <f t="shared" si="13"/>
        <v>0</v>
      </c>
      <c r="CG80" s="173">
        <f t="shared" si="13"/>
        <v>3</v>
      </c>
      <c r="CH80" s="173">
        <f t="shared" si="13"/>
        <v>0</v>
      </c>
      <c r="CI80" s="173">
        <f t="shared" si="13"/>
        <v>2</v>
      </c>
      <c r="CJ80" s="173">
        <f t="shared" si="13"/>
        <v>0</v>
      </c>
      <c r="CK80" s="173">
        <f t="shared" si="13"/>
        <v>1</v>
      </c>
      <c r="CL80" s="173">
        <f t="shared" si="13"/>
        <v>0</v>
      </c>
      <c r="CM80" s="173">
        <f t="shared" si="13"/>
        <v>0</v>
      </c>
      <c r="CN80" s="173">
        <f t="shared" si="13"/>
        <v>0</v>
      </c>
      <c r="CO80" s="173">
        <f t="shared" si="13"/>
        <v>0</v>
      </c>
      <c r="CP80" s="173">
        <f t="shared" si="13"/>
        <v>0</v>
      </c>
      <c r="CQ80" s="173">
        <f t="shared" si="13"/>
        <v>0</v>
      </c>
      <c r="CR80" s="173">
        <f t="shared" si="13"/>
        <v>0</v>
      </c>
      <c r="CS80" s="173">
        <f t="shared" si="13"/>
        <v>0</v>
      </c>
      <c r="CT80" s="173">
        <f t="shared" si="13"/>
        <v>0</v>
      </c>
      <c r="CU80" s="173">
        <f t="shared" si="13"/>
        <v>3</v>
      </c>
      <c r="CV80" s="173">
        <f t="shared" si="13"/>
        <v>2</v>
      </c>
      <c r="CW80" s="173">
        <f t="shared" si="13"/>
        <v>0</v>
      </c>
      <c r="CX80" s="173">
        <f t="shared" si="13"/>
        <v>2</v>
      </c>
      <c r="CY80" s="173">
        <f t="shared" si="13"/>
        <v>0</v>
      </c>
      <c r="CZ80" s="173">
        <f t="shared" si="13"/>
        <v>0</v>
      </c>
      <c r="DA80" s="173">
        <f t="shared" si="13"/>
        <v>0</v>
      </c>
      <c r="DB80" s="173">
        <f t="shared" si="13"/>
        <v>0</v>
      </c>
      <c r="DC80" s="173">
        <f t="shared" si="13"/>
        <v>0</v>
      </c>
      <c r="DD80" s="173">
        <f t="shared" si="13"/>
        <v>0</v>
      </c>
      <c r="DE80" s="173">
        <f t="shared" si="13"/>
        <v>0</v>
      </c>
      <c r="DF80" s="173">
        <f t="shared" si="13"/>
        <v>0</v>
      </c>
      <c r="DG80" s="173">
        <f t="shared" si="13"/>
        <v>0</v>
      </c>
      <c r="DH80" s="173">
        <f t="shared" si="13"/>
        <v>0</v>
      </c>
      <c r="DI80" s="173">
        <f t="shared" si="13"/>
        <v>0</v>
      </c>
      <c r="DJ80" s="173">
        <f t="shared" si="13"/>
        <v>2</v>
      </c>
      <c r="DK80" s="173">
        <f t="shared" si="13"/>
        <v>0</v>
      </c>
      <c r="DL80" s="173">
        <f t="shared" si="13"/>
        <v>118</v>
      </c>
      <c r="DM80" s="173">
        <f t="shared" si="13"/>
        <v>188</v>
      </c>
      <c r="DN80" s="173">
        <f t="shared" si="13"/>
        <v>112</v>
      </c>
      <c r="DO80" s="173">
        <f t="shared" si="13"/>
        <v>180</v>
      </c>
      <c r="DP80" s="173">
        <f t="shared" si="13"/>
        <v>0</v>
      </c>
      <c r="DQ80" s="173">
        <f t="shared" si="13"/>
        <v>0</v>
      </c>
      <c r="DR80" s="173">
        <f t="shared" si="13"/>
        <v>5</v>
      </c>
      <c r="DS80" s="173">
        <f t="shared" si="13"/>
        <v>5</v>
      </c>
      <c r="DT80" s="173">
        <f t="shared" si="13"/>
        <v>0</v>
      </c>
      <c r="DU80" s="173">
        <f t="shared" si="13"/>
        <v>2</v>
      </c>
      <c r="DV80" s="173">
        <f t="shared" si="13"/>
        <v>1</v>
      </c>
      <c r="DW80" s="173">
        <f t="shared" si="13"/>
        <v>1</v>
      </c>
      <c r="DX80" s="173">
        <f t="shared" si="13"/>
        <v>118</v>
      </c>
      <c r="DY80" s="173">
        <f t="shared" si="13"/>
        <v>188</v>
      </c>
      <c r="DZ80" s="173">
        <f t="shared" si="13"/>
        <v>172</v>
      </c>
      <c r="EA80" s="173">
        <f t="shared" si="13"/>
        <v>274</v>
      </c>
      <c r="EB80" s="173">
        <f t="shared" si="13"/>
        <v>168</v>
      </c>
      <c r="EC80" s="173">
        <f t="shared" ref="EC80:GN80" si="14">SUM(EC64:EC79)</f>
        <v>261</v>
      </c>
      <c r="ED80" s="173">
        <f t="shared" si="14"/>
        <v>0</v>
      </c>
      <c r="EE80" s="173">
        <f t="shared" si="14"/>
        <v>2</v>
      </c>
      <c r="EF80" s="173">
        <f t="shared" si="14"/>
        <v>1</v>
      </c>
      <c r="EG80" s="173">
        <f t="shared" si="14"/>
        <v>2</v>
      </c>
      <c r="EH80" s="173">
        <f t="shared" si="14"/>
        <v>2</v>
      </c>
      <c r="EI80" s="173">
        <f t="shared" si="14"/>
        <v>4</v>
      </c>
      <c r="EJ80" s="173">
        <f t="shared" si="14"/>
        <v>1</v>
      </c>
      <c r="EK80" s="173">
        <f t="shared" si="14"/>
        <v>5</v>
      </c>
      <c r="EL80" s="173">
        <f t="shared" si="14"/>
        <v>172</v>
      </c>
      <c r="EM80" s="173">
        <f t="shared" si="14"/>
        <v>274</v>
      </c>
      <c r="EN80" s="173">
        <f t="shared" si="14"/>
        <v>10</v>
      </c>
      <c r="EO80" s="173">
        <f t="shared" si="14"/>
        <v>10</v>
      </c>
      <c r="EP80" s="173">
        <f t="shared" si="14"/>
        <v>10</v>
      </c>
      <c r="EQ80" s="173">
        <f t="shared" si="14"/>
        <v>10</v>
      </c>
      <c r="ER80" s="173">
        <f t="shared" si="14"/>
        <v>0</v>
      </c>
      <c r="ES80" s="173">
        <f t="shared" si="14"/>
        <v>0</v>
      </c>
      <c r="ET80" s="173">
        <f t="shared" si="14"/>
        <v>0</v>
      </c>
      <c r="EU80" s="173">
        <f t="shared" si="14"/>
        <v>0</v>
      </c>
      <c r="EV80" s="173">
        <f t="shared" si="14"/>
        <v>0</v>
      </c>
      <c r="EW80" s="173">
        <f t="shared" si="14"/>
        <v>0</v>
      </c>
      <c r="EX80" s="173">
        <f t="shared" si="14"/>
        <v>0</v>
      </c>
      <c r="EY80" s="173">
        <f t="shared" si="14"/>
        <v>0</v>
      </c>
      <c r="EZ80" s="173">
        <f t="shared" si="14"/>
        <v>10</v>
      </c>
      <c r="FA80" s="173">
        <f t="shared" si="14"/>
        <v>10</v>
      </c>
      <c r="FB80" s="173">
        <f t="shared" si="14"/>
        <v>10</v>
      </c>
      <c r="FC80" s="173">
        <f t="shared" si="14"/>
        <v>10</v>
      </c>
      <c r="FD80" s="173">
        <f t="shared" si="14"/>
        <v>10</v>
      </c>
      <c r="FE80" s="173">
        <f t="shared" si="14"/>
        <v>9</v>
      </c>
      <c r="FF80" s="173">
        <f t="shared" si="14"/>
        <v>0</v>
      </c>
      <c r="FG80" s="173">
        <f t="shared" si="14"/>
        <v>0</v>
      </c>
      <c r="FH80" s="173">
        <f t="shared" si="14"/>
        <v>0</v>
      </c>
      <c r="FI80" s="173">
        <f t="shared" si="14"/>
        <v>1</v>
      </c>
      <c r="FJ80" s="173">
        <f t="shared" si="14"/>
        <v>0</v>
      </c>
      <c r="FK80" s="173">
        <f t="shared" si="14"/>
        <v>0</v>
      </c>
      <c r="FL80" s="173">
        <f t="shared" si="14"/>
        <v>0</v>
      </c>
      <c r="FM80" s="173">
        <f t="shared" si="14"/>
        <v>0</v>
      </c>
      <c r="FN80" s="173">
        <f t="shared" si="14"/>
        <v>10</v>
      </c>
      <c r="FO80" s="173">
        <f t="shared" si="14"/>
        <v>10</v>
      </c>
      <c r="FP80" s="173">
        <f t="shared" si="14"/>
        <v>1</v>
      </c>
      <c r="FQ80" s="173">
        <f t="shared" si="14"/>
        <v>0</v>
      </c>
      <c r="FR80" s="173">
        <f t="shared" si="14"/>
        <v>1</v>
      </c>
      <c r="FS80" s="173">
        <f t="shared" si="14"/>
        <v>0</v>
      </c>
      <c r="FT80" s="173">
        <f t="shared" si="14"/>
        <v>0</v>
      </c>
      <c r="FU80" s="173">
        <f t="shared" si="14"/>
        <v>0</v>
      </c>
      <c r="FV80" s="173">
        <f t="shared" si="14"/>
        <v>0</v>
      </c>
      <c r="FW80" s="173">
        <f t="shared" si="14"/>
        <v>0</v>
      </c>
      <c r="FX80" s="173">
        <f t="shared" si="14"/>
        <v>0</v>
      </c>
      <c r="FY80" s="173">
        <f t="shared" si="14"/>
        <v>0</v>
      </c>
      <c r="FZ80" s="173">
        <f t="shared" si="14"/>
        <v>0</v>
      </c>
      <c r="GA80" s="173">
        <f t="shared" si="14"/>
        <v>0</v>
      </c>
      <c r="GB80" s="173">
        <f t="shared" si="14"/>
        <v>1</v>
      </c>
      <c r="GC80" s="173">
        <f t="shared" si="14"/>
        <v>0</v>
      </c>
      <c r="GD80" s="173">
        <f t="shared" si="14"/>
        <v>0</v>
      </c>
      <c r="GE80" s="173">
        <f t="shared" si="14"/>
        <v>0</v>
      </c>
      <c r="GF80" s="173">
        <f t="shared" si="14"/>
        <v>0</v>
      </c>
      <c r="GG80" s="173">
        <f t="shared" si="14"/>
        <v>2</v>
      </c>
      <c r="GH80" s="173">
        <f t="shared" si="14"/>
        <v>0</v>
      </c>
      <c r="GI80" s="173">
        <f t="shared" si="14"/>
        <v>2</v>
      </c>
      <c r="GJ80" s="173">
        <f t="shared" si="14"/>
        <v>0</v>
      </c>
      <c r="GK80" s="173">
        <f t="shared" si="14"/>
        <v>0</v>
      </c>
      <c r="GL80" s="173">
        <f t="shared" si="14"/>
        <v>0</v>
      </c>
      <c r="GM80" s="173">
        <f t="shared" si="14"/>
        <v>0</v>
      </c>
      <c r="GN80" s="173">
        <f t="shared" si="14"/>
        <v>0</v>
      </c>
      <c r="GO80" s="173">
        <f t="shared" ref="GO80:GW80" si="15">SUM(GO64:GO79)</f>
        <v>0</v>
      </c>
      <c r="GP80" s="173">
        <f t="shared" si="15"/>
        <v>0</v>
      </c>
      <c r="GQ80" s="173">
        <f t="shared" si="15"/>
        <v>0</v>
      </c>
      <c r="GR80" s="173">
        <f t="shared" si="15"/>
        <v>0</v>
      </c>
      <c r="GS80" s="173">
        <f t="shared" si="15"/>
        <v>2</v>
      </c>
      <c r="GT80" s="173">
        <f t="shared" si="15"/>
        <v>0</v>
      </c>
      <c r="GU80" s="173">
        <f t="shared" si="15"/>
        <v>0</v>
      </c>
      <c r="GV80" s="173">
        <f t="shared" si="15"/>
        <v>0</v>
      </c>
      <c r="GW80" s="173">
        <f t="shared" si="15"/>
        <v>0</v>
      </c>
    </row>
    <row r="81" spans="1:205" x14ac:dyDescent="0.2">
      <c r="A81" s="323" t="s">
        <v>203</v>
      </c>
      <c r="B81" s="101" t="s">
        <v>83</v>
      </c>
      <c r="C81" s="152" t="s">
        <v>184</v>
      </c>
      <c r="D81" s="151">
        <v>13</v>
      </c>
      <c r="E81" s="151">
        <v>23</v>
      </c>
      <c r="F81" s="151">
        <v>5</v>
      </c>
      <c r="G81" s="151">
        <v>11</v>
      </c>
      <c r="H81" s="151">
        <v>4</v>
      </c>
      <c r="I81" s="151">
        <v>9</v>
      </c>
      <c r="J81" s="151">
        <v>0</v>
      </c>
      <c r="K81" s="151">
        <v>0</v>
      </c>
      <c r="L81" s="151">
        <v>0</v>
      </c>
      <c r="M81" s="151">
        <v>0</v>
      </c>
      <c r="N81" s="151">
        <v>4</v>
      </c>
      <c r="O81" s="151">
        <v>1</v>
      </c>
      <c r="P81" s="151">
        <v>0</v>
      </c>
      <c r="Q81" s="151">
        <v>2</v>
      </c>
      <c r="R81" s="151">
        <v>13</v>
      </c>
      <c r="S81" s="151">
        <v>23</v>
      </c>
      <c r="T81" s="151">
        <v>1</v>
      </c>
      <c r="U81" s="151">
        <v>4</v>
      </c>
      <c r="V81" s="151">
        <v>1</v>
      </c>
      <c r="W81" s="151">
        <v>3</v>
      </c>
      <c r="X81" s="151">
        <v>0</v>
      </c>
      <c r="Y81" s="151">
        <v>0</v>
      </c>
      <c r="Z81" s="151">
        <v>0</v>
      </c>
      <c r="AA81" s="151">
        <v>0</v>
      </c>
      <c r="AB81" s="151">
        <v>0</v>
      </c>
      <c r="AC81" s="151">
        <v>0</v>
      </c>
      <c r="AD81" s="151">
        <v>0</v>
      </c>
      <c r="AE81" s="151">
        <v>1</v>
      </c>
      <c r="AF81" s="151">
        <v>0</v>
      </c>
      <c r="AG81" s="151">
        <v>0</v>
      </c>
      <c r="AH81" s="151">
        <v>1</v>
      </c>
      <c r="AI81" s="151">
        <v>4</v>
      </c>
      <c r="AJ81" s="151">
        <v>1</v>
      </c>
      <c r="AK81" s="151">
        <v>0</v>
      </c>
      <c r="AL81" s="151">
        <v>0</v>
      </c>
      <c r="AM81" s="151">
        <v>0</v>
      </c>
      <c r="AN81" s="151">
        <v>0</v>
      </c>
      <c r="AO81" s="151">
        <v>0</v>
      </c>
      <c r="AP81" s="151">
        <v>0</v>
      </c>
      <c r="AQ81" s="151">
        <v>0</v>
      </c>
      <c r="AR81" s="151">
        <v>0</v>
      </c>
      <c r="AS81" s="151">
        <v>0</v>
      </c>
      <c r="AT81" s="151">
        <v>0</v>
      </c>
      <c r="AU81" s="151">
        <v>0</v>
      </c>
      <c r="AV81" s="151">
        <v>1</v>
      </c>
      <c r="AW81" s="151">
        <v>0</v>
      </c>
      <c r="AX81" s="151">
        <v>1</v>
      </c>
      <c r="AY81" s="151">
        <v>0</v>
      </c>
      <c r="AZ81" s="151">
        <v>0</v>
      </c>
      <c r="BA81" s="151">
        <v>0</v>
      </c>
      <c r="BB81" s="151">
        <v>0</v>
      </c>
      <c r="BC81" s="151">
        <v>0</v>
      </c>
      <c r="BD81" s="151">
        <v>0</v>
      </c>
      <c r="BE81" s="151">
        <v>0</v>
      </c>
      <c r="BF81" s="151">
        <v>0</v>
      </c>
      <c r="BG81" s="151">
        <v>0</v>
      </c>
      <c r="BH81" s="151">
        <v>0</v>
      </c>
      <c r="BI81" s="151">
        <v>0</v>
      </c>
      <c r="BJ81" s="151">
        <v>0</v>
      </c>
      <c r="BK81" s="151">
        <v>0</v>
      </c>
      <c r="BL81" s="151">
        <v>0</v>
      </c>
      <c r="BM81" s="151">
        <v>0</v>
      </c>
      <c r="BN81" s="151">
        <v>0</v>
      </c>
      <c r="BO81" s="151">
        <v>0</v>
      </c>
      <c r="BP81" s="151">
        <v>0</v>
      </c>
      <c r="BQ81" s="151">
        <v>0</v>
      </c>
      <c r="BR81" s="151">
        <v>0</v>
      </c>
      <c r="BS81" s="151">
        <v>0</v>
      </c>
      <c r="BT81" s="151">
        <v>0</v>
      </c>
      <c r="BU81" s="151">
        <v>0</v>
      </c>
      <c r="BV81" s="151">
        <v>0</v>
      </c>
      <c r="BW81" s="151">
        <v>0</v>
      </c>
      <c r="BX81" s="151">
        <v>0</v>
      </c>
      <c r="BY81" s="151">
        <v>0</v>
      </c>
      <c r="BZ81" s="151">
        <v>0</v>
      </c>
      <c r="CA81" s="151">
        <v>0</v>
      </c>
      <c r="CB81" s="151">
        <v>0</v>
      </c>
      <c r="CC81" s="151">
        <v>0</v>
      </c>
      <c r="CD81" s="151">
        <v>0</v>
      </c>
      <c r="CE81" s="151">
        <v>0</v>
      </c>
      <c r="CF81" s="151">
        <v>1</v>
      </c>
      <c r="CG81" s="151">
        <v>1</v>
      </c>
      <c r="CH81" s="151">
        <v>0</v>
      </c>
      <c r="CI81" s="151">
        <v>0</v>
      </c>
      <c r="CJ81" s="151">
        <v>1</v>
      </c>
      <c r="CK81" s="151">
        <v>0</v>
      </c>
      <c r="CL81" s="151">
        <v>0</v>
      </c>
      <c r="CM81" s="151">
        <v>0</v>
      </c>
      <c r="CN81" s="151">
        <v>0</v>
      </c>
      <c r="CO81" s="151">
        <v>0</v>
      </c>
      <c r="CP81" s="151">
        <v>0</v>
      </c>
      <c r="CQ81" s="151">
        <v>1</v>
      </c>
      <c r="CR81" s="151">
        <v>0</v>
      </c>
      <c r="CS81" s="151">
        <v>0</v>
      </c>
      <c r="CT81" s="151">
        <v>1</v>
      </c>
      <c r="CU81" s="151">
        <v>1</v>
      </c>
      <c r="CV81" s="151">
        <v>0</v>
      </c>
      <c r="CW81" s="151">
        <v>1</v>
      </c>
      <c r="CX81" s="151">
        <v>0</v>
      </c>
      <c r="CY81" s="151">
        <v>1</v>
      </c>
      <c r="CZ81" s="151">
        <v>0</v>
      </c>
      <c r="DA81" s="151">
        <v>0</v>
      </c>
      <c r="DB81" s="151">
        <v>0</v>
      </c>
      <c r="DC81" s="151">
        <v>0</v>
      </c>
      <c r="DD81" s="151">
        <v>0</v>
      </c>
      <c r="DE81" s="151">
        <v>0</v>
      </c>
      <c r="DF81" s="151">
        <v>0</v>
      </c>
      <c r="DG81" s="151">
        <v>0</v>
      </c>
      <c r="DH81" s="151">
        <v>0</v>
      </c>
      <c r="DI81" s="151">
        <v>0</v>
      </c>
      <c r="DJ81" s="151">
        <v>0</v>
      </c>
      <c r="DK81" s="151">
        <v>1</v>
      </c>
      <c r="DL81" s="151">
        <v>1</v>
      </c>
      <c r="DM81" s="151">
        <v>2</v>
      </c>
      <c r="DN81" s="151">
        <v>1</v>
      </c>
      <c r="DO81" s="151">
        <v>2</v>
      </c>
      <c r="DP81" s="151">
        <v>0</v>
      </c>
      <c r="DQ81" s="151">
        <v>0</v>
      </c>
      <c r="DR81" s="151">
        <v>0</v>
      </c>
      <c r="DS81" s="151">
        <v>0</v>
      </c>
      <c r="DT81" s="151">
        <v>0</v>
      </c>
      <c r="DU81" s="151">
        <v>0</v>
      </c>
      <c r="DV81" s="151">
        <v>0</v>
      </c>
      <c r="DW81" s="151">
        <v>0</v>
      </c>
      <c r="DX81" s="151">
        <v>1</v>
      </c>
      <c r="DY81" s="151">
        <v>2</v>
      </c>
      <c r="DZ81" s="151">
        <v>4</v>
      </c>
      <c r="EA81" s="151">
        <v>6</v>
      </c>
      <c r="EB81" s="151">
        <v>3</v>
      </c>
      <c r="EC81" s="151">
        <v>5</v>
      </c>
      <c r="ED81" s="151">
        <v>0</v>
      </c>
      <c r="EE81" s="151">
        <v>0</v>
      </c>
      <c r="EF81" s="151">
        <v>0</v>
      </c>
      <c r="EG81" s="151">
        <v>0</v>
      </c>
      <c r="EH81" s="151">
        <v>1</v>
      </c>
      <c r="EI81" s="151">
        <v>1</v>
      </c>
      <c r="EJ81" s="151">
        <v>0</v>
      </c>
      <c r="EK81" s="151">
        <v>0</v>
      </c>
      <c r="EL81" s="151">
        <v>4</v>
      </c>
      <c r="EM81" s="151">
        <v>6</v>
      </c>
      <c r="EN81" s="151">
        <v>0</v>
      </c>
      <c r="EO81" s="151">
        <v>1</v>
      </c>
      <c r="EP81" s="151">
        <v>0</v>
      </c>
      <c r="EQ81" s="151">
        <v>1</v>
      </c>
      <c r="ER81" s="151">
        <v>0</v>
      </c>
      <c r="ES81" s="151">
        <v>0</v>
      </c>
      <c r="ET81" s="151">
        <v>0</v>
      </c>
      <c r="EU81" s="151">
        <v>0</v>
      </c>
      <c r="EV81" s="151">
        <v>0</v>
      </c>
      <c r="EW81" s="151">
        <v>0</v>
      </c>
      <c r="EX81" s="151">
        <v>0</v>
      </c>
      <c r="EY81" s="151">
        <v>0</v>
      </c>
      <c r="EZ81" s="151">
        <v>0</v>
      </c>
      <c r="FA81" s="151">
        <v>1</v>
      </c>
      <c r="FB81" s="151">
        <v>0</v>
      </c>
      <c r="FC81" s="151">
        <v>0</v>
      </c>
      <c r="FD81" s="151">
        <v>0</v>
      </c>
      <c r="FE81" s="151">
        <v>0</v>
      </c>
      <c r="FF81" s="151">
        <v>0</v>
      </c>
      <c r="FG81" s="151">
        <v>0</v>
      </c>
      <c r="FH81" s="151">
        <v>0</v>
      </c>
      <c r="FI81" s="151">
        <v>0</v>
      </c>
      <c r="FJ81" s="151">
        <v>0</v>
      </c>
      <c r="FK81" s="151">
        <v>0</v>
      </c>
      <c r="FL81" s="151">
        <v>0</v>
      </c>
      <c r="FM81" s="151">
        <v>0</v>
      </c>
      <c r="FN81" s="151">
        <v>0</v>
      </c>
      <c r="FO81" s="151">
        <v>0</v>
      </c>
      <c r="FP81" s="151">
        <v>0</v>
      </c>
      <c r="FQ81" s="151">
        <v>1</v>
      </c>
      <c r="FR81" s="151">
        <v>0</v>
      </c>
      <c r="FS81" s="151">
        <v>1</v>
      </c>
      <c r="FT81" s="151">
        <v>0</v>
      </c>
      <c r="FU81" s="151">
        <v>0</v>
      </c>
      <c r="FV81" s="151">
        <v>0</v>
      </c>
      <c r="FW81" s="151">
        <v>0</v>
      </c>
      <c r="FX81" s="151">
        <v>0</v>
      </c>
      <c r="FY81" s="151">
        <v>0</v>
      </c>
      <c r="FZ81" s="151">
        <v>0</v>
      </c>
      <c r="GA81" s="151">
        <v>0</v>
      </c>
      <c r="GB81" s="151">
        <v>0</v>
      </c>
      <c r="GC81" s="151">
        <v>1</v>
      </c>
      <c r="GD81" s="151">
        <v>1841.6666666666667</v>
      </c>
    </row>
    <row r="82" spans="1:205" x14ac:dyDescent="0.2">
      <c r="A82" s="324"/>
      <c r="B82" s="101" t="s">
        <v>83</v>
      </c>
      <c r="C82" s="152" t="s">
        <v>185</v>
      </c>
      <c r="D82" s="151">
        <v>3</v>
      </c>
      <c r="E82" s="151">
        <v>21</v>
      </c>
      <c r="F82" s="151">
        <v>3</v>
      </c>
      <c r="G82" s="151">
        <v>19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2</v>
      </c>
      <c r="N82" s="151">
        <v>0</v>
      </c>
      <c r="O82" s="151">
        <v>0</v>
      </c>
      <c r="P82" s="151">
        <v>0</v>
      </c>
      <c r="Q82" s="151">
        <v>0</v>
      </c>
      <c r="R82" s="151">
        <v>3</v>
      </c>
      <c r="S82" s="151">
        <v>21</v>
      </c>
      <c r="T82" s="151">
        <v>0</v>
      </c>
      <c r="U82" s="151">
        <v>0</v>
      </c>
      <c r="V82" s="151">
        <v>0</v>
      </c>
      <c r="W82" s="151">
        <v>0</v>
      </c>
      <c r="X82" s="151">
        <v>0</v>
      </c>
      <c r="Y82" s="151">
        <v>0</v>
      </c>
      <c r="Z82" s="151">
        <v>0</v>
      </c>
      <c r="AA82" s="151">
        <v>0</v>
      </c>
      <c r="AB82" s="151">
        <v>0</v>
      </c>
      <c r="AC82" s="151">
        <v>0</v>
      </c>
      <c r="AD82" s="151">
        <v>0</v>
      </c>
      <c r="AE82" s="151">
        <v>0</v>
      </c>
      <c r="AF82" s="151">
        <v>0</v>
      </c>
      <c r="AG82" s="151">
        <v>0</v>
      </c>
      <c r="AH82" s="151">
        <v>0</v>
      </c>
      <c r="AI82" s="151">
        <v>0</v>
      </c>
      <c r="AJ82" s="151">
        <v>1</v>
      </c>
      <c r="AK82" s="151">
        <v>0</v>
      </c>
      <c r="AL82" s="151">
        <v>1</v>
      </c>
      <c r="AM82" s="151">
        <v>0</v>
      </c>
      <c r="AN82" s="151">
        <v>0</v>
      </c>
      <c r="AO82" s="151">
        <v>0</v>
      </c>
      <c r="AP82" s="151">
        <v>0</v>
      </c>
      <c r="AQ82" s="151">
        <v>0</v>
      </c>
      <c r="AR82" s="151">
        <v>0</v>
      </c>
      <c r="AS82" s="151">
        <v>0</v>
      </c>
      <c r="AT82" s="151">
        <v>0</v>
      </c>
      <c r="AU82" s="151">
        <v>0</v>
      </c>
      <c r="AV82" s="151">
        <v>0</v>
      </c>
      <c r="AW82" s="151">
        <v>0</v>
      </c>
      <c r="AX82" s="151">
        <v>1</v>
      </c>
      <c r="AY82" s="151">
        <v>0</v>
      </c>
      <c r="AZ82" s="151">
        <v>0</v>
      </c>
      <c r="BA82" s="151">
        <v>0</v>
      </c>
      <c r="BB82" s="151">
        <v>0</v>
      </c>
      <c r="BC82" s="151">
        <v>0</v>
      </c>
      <c r="BD82" s="151">
        <v>0</v>
      </c>
      <c r="BE82" s="151">
        <v>0</v>
      </c>
      <c r="BF82" s="151">
        <v>0</v>
      </c>
      <c r="BG82" s="151">
        <v>0</v>
      </c>
      <c r="BH82" s="151">
        <v>0</v>
      </c>
      <c r="BI82" s="151">
        <v>0</v>
      </c>
      <c r="BJ82" s="151">
        <v>0</v>
      </c>
      <c r="BK82" s="151">
        <v>0</v>
      </c>
      <c r="BL82" s="151">
        <v>0</v>
      </c>
      <c r="BM82" s="151">
        <v>0</v>
      </c>
      <c r="BN82" s="151">
        <v>0</v>
      </c>
      <c r="BO82" s="151">
        <v>0</v>
      </c>
      <c r="BP82" s="151">
        <v>0</v>
      </c>
      <c r="BQ82" s="151">
        <v>0</v>
      </c>
      <c r="BR82" s="151">
        <v>0</v>
      </c>
      <c r="BS82" s="151">
        <v>0</v>
      </c>
      <c r="BT82" s="151">
        <v>0</v>
      </c>
      <c r="BU82" s="151">
        <v>0</v>
      </c>
      <c r="BV82" s="151">
        <v>0</v>
      </c>
      <c r="BW82" s="151">
        <v>0</v>
      </c>
      <c r="BX82" s="151">
        <v>0</v>
      </c>
      <c r="BY82" s="151">
        <v>0</v>
      </c>
      <c r="BZ82" s="151">
        <v>0</v>
      </c>
      <c r="CA82" s="151">
        <v>0</v>
      </c>
      <c r="CB82" s="151">
        <v>0</v>
      </c>
      <c r="CC82" s="151">
        <v>0</v>
      </c>
      <c r="CD82" s="151">
        <v>0</v>
      </c>
      <c r="CE82" s="151">
        <v>0</v>
      </c>
      <c r="CF82" s="151">
        <v>0</v>
      </c>
      <c r="CG82" s="151">
        <v>0</v>
      </c>
      <c r="CH82" s="151">
        <v>0</v>
      </c>
      <c r="CI82" s="151">
        <v>0</v>
      </c>
      <c r="CJ82" s="151">
        <v>0</v>
      </c>
      <c r="CK82" s="151">
        <v>0</v>
      </c>
      <c r="CL82" s="151">
        <v>0</v>
      </c>
      <c r="CM82" s="151">
        <v>0</v>
      </c>
      <c r="CN82" s="151">
        <v>0</v>
      </c>
      <c r="CO82" s="151">
        <v>0</v>
      </c>
      <c r="CP82" s="151">
        <v>0</v>
      </c>
      <c r="CQ82" s="151">
        <v>0</v>
      </c>
      <c r="CR82" s="151">
        <v>0</v>
      </c>
      <c r="CS82" s="151">
        <v>0</v>
      </c>
      <c r="CT82" s="151">
        <v>0</v>
      </c>
      <c r="CU82" s="151">
        <v>0</v>
      </c>
      <c r="CV82" s="151">
        <v>0</v>
      </c>
      <c r="CW82" s="151">
        <v>2</v>
      </c>
      <c r="CX82" s="151">
        <v>0</v>
      </c>
      <c r="CY82" s="151">
        <v>2</v>
      </c>
      <c r="CZ82" s="151">
        <v>0</v>
      </c>
      <c r="DA82" s="151">
        <v>0</v>
      </c>
      <c r="DB82" s="151">
        <v>0</v>
      </c>
      <c r="DC82" s="151">
        <v>0</v>
      </c>
      <c r="DD82" s="151">
        <v>0</v>
      </c>
      <c r="DE82" s="151">
        <v>0</v>
      </c>
      <c r="DF82" s="151">
        <v>0</v>
      </c>
      <c r="DG82" s="151">
        <v>0</v>
      </c>
      <c r="DH82" s="151">
        <v>0</v>
      </c>
      <c r="DI82" s="151">
        <v>0</v>
      </c>
      <c r="DJ82" s="151">
        <v>0</v>
      </c>
      <c r="DK82" s="151">
        <v>2</v>
      </c>
      <c r="DL82" s="151">
        <v>1</v>
      </c>
      <c r="DM82" s="151">
        <v>4</v>
      </c>
      <c r="DN82" s="151">
        <v>1</v>
      </c>
      <c r="DO82" s="151">
        <v>4</v>
      </c>
      <c r="DP82" s="151">
        <v>0</v>
      </c>
      <c r="DQ82" s="151">
        <v>0</v>
      </c>
      <c r="DR82" s="151">
        <v>0</v>
      </c>
      <c r="DS82" s="151">
        <v>0</v>
      </c>
      <c r="DT82" s="151">
        <v>0</v>
      </c>
      <c r="DU82" s="151">
        <v>0</v>
      </c>
      <c r="DV82" s="151">
        <v>0</v>
      </c>
      <c r="DW82" s="151">
        <v>0</v>
      </c>
      <c r="DX82" s="151">
        <v>1</v>
      </c>
      <c r="DY82" s="151">
        <v>4</v>
      </c>
      <c r="DZ82" s="151">
        <v>1</v>
      </c>
      <c r="EA82" s="151">
        <v>3</v>
      </c>
      <c r="EB82" s="151">
        <v>1</v>
      </c>
      <c r="EC82" s="151">
        <v>3</v>
      </c>
      <c r="ED82" s="151">
        <v>0</v>
      </c>
      <c r="EE82" s="151">
        <v>0</v>
      </c>
      <c r="EF82" s="151">
        <v>0</v>
      </c>
      <c r="EG82" s="151">
        <v>0</v>
      </c>
      <c r="EH82" s="151">
        <v>0</v>
      </c>
      <c r="EI82" s="151">
        <v>0</v>
      </c>
      <c r="EJ82" s="151">
        <v>0</v>
      </c>
      <c r="EK82" s="151">
        <v>0</v>
      </c>
      <c r="EL82" s="151">
        <v>1</v>
      </c>
      <c r="EM82" s="151">
        <v>3</v>
      </c>
      <c r="EN82" s="151">
        <v>0</v>
      </c>
      <c r="EO82" s="151">
        <v>2</v>
      </c>
      <c r="EP82" s="151">
        <v>0</v>
      </c>
      <c r="EQ82" s="151">
        <v>1</v>
      </c>
      <c r="ER82" s="151">
        <v>0</v>
      </c>
      <c r="ES82" s="151">
        <v>0</v>
      </c>
      <c r="ET82" s="151">
        <v>0</v>
      </c>
      <c r="EU82" s="151">
        <v>1</v>
      </c>
      <c r="EV82" s="151">
        <v>0</v>
      </c>
      <c r="EW82" s="151">
        <v>0</v>
      </c>
      <c r="EX82" s="151">
        <v>0</v>
      </c>
      <c r="EY82" s="151">
        <v>0</v>
      </c>
      <c r="EZ82" s="151">
        <v>0</v>
      </c>
      <c r="FA82" s="151">
        <v>2</v>
      </c>
      <c r="FB82" s="151">
        <v>1</v>
      </c>
      <c r="FC82" s="151">
        <v>0</v>
      </c>
      <c r="FD82" s="151">
        <v>1</v>
      </c>
      <c r="FE82" s="151">
        <v>0</v>
      </c>
      <c r="FF82" s="151">
        <v>0</v>
      </c>
      <c r="FG82" s="151">
        <v>0</v>
      </c>
      <c r="FH82" s="151">
        <v>0</v>
      </c>
      <c r="FI82" s="151">
        <v>0</v>
      </c>
      <c r="FJ82" s="151">
        <v>0</v>
      </c>
      <c r="FK82" s="151">
        <v>0</v>
      </c>
      <c r="FL82" s="151">
        <v>0</v>
      </c>
      <c r="FM82" s="151">
        <v>0</v>
      </c>
      <c r="FN82" s="151">
        <v>1</v>
      </c>
      <c r="FO82" s="151">
        <v>0</v>
      </c>
      <c r="FP82" s="151">
        <v>0</v>
      </c>
      <c r="FQ82" s="151">
        <v>2</v>
      </c>
      <c r="FR82" s="151">
        <v>0</v>
      </c>
      <c r="FS82" s="151">
        <v>1</v>
      </c>
      <c r="FT82" s="151">
        <v>0</v>
      </c>
      <c r="FU82" s="151">
        <v>0</v>
      </c>
      <c r="FV82" s="151">
        <v>0</v>
      </c>
      <c r="FW82" s="151">
        <v>1</v>
      </c>
      <c r="FX82" s="151">
        <v>0</v>
      </c>
      <c r="FY82" s="151">
        <v>0</v>
      </c>
      <c r="FZ82" s="151">
        <v>0</v>
      </c>
      <c r="GA82" s="151">
        <v>0</v>
      </c>
      <c r="GB82" s="151">
        <v>0</v>
      </c>
      <c r="GC82" s="151">
        <v>2</v>
      </c>
      <c r="GD82" s="151">
        <v>0</v>
      </c>
    </row>
    <row r="83" spans="1:205" x14ac:dyDescent="0.2">
      <c r="A83" s="324"/>
      <c r="B83" s="101" t="s">
        <v>83</v>
      </c>
      <c r="C83" s="152" t="s">
        <v>186</v>
      </c>
      <c r="D83" s="151">
        <v>8</v>
      </c>
      <c r="E83" s="151">
        <v>11</v>
      </c>
      <c r="F83" s="151">
        <v>7</v>
      </c>
      <c r="G83" s="151">
        <v>8</v>
      </c>
      <c r="H83" s="151">
        <v>1</v>
      </c>
      <c r="I83" s="151">
        <v>0</v>
      </c>
      <c r="J83" s="151">
        <v>0</v>
      </c>
      <c r="K83" s="151">
        <v>0</v>
      </c>
      <c r="L83" s="151">
        <v>0</v>
      </c>
      <c r="M83" s="151">
        <v>1</v>
      </c>
      <c r="N83" s="151">
        <v>0</v>
      </c>
      <c r="O83" s="151">
        <v>2</v>
      </c>
      <c r="P83" s="151">
        <v>0</v>
      </c>
      <c r="Q83" s="151">
        <v>0</v>
      </c>
      <c r="R83" s="151">
        <v>8</v>
      </c>
      <c r="S83" s="151">
        <v>11</v>
      </c>
      <c r="T83" s="151">
        <v>2</v>
      </c>
      <c r="U83" s="151">
        <v>2</v>
      </c>
      <c r="V83" s="151">
        <v>2</v>
      </c>
      <c r="W83" s="151">
        <v>1</v>
      </c>
      <c r="X83" s="151">
        <v>0</v>
      </c>
      <c r="Y83" s="151">
        <v>1</v>
      </c>
      <c r="Z83" s="151">
        <v>0</v>
      </c>
      <c r="AA83" s="151">
        <v>0</v>
      </c>
      <c r="AB83" s="151">
        <v>0</v>
      </c>
      <c r="AC83" s="151">
        <v>0</v>
      </c>
      <c r="AD83" s="151">
        <v>0</v>
      </c>
      <c r="AE83" s="151">
        <v>0</v>
      </c>
      <c r="AF83" s="151">
        <v>0</v>
      </c>
      <c r="AG83" s="151">
        <v>0</v>
      </c>
      <c r="AH83" s="151">
        <v>2</v>
      </c>
      <c r="AI83" s="151">
        <v>2</v>
      </c>
      <c r="AJ83" s="151">
        <v>0</v>
      </c>
      <c r="AK83" s="151">
        <v>1</v>
      </c>
      <c r="AL83" s="151">
        <v>0</v>
      </c>
      <c r="AM83" s="151">
        <v>0</v>
      </c>
      <c r="AN83" s="151">
        <v>0</v>
      </c>
      <c r="AO83" s="151">
        <v>0</v>
      </c>
      <c r="AP83" s="151">
        <v>0</v>
      </c>
      <c r="AQ83" s="151">
        <v>0</v>
      </c>
      <c r="AR83" s="151">
        <v>0</v>
      </c>
      <c r="AS83" s="151">
        <v>0</v>
      </c>
      <c r="AT83" s="151">
        <v>0</v>
      </c>
      <c r="AU83" s="151">
        <v>0</v>
      </c>
      <c r="AV83" s="151">
        <v>0</v>
      </c>
      <c r="AW83" s="151">
        <v>1</v>
      </c>
      <c r="AX83" s="151">
        <v>0</v>
      </c>
      <c r="AY83" s="151">
        <v>1</v>
      </c>
      <c r="AZ83" s="151">
        <v>0</v>
      </c>
      <c r="BA83" s="151">
        <v>0</v>
      </c>
      <c r="BB83" s="151">
        <v>0</v>
      </c>
      <c r="BC83" s="151">
        <v>0</v>
      </c>
      <c r="BD83" s="151">
        <v>0</v>
      </c>
      <c r="BE83" s="151">
        <v>0</v>
      </c>
      <c r="BF83" s="151">
        <v>0</v>
      </c>
      <c r="BG83" s="151">
        <v>0</v>
      </c>
      <c r="BH83" s="151">
        <v>0</v>
      </c>
      <c r="BI83" s="151">
        <v>0</v>
      </c>
      <c r="BJ83" s="151">
        <v>0</v>
      </c>
      <c r="BK83" s="151">
        <v>0</v>
      </c>
      <c r="BL83" s="151">
        <v>0</v>
      </c>
      <c r="BM83" s="151">
        <v>0</v>
      </c>
      <c r="BN83" s="151">
        <v>0</v>
      </c>
      <c r="BO83" s="151">
        <v>0</v>
      </c>
      <c r="BP83" s="151">
        <v>0</v>
      </c>
      <c r="BQ83" s="151">
        <v>0</v>
      </c>
      <c r="BR83" s="151">
        <v>0</v>
      </c>
      <c r="BS83" s="151">
        <v>0</v>
      </c>
      <c r="BT83" s="151">
        <v>0</v>
      </c>
      <c r="BU83" s="151">
        <v>0</v>
      </c>
      <c r="BV83" s="151">
        <v>0</v>
      </c>
      <c r="BW83" s="151">
        <v>0</v>
      </c>
      <c r="BX83" s="151">
        <v>0</v>
      </c>
      <c r="BY83" s="151">
        <v>0</v>
      </c>
      <c r="BZ83" s="151">
        <v>0</v>
      </c>
      <c r="CA83" s="151">
        <v>0</v>
      </c>
      <c r="CB83" s="151">
        <v>0</v>
      </c>
      <c r="CC83" s="151">
        <v>0</v>
      </c>
      <c r="CD83" s="151">
        <v>0</v>
      </c>
      <c r="CE83" s="151">
        <v>0</v>
      </c>
      <c r="CF83" s="151">
        <v>0</v>
      </c>
      <c r="CG83" s="151">
        <v>0</v>
      </c>
      <c r="CH83" s="151">
        <v>0</v>
      </c>
      <c r="CI83" s="151">
        <v>0</v>
      </c>
      <c r="CJ83" s="151">
        <v>0</v>
      </c>
      <c r="CK83" s="151">
        <v>0</v>
      </c>
      <c r="CL83" s="151">
        <v>0</v>
      </c>
      <c r="CM83" s="151">
        <v>0</v>
      </c>
      <c r="CN83" s="151">
        <v>0</v>
      </c>
      <c r="CO83" s="151">
        <v>0</v>
      </c>
      <c r="CP83" s="151">
        <v>0</v>
      </c>
      <c r="CQ83" s="151">
        <v>0</v>
      </c>
      <c r="CR83" s="151">
        <v>0</v>
      </c>
      <c r="CS83" s="151">
        <v>0</v>
      </c>
      <c r="CT83" s="151">
        <v>0</v>
      </c>
      <c r="CU83" s="151">
        <v>0</v>
      </c>
      <c r="CV83" s="151">
        <v>0</v>
      </c>
      <c r="CW83" s="151">
        <v>0</v>
      </c>
      <c r="CX83" s="151">
        <v>0</v>
      </c>
      <c r="CY83" s="151">
        <v>0</v>
      </c>
      <c r="CZ83" s="151">
        <v>0</v>
      </c>
      <c r="DA83" s="151">
        <v>0</v>
      </c>
      <c r="DB83" s="151">
        <v>0</v>
      </c>
      <c r="DC83" s="151">
        <v>0</v>
      </c>
      <c r="DD83" s="151">
        <v>0</v>
      </c>
      <c r="DE83" s="151">
        <v>0</v>
      </c>
      <c r="DF83" s="151">
        <v>0</v>
      </c>
      <c r="DG83" s="151">
        <v>0</v>
      </c>
      <c r="DH83" s="151">
        <v>0</v>
      </c>
      <c r="DI83" s="151">
        <v>0</v>
      </c>
      <c r="DJ83" s="151">
        <v>0</v>
      </c>
      <c r="DK83" s="151">
        <v>0</v>
      </c>
      <c r="DL83" s="151">
        <v>2</v>
      </c>
      <c r="DM83" s="151">
        <v>3</v>
      </c>
      <c r="DN83" s="151">
        <v>2</v>
      </c>
      <c r="DO83" s="151">
        <v>3</v>
      </c>
      <c r="DP83" s="151">
        <v>0</v>
      </c>
      <c r="DQ83" s="151">
        <v>0</v>
      </c>
      <c r="DR83" s="151">
        <v>0</v>
      </c>
      <c r="DS83" s="151">
        <v>0</v>
      </c>
      <c r="DT83" s="151">
        <v>0</v>
      </c>
      <c r="DU83" s="151">
        <v>0</v>
      </c>
      <c r="DV83" s="151">
        <v>0</v>
      </c>
      <c r="DW83" s="151">
        <v>0</v>
      </c>
      <c r="DX83" s="151">
        <v>2</v>
      </c>
      <c r="DY83" s="151">
        <v>3</v>
      </c>
      <c r="DZ83" s="151">
        <v>6</v>
      </c>
      <c r="EA83" s="151">
        <v>8</v>
      </c>
      <c r="EB83" s="151">
        <v>6</v>
      </c>
      <c r="EC83" s="151">
        <v>8</v>
      </c>
      <c r="ED83" s="151">
        <v>0</v>
      </c>
      <c r="EE83" s="151">
        <v>0</v>
      </c>
      <c r="EF83" s="151">
        <v>0</v>
      </c>
      <c r="EG83" s="151">
        <v>0</v>
      </c>
      <c r="EH83" s="151">
        <v>0</v>
      </c>
      <c r="EI83" s="151">
        <v>0</v>
      </c>
      <c r="EJ83" s="151">
        <v>0</v>
      </c>
      <c r="EK83" s="151">
        <v>0</v>
      </c>
      <c r="EL83" s="151">
        <v>6</v>
      </c>
      <c r="EM83" s="151">
        <v>8</v>
      </c>
      <c r="EN83" s="151">
        <v>1</v>
      </c>
      <c r="EO83" s="151">
        <v>0</v>
      </c>
      <c r="EP83" s="151">
        <v>1</v>
      </c>
      <c r="EQ83" s="151">
        <v>0</v>
      </c>
      <c r="ER83" s="151">
        <v>0</v>
      </c>
      <c r="ES83" s="151">
        <v>0</v>
      </c>
      <c r="ET83" s="151">
        <v>0</v>
      </c>
      <c r="EU83" s="151">
        <v>0</v>
      </c>
      <c r="EV83" s="151">
        <v>0</v>
      </c>
      <c r="EW83" s="151">
        <v>0</v>
      </c>
      <c r="EX83" s="151">
        <v>0</v>
      </c>
      <c r="EY83" s="151">
        <v>0</v>
      </c>
      <c r="EZ83" s="151">
        <v>1</v>
      </c>
      <c r="FA83" s="151">
        <v>0</v>
      </c>
      <c r="FB83" s="151">
        <v>0</v>
      </c>
      <c r="FC83" s="151">
        <v>0</v>
      </c>
      <c r="FD83" s="151">
        <v>0</v>
      </c>
      <c r="FE83" s="151">
        <v>0</v>
      </c>
      <c r="FF83" s="151">
        <v>0</v>
      </c>
      <c r="FG83" s="151">
        <v>0</v>
      </c>
      <c r="FH83" s="151">
        <v>0</v>
      </c>
      <c r="FI83" s="151">
        <v>0</v>
      </c>
      <c r="FJ83" s="151">
        <v>0</v>
      </c>
      <c r="FK83" s="151">
        <v>0</v>
      </c>
      <c r="FL83" s="151">
        <v>0</v>
      </c>
      <c r="FM83" s="151">
        <v>0</v>
      </c>
      <c r="FN83" s="151">
        <v>0</v>
      </c>
      <c r="FO83" s="151">
        <v>0</v>
      </c>
      <c r="FP83" s="151">
        <v>0</v>
      </c>
      <c r="FQ83" s="151">
        <v>0</v>
      </c>
      <c r="FR83" s="151">
        <v>0</v>
      </c>
      <c r="FS83" s="151">
        <v>0</v>
      </c>
      <c r="FT83" s="151">
        <v>0</v>
      </c>
      <c r="FU83" s="151">
        <v>0</v>
      </c>
      <c r="FV83" s="151">
        <v>0</v>
      </c>
      <c r="FW83" s="151">
        <v>0</v>
      </c>
      <c r="FX83" s="151">
        <v>0</v>
      </c>
      <c r="FY83" s="151">
        <v>0</v>
      </c>
      <c r="FZ83" s="151">
        <v>0</v>
      </c>
      <c r="GA83" s="151">
        <v>0</v>
      </c>
      <c r="GB83" s="151">
        <v>0</v>
      </c>
      <c r="GC83" s="151">
        <v>0</v>
      </c>
      <c r="GD83" s="151">
        <v>0</v>
      </c>
    </row>
    <row r="84" spans="1:205" x14ac:dyDescent="0.2">
      <c r="A84" s="324"/>
      <c r="B84" s="101" t="s">
        <v>83</v>
      </c>
      <c r="C84" s="152" t="s">
        <v>187</v>
      </c>
      <c r="D84" s="151">
        <v>4</v>
      </c>
      <c r="E84" s="151">
        <v>9</v>
      </c>
      <c r="F84" s="151">
        <v>3</v>
      </c>
      <c r="G84" s="151">
        <v>8</v>
      </c>
      <c r="H84" s="151">
        <v>0</v>
      </c>
      <c r="I84" s="151">
        <v>0</v>
      </c>
      <c r="J84" s="151">
        <v>1</v>
      </c>
      <c r="K84" s="151">
        <v>0</v>
      </c>
      <c r="L84" s="151">
        <v>0</v>
      </c>
      <c r="M84" s="151">
        <v>1</v>
      </c>
      <c r="N84" s="151">
        <v>0</v>
      </c>
      <c r="O84" s="151">
        <v>0</v>
      </c>
      <c r="P84" s="151">
        <v>0</v>
      </c>
      <c r="Q84" s="151">
        <v>0</v>
      </c>
      <c r="R84" s="151">
        <v>4</v>
      </c>
      <c r="S84" s="151">
        <v>9</v>
      </c>
      <c r="T84" s="151">
        <v>1</v>
      </c>
      <c r="U84" s="151">
        <v>1</v>
      </c>
      <c r="V84" s="151">
        <v>1</v>
      </c>
      <c r="W84" s="151">
        <v>1</v>
      </c>
      <c r="X84" s="151">
        <v>0</v>
      </c>
      <c r="Y84" s="151">
        <v>0</v>
      </c>
      <c r="Z84" s="151">
        <v>0</v>
      </c>
      <c r="AA84" s="151">
        <v>0</v>
      </c>
      <c r="AB84" s="151">
        <v>0</v>
      </c>
      <c r="AC84" s="151">
        <v>0</v>
      </c>
      <c r="AD84" s="151">
        <v>0</v>
      </c>
      <c r="AE84" s="151">
        <v>0</v>
      </c>
      <c r="AF84" s="151">
        <v>0</v>
      </c>
      <c r="AG84" s="151">
        <v>0</v>
      </c>
      <c r="AH84" s="151">
        <v>1</v>
      </c>
      <c r="AI84" s="151">
        <v>1</v>
      </c>
      <c r="AJ84" s="151">
        <v>1</v>
      </c>
      <c r="AK84" s="151">
        <v>0</v>
      </c>
      <c r="AL84" s="151">
        <v>1</v>
      </c>
      <c r="AM84" s="151">
        <v>0</v>
      </c>
      <c r="AN84" s="151">
        <v>0</v>
      </c>
      <c r="AO84" s="151">
        <v>0</v>
      </c>
      <c r="AP84" s="151">
        <v>0</v>
      </c>
      <c r="AQ84" s="151">
        <v>0</v>
      </c>
      <c r="AR84" s="151">
        <v>0</v>
      </c>
      <c r="AS84" s="151">
        <v>0</v>
      </c>
      <c r="AT84" s="151">
        <v>0</v>
      </c>
      <c r="AU84" s="151">
        <v>0</v>
      </c>
      <c r="AV84" s="151">
        <v>0</v>
      </c>
      <c r="AW84" s="151">
        <v>0</v>
      </c>
      <c r="AX84" s="151">
        <v>1</v>
      </c>
      <c r="AY84" s="151">
        <v>0</v>
      </c>
      <c r="AZ84" s="151">
        <v>0</v>
      </c>
      <c r="BA84" s="151">
        <v>0</v>
      </c>
      <c r="BB84" s="151">
        <v>0</v>
      </c>
      <c r="BC84" s="151">
        <v>0</v>
      </c>
      <c r="BD84" s="151">
        <v>0</v>
      </c>
      <c r="BE84" s="151">
        <v>0</v>
      </c>
      <c r="BF84" s="151">
        <v>0</v>
      </c>
      <c r="BG84" s="151">
        <v>0</v>
      </c>
      <c r="BH84" s="151">
        <v>0</v>
      </c>
      <c r="BI84" s="151">
        <v>0</v>
      </c>
      <c r="BJ84" s="151">
        <v>0</v>
      </c>
      <c r="BK84" s="151">
        <v>0</v>
      </c>
      <c r="BL84" s="151">
        <v>0</v>
      </c>
      <c r="BM84" s="151">
        <v>0</v>
      </c>
      <c r="BN84" s="151">
        <v>0</v>
      </c>
      <c r="BO84" s="151">
        <v>0</v>
      </c>
      <c r="BP84" s="151">
        <v>0</v>
      </c>
      <c r="BQ84" s="151">
        <v>0</v>
      </c>
      <c r="BR84" s="151">
        <v>0</v>
      </c>
      <c r="BS84" s="151">
        <v>0</v>
      </c>
      <c r="BT84" s="151">
        <v>0</v>
      </c>
      <c r="BU84" s="151">
        <v>0</v>
      </c>
      <c r="BV84" s="151">
        <v>0</v>
      </c>
      <c r="BW84" s="151">
        <v>0</v>
      </c>
      <c r="BX84" s="151">
        <v>0</v>
      </c>
      <c r="BY84" s="151">
        <v>0</v>
      </c>
      <c r="BZ84" s="151">
        <v>0</v>
      </c>
      <c r="CA84" s="151">
        <v>0</v>
      </c>
      <c r="CB84" s="151">
        <v>0</v>
      </c>
      <c r="CC84" s="151">
        <v>0</v>
      </c>
      <c r="CD84" s="151">
        <v>0</v>
      </c>
      <c r="CE84" s="151">
        <v>0</v>
      </c>
      <c r="CF84" s="151">
        <v>0</v>
      </c>
      <c r="CG84" s="151">
        <v>1</v>
      </c>
      <c r="CH84" s="151">
        <v>0</v>
      </c>
      <c r="CI84" s="151">
        <v>1</v>
      </c>
      <c r="CJ84" s="151">
        <v>0</v>
      </c>
      <c r="CK84" s="151">
        <v>0</v>
      </c>
      <c r="CL84" s="151">
        <v>0</v>
      </c>
      <c r="CM84" s="151">
        <v>0</v>
      </c>
      <c r="CN84" s="151">
        <v>0</v>
      </c>
      <c r="CO84" s="151">
        <v>0</v>
      </c>
      <c r="CP84" s="151">
        <v>0</v>
      </c>
      <c r="CQ84" s="151">
        <v>0</v>
      </c>
      <c r="CR84" s="151">
        <v>0</v>
      </c>
      <c r="CS84" s="151">
        <v>0</v>
      </c>
      <c r="CT84" s="151">
        <v>0</v>
      </c>
      <c r="CU84" s="151">
        <v>1</v>
      </c>
      <c r="CV84" s="151">
        <v>0</v>
      </c>
      <c r="CW84" s="151">
        <v>0</v>
      </c>
      <c r="CX84" s="151">
        <v>0</v>
      </c>
      <c r="CY84" s="151">
        <v>0</v>
      </c>
      <c r="CZ84" s="151">
        <v>0</v>
      </c>
      <c r="DA84" s="151">
        <v>0</v>
      </c>
      <c r="DB84" s="151">
        <v>0</v>
      </c>
      <c r="DC84" s="151">
        <v>0</v>
      </c>
      <c r="DD84" s="151">
        <v>0</v>
      </c>
      <c r="DE84" s="151">
        <v>0</v>
      </c>
      <c r="DF84" s="151">
        <v>0</v>
      </c>
      <c r="DG84" s="151">
        <v>0</v>
      </c>
      <c r="DH84" s="151">
        <v>0</v>
      </c>
      <c r="DI84" s="151">
        <v>0</v>
      </c>
      <c r="DJ84" s="151">
        <v>0</v>
      </c>
      <c r="DK84" s="151">
        <v>0</v>
      </c>
      <c r="DL84" s="151">
        <v>2</v>
      </c>
      <c r="DM84" s="151">
        <v>1</v>
      </c>
      <c r="DN84" s="151">
        <v>1</v>
      </c>
      <c r="DO84" s="151">
        <v>1</v>
      </c>
      <c r="DP84" s="151">
        <v>0</v>
      </c>
      <c r="DQ84" s="151">
        <v>0</v>
      </c>
      <c r="DR84" s="151">
        <v>1</v>
      </c>
      <c r="DS84" s="151">
        <v>0</v>
      </c>
      <c r="DT84" s="151">
        <v>0</v>
      </c>
      <c r="DU84" s="151">
        <v>0</v>
      </c>
      <c r="DV84" s="151">
        <v>0</v>
      </c>
      <c r="DW84" s="151">
        <v>0</v>
      </c>
      <c r="DX84" s="151">
        <v>2</v>
      </c>
      <c r="DY84" s="151">
        <v>1</v>
      </c>
      <c r="DZ84" s="151">
        <v>5</v>
      </c>
      <c r="EA84" s="151">
        <v>6</v>
      </c>
      <c r="EB84" s="151">
        <v>5</v>
      </c>
      <c r="EC84" s="151">
        <v>6</v>
      </c>
      <c r="ED84" s="151">
        <v>0</v>
      </c>
      <c r="EE84" s="151">
        <v>0</v>
      </c>
      <c r="EF84" s="151">
        <v>0</v>
      </c>
      <c r="EG84" s="151">
        <v>0</v>
      </c>
      <c r="EH84" s="151">
        <v>0</v>
      </c>
      <c r="EI84" s="151">
        <v>0</v>
      </c>
      <c r="EJ84" s="151">
        <v>0</v>
      </c>
      <c r="EK84" s="151">
        <v>0</v>
      </c>
      <c r="EL84" s="151">
        <v>5</v>
      </c>
      <c r="EM84" s="151">
        <v>6</v>
      </c>
      <c r="EN84" s="151">
        <v>1</v>
      </c>
      <c r="EO84" s="151">
        <v>0</v>
      </c>
      <c r="EP84" s="151">
        <v>1</v>
      </c>
      <c r="EQ84" s="151">
        <v>0</v>
      </c>
      <c r="ER84" s="151">
        <v>0</v>
      </c>
      <c r="ES84" s="151">
        <v>0</v>
      </c>
      <c r="ET84" s="151">
        <v>0</v>
      </c>
      <c r="EU84" s="151">
        <v>0</v>
      </c>
      <c r="EV84" s="151">
        <v>0</v>
      </c>
      <c r="EW84" s="151">
        <v>0</v>
      </c>
      <c r="EX84" s="151">
        <v>0</v>
      </c>
      <c r="EY84" s="151">
        <v>0</v>
      </c>
      <c r="EZ84" s="151">
        <v>1</v>
      </c>
      <c r="FA84" s="151">
        <v>0</v>
      </c>
      <c r="FB84" s="151">
        <v>0</v>
      </c>
      <c r="FC84" s="151">
        <v>1</v>
      </c>
      <c r="FD84" s="151">
        <v>0</v>
      </c>
      <c r="FE84" s="151">
        <v>1</v>
      </c>
      <c r="FF84" s="151">
        <v>0</v>
      </c>
      <c r="FG84" s="151">
        <v>0</v>
      </c>
      <c r="FH84" s="151">
        <v>0</v>
      </c>
      <c r="FI84" s="151">
        <v>0</v>
      </c>
      <c r="FJ84" s="151">
        <v>0</v>
      </c>
      <c r="FK84" s="151">
        <v>0</v>
      </c>
      <c r="FL84" s="151">
        <v>0</v>
      </c>
      <c r="FM84" s="151">
        <v>0</v>
      </c>
      <c r="FN84" s="151">
        <v>0</v>
      </c>
      <c r="FO84" s="151">
        <v>1</v>
      </c>
      <c r="FP84" s="151">
        <v>0</v>
      </c>
      <c r="FQ84" s="151">
        <v>0</v>
      </c>
      <c r="FR84" s="151">
        <v>0</v>
      </c>
      <c r="FS84" s="151">
        <v>0</v>
      </c>
      <c r="FT84" s="151">
        <v>0</v>
      </c>
      <c r="FU84" s="151">
        <v>0</v>
      </c>
      <c r="FV84" s="151">
        <v>0</v>
      </c>
      <c r="FW84" s="151">
        <v>0</v>
      </c>
      <c r="FX84" s="151">
        <v>0</v>
      </c>
      <c r="FY84" s="151">
        <v>0</v>
      </c>
      <c r="FZ84" s="151">
        <v>0</v>
      </c>
      <c r="GA84" s="151">
        <v>0</v>
      </c>
      <c r="GB84" s="151">
        <v>0</v>
      </c>
      <c r="GC84" s="151">
        <v>0</v>
      </c>
      <c r="GD84" s="151">
        <v>0</v>
      </c>
    </row>
    <row r="85" spans="1:205" x14ac:dyDescent="0.2">
      <c r="A85" s="324"/>
      <c r="B85" s="101" t="s">
        <v>83</v>
      </c>
      <c r="C85" s="152" t="s">
        <v>188</v>
      </c>
      <c r="D85" s="151">
        <v>3</v>
      </c>
      <c r="E85" s="151">
        <v>9</v>
      </c>
      <c r="F85" s="151">
        <v>3</v>
      </c>
      <c r="G85" s="151">
        <v>7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2</v>
      </c>
      <c r="N85" s="151">
        <v>0</v>
      </c>
      <c r="O85" s="151">
        <v>0</v>
      </c>
      <c r="P85" s="151">
        <v>0</v>
      </c>
      <c r="Q85" s="151">
        <v>0</v>
      </c>
      <c r="R85" s="151">
        <v>3</v>
      </c>
      <c r="S85" s="151">
        <v>9</v>
      </c>
      <c r="T85" s="151">
        <v>0</v>
      </c>
      <c r="U85" s="151">
        <v>2</v>
      </c>
      <c r="V85" s="151">
        <v>0</v>
      </c>
      <c r="W85" s="151">
        <v>2</v>
      </c>
      <c r="X85" s="151">
        <v>0</v>
      </c>
      <c r="Y85" s="151">
        <v>0</v>
      </c>
      <c r="Z85" s="151">
        <v>0</v>
      </c>
      <c r="AA85" s="151">
        <v>0</v>
      </c>
      <c r="AB85" s="151">
        <v>0</v>
      </c>
      <c r="AC85" s="151">
        <v>0</v>
      </c>
      <c r="AD85" s="151">
        <v>0</v>
      </c>
      <c r="AE85" s="151">
        <v>0</v>
      </c>
      <c r="AF85" s="151">
        <v>0</v>
      </c>
      <c r="AG85" s="151">
        <v>0</v>
      </c>
      <c r="AH85" s="151">
        <v>0</v>
      </c>
      <c r="AI85" s="151">
        <v>2</v>
      </c>
      <c r="AJ85" s="151">
        <v>1</v>
      </c>
      <c r="AK85" s="151">
        <v>0</v>
      </c>
      <c r="AL85" s="151">
        <v>0</v>
      </c>
      <c r="AM85" s="151">
        <v>0</v>
      </c>
      <c r="AN85" s="151">
        <v>0</v>
      </c>
      <c r="AO85" s="151">
        <v>0</v>
      </c>
      <c r="AP85" s="151">
        <v>0</v>
      </c>
      <c r="AQ85" s="151">
        <v>0</v>
      </c>
      <c r="AR85" s="151">
        <v>1</v>
      </c>
      <c r="AS85" s="151">
        <v>0</v>
      </c>
      <c r="AT85" s="151">
        <v>0</v>
      </c>
      <c r="AU85" s="151">
        <v>0</v>
      </c>
      <c r="AV85" s="151">
        <v>0</v>
      </c>
      <c r="AW85" s="151">
        <v>0</v>
      </c>
      <c r="AX85" s="151">
        <v>1</v>
      </c>
      <c r="AY85" s="151">
        <v>0</v>
      </c>
      <c r="AZ85" s="151">
        <v>0</v>
      </c>
      <c r="BA85" s="151">
        <v>0</v>
      </c>
      <c r="BB85" s="151">
        <v>0</v>
      </c>
      <c r="BC85" s="151">
        <v>0</v>
      </c>
      <c r="BD85" s="151">
        <v>0</v>
      </c>
      <c r="BE85" s="151">
        <v>0</v>
      </c>
      <c r="BF85" s="151">
        <v>0</v>
      </c>
      <c r="BG85" s="151">
        <v>0</v>
      </c>
      <c r="BH85" s="151">
        <v>0</v>
      </c>
      <c r="BI85" s="151">
        <v>0</v>
      </c>
      <c r="BJ85" s="151">
        <v>0</v>
      </c>
      <c r="BK85" s="151">
        <v>0</v>
      </c>
      <c r="BL85" s="151">
        <v>0</v>
      </c>
      <c r="BM85" s="151">
        <v>0</v>
      </c>
      <c r="BN85" s="151">
        <v>0</v>
      </c>
      <c r="BO85" s="151">
        <v>0</v>
      </c>
      <c r="BP85" s="151">
        <v>0</v>
      </c>
      <c r="BQ85" s="151">
        <v>0</v>
      </c>
      <c r="BR85" s="151">
        <v>0</v>
      </c>
      <c r="BS85" s="151">
        <v>0</v>
      </c>
      <c r="BT85" s="151">
        <v>0</v>
      </c>
      <c r="BU85" s="151">
        <v>0</v>
      </c>
      <c r="BV85" s="151">
        <v>0</v>
      </c>
      <c r="BW85" s="151">
        <v>0</v>
      </c>
      <c r="BX85" s="151">
        <v>0</v>
      </c>
      <c r="BY85" s="151">
        <v>0</v>
      </c>
      <c r="BZ85" s="151">
        <v>0</v>
      </c>
      <c r="CA85" s="151">
        <v>0</v>
      </c>
      <c r="CB85" s="151">
        <v>0</v>
      </c>
      <c r="CC85" s="151">
        <v>0</v>
      </c>
      <c r="CD85" s="151">
        <v>0</v>
      </c>
      <c r="CE85" s="151">
        <v>0</v>
      </c>
      <c r="CF85" s="151">
        <v>0</v>
      </c>
      <c r="CG85" s="151">
        <v>0</v>
      </c>
      <c r="CH85" s="151">
        <v>0</v>
      </c>
      <c r="CI85" s="151">
        <v>0</v>
      </c>
      <c r="CJ85" s="151">
        <v>0</v>
      </c>
      <c r="CK85" s="151">
        <v>0</v>
      </c>
      <c r="CL85" s="151">
        <v>0</v>
      </c>
      <c r="CM85" s="151">
        <v>0</v>
      </c>
      <c r="CN85" s="151">
        <v>0</v>
      </c>
      <c r="CO85" s="151">
        <v>0</v>
      </c>
      <c r="CP85" s="151">
        <v>0</v>
      </c>
      <c r="CQ85" s="151">
        <v>0</v>
      </c>
      <c r="CR85" s="151">
        <v>0</v>
      </c>
      <c r="CS85" s="151">
        <v>0</v>
      </c>
      <c r="CT85" s="151">
        <v>0</v>
      </c>
      <c r="CU85" s="151">
        <v>0</v>
      </c>
      <c r="CV85" s="151">
        <v>0</v>
      </c>
      <c r="CW85" s="151">
        <v>0</v>
      </c>
      <c r="CX85" s="151">
        <v>0</v>
      </c>
      <c r="CY85" s="151">
        <v>0</v>
      </c>
      <c r="CZ85" s="151">
        <v>0</v>
      </c>
      <c r="DA85" s="151">
        <v>0</v>
      </c>
      <c r="DB85" s="151">
        <v>0</v>
      </c>
      <c r="DC85" s="151">
        <v>0</v>
      </c>
      <c r="DD85" s="151">
        <v>0</v>
      </c>
      <c r="DE85" s="151">
        <v>0</v>
      </c>
      <c r="DF85" s="151">
        <v>0</v>
      </c>
      <c r="DG85" s="151">
        <v>0</v>
      </c>
      <c r="DH85" s="151">
        <v>0</v>
      </c>
      <c r="DI85" s="151">
        <v>0</v>
      </c>
      <c r="DJ85" s="151">
        <v>0</v>
      </c>
      <c r="DK85" s="151">
        <v>0</v>
      </c>
      <c r="DL85" s="151">
        <v>2</v>
      </c>
      <c r="DM85" s="151">
        <v>5</v>
      </c>
      <c r="DN85" s="151">
        <v>1</v>
      </c>
      <c r="DO85" s="151">
        <v>5</v>
      </c>
      <c r="DP85" s="151">
        <v>0</v>
      </c>
      <c r="DQ85" s="151">
        <v>0</v>
      </c>
      <c r="DR85" s="151">
        <v>0</v>
      </c>
      <c r="DS85" s="151">
        <v>0</v>
      </c>
      <c r="DT85" s="151">
        <v>1</v>
      </c>
      <c r="DU85" s="151">
        <v>0</v>
      </c>
      <c r="DV85" s="151">
        <v>0</v>
      </c>
      <c r="DW85" s="151">
        <v>0</v>
      </c>
      <c r="DX85" s="151">
        <v>2</v>
      </c>
      <c r="DY85" s="151">
        <v>5</v>
      </c>
      <c r="DZ85" s="151">
        <v>4</v>
      </c>
      <c r="EA85" s="151">
        <v>3</v>
      </c>
      <c r="EB85" s="151">
        <v>4</v>
      </c>
      <c r="EC85" s="151">
        <v>3</v>
      </c>
      <c r="ED85" s="151">
        <v>0</v>
      </c>
      <c r="EE85" s="151">
        <v>0</v>
      </c>
      <c r="EF85" s="151">
        <v>0</v>
      </c>
      <c r="EG85" s="151">
        <v>0</v>
      </c>
      <c r="EH85" s="151">
        <v>0</v>
      </c>
      <c r="EI85" s="151">
        <v>0</v>
      </c>
      <c r="EJ85" s="151">
        <v>0</v>
      </c>
      <c r="EK85" s="151">
        <v>0</v>
      </c>
      <c r="EL85" s="151">
        <v>4</v>
      </c>
      <c r="EM85" s="151">
        <v>3</v>
      </c>
      <c r="EN85" s="151">
        <v>0</v>
      </c>
      <c r="EO85" s="151">
        <v>0</v>
      </c>
      <c r="EP85" s="151">
        <v>0</v>
      </c>
      <c r="EQ85" s="151">
        <v>0</v>
      </c>
      <c r="ER85" s="151">
        <v>0</v>
      </c>
      <c r="ES85" s="151">
        <v>0</v>
      </c>
      <c r="ET85" s="151">
        <v>0</v>
      </c>
      <c r="EU85" s="151">
        <v>0</v>
      </c>
      <c r="EV85" s="151">
        <v>0</v>
      </c>
      <c r="EW85" s="151">
        <v>0</v>
      </c>
      <c r="EX85" s="151">
        <v>0</v>
      </c>
      <c r="EY85" s="151">
        <v>0</v>
      </c>
      <c r="EZ85" s="151">
        <v>0</v>
      </c>
      <c r="FA85" s="151">
        <v>0</v>
      </c>
      <c r="FB85" s="151">
        <v>1</v>
      </c>
      <c r="FC85" s="151">
        <v>0</v>
      </c>
      <c r="FD85" s="151">
        <v>1</v>
      </c>
      <c r="FE85" s="151">
        <v>0</v>
      </c>
      <c r="FF85" s="151">
        <v>0</v>
      </c>
      <c r="FG85" s="151">
        <v>0</v>
      </c>
      <c r="FH85" s="151">
        <v>0</v>
      </c>
      <c r="FI85" s="151">
        <v>0</v>
      </c>
      <c r="FJ85" s="151">
        <v>0</v>
      </c>
      <c r="FK85" s="151">
        <v>0</v>
      </c>
      <c r="FL85" s="151">
        <v>0</v>
      </c>
      <c r="FM85" s="151">
        <v>0</v>
      </c>
      <c r="FN85" s="151">
        <v>1</v>
      </c>
      <c r="FO85" s="151">
        <v>0</v>
      </c>
      <c r="FP85" s="151">
        <v>0</v>
      </c>
      <c r="FQ85" s="151">
        <v>0</v>
      </c>
      <c r="FR85" s="151">
        <v>0</v>
      </c>
      <c r="FS85" s="151">
        <v>0</v>
      </c>
      <c r="FT85" s="151">
        <v>0</v>
      </c>
      <c r="FU85" s="151">
        <v>0</v>
      </c>
      <c r="FV85" s="151">
        <v>0</v>
      </c>
      <c r="FW85" s="151">
        <v>0</v>
      </c>
      <c r="FX85" s="151">
        <v>0</v>
      </c>
      <c r="FY85" s="151">
        <v>0</v>
      </c>
      <c r="FZ85" s="151">
        <v>0</v>
      </c>
      <c r="GA85" s="151">
        <v>0</v>
      </c>
      <c r="GB85" s="151">
        <v>0</v>
      </c>
      <c r="GC85" s="151">
        <v>0</v>
      </c>
      <c r="GD85" s="151">
        <v>0</v>
      </c>
    </row>
    <row r="86" spans="1:205" x14ac:dyDescent="0.2">
      <c r="A86" s="324"/>
      <c r="B86" s="101" t="s">
        <v>83</v>
      </c>
      <c r="C86" s="152" t="s">
        <v>189</v>
      </c>
      <c r="D86" s="151">
        <v>7</v>
      </c>
      <c r="E86" s="151">
        <v>6</v>
      </c>
      <c r="F86" s="151">
        <v>6</v>
      </c>
      <c r="G86" s="151">
        <v>4</v>
      </c>
      <c r="H86" s="151">
        <v>1</v>
      </c>
      <c r="I86" s="151">
        <v>2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7</v>
      </c>
      <c r="S86" s="151">
        <v>6</v>
      </c>
      <c r="T86" s="151">
        <v>1</v>
      </c>
      <c r="U86" s="151">
        <v>2</v>
      </c>
      <c r="V86" s="151">
        <v>1</v>
      </c>
      <c r="W86" s="151">
        <v>2</v>
      </c>
      <c r="X86" s="151">
        <v>0</v>
      </c>
      <c r="Y86" s="151">
        <v>0</v>
      </c>
      <c r="Z86" s="151">
        <v>0</v>
      </c>
      <c r="AA86" s="151">
        <v>0</v>
      </c>
      <c r="AB86" s="151">
        <v>0</v>
      </c>
      <c r="AC86" s="151">
        <v>0</v>
      </c>
      <c r="AD86" s="151">
        <v>0</v>
      </c>
      <c r="AE86" s="151">
        <v>0</v>
      </c>
      <c r="AF86" s="151">
        <v>0</v>
      </c>
      <c r="AG86" s="151">
        <v>0</v>
      </c>
      <c r="AH86" s="151">
        <v>1</v>
      </c>
      <c r="AI86" s="151">
        <v>2</v>
      </c>
      <c r="AJ86" s="151">
        <v>0</v>
      </c>
      <c r="AK86" s="151">
        <v>0</v>
      </c>
      <c r="AL86" s="151">
        <v>0</v>
      </c>
      <c r="AM86" s="151">
        <v>0</v>
      </c>
      <c r="AN86" s="151">
        <v>0</v>
      </c>
      <c r="AO86" s="151">
        <v>0</v>
      </c>
      <c r="AP86" s="151">
        <v>0</v>
      </c>
      <c r="AQ86" s="151">
        <v>0</v>
      </c>
      <c r="AR86" s="151">
        <v>0</v>
      </c>
      <c r="AS86" s="151">
        <v>0</v>
      </c>
      <c r="AT86" s="151">
        <v>0</v>
      </c>
      <c r="AU86" s="151">
        <v>0</v>
      </c>
      <c r="AV86" s="151">
        <v>0</v>
      </c>
      <c r="AW86" s="151">
        <v>0</v>
      </c>
      <c r="AX86" s="151">
        <v>0</v>
      </c>
      <c r="AY86" s="151">
        <v>0</v>
      </c>
      <c r="AZ86" s="151">
        <v>0</v>
      </c>
      <c r="BA86" s="151">
        <v>0</v>
      </c>
      <c r="BB86" s="151">
        <v>0</v>
      </c>
      <c r="BC86" s="151">
        <v>0</v>
      </c>
      <c r="BD86" s="151">
        <v>0</v>
      </c>
      <c r="BE86" s="151">
        <v>0</v>
      </c>
      <c r="BF86" s="151">
        <v>0</v>
      </c>
      <c r="BG86" s="151">
        <v>0</v>
      </c>
      <c r="BH86" s="151">
        <v>0</v>
      </c>
      <c r="BI86" s="151">
        <v>0</v>
      </c>
      <c r="BJ86" s="151">
        <v>0</v>
      </c>
      <c r="BK86" s="151">
        <v>0</v>
      </c>
      <c r="BL86" s="151">
        <v>0</v>
      </c>
      <c r="BM86" s="151">
        <v>0</v>
      </c>
      <c r="BN86" s="151">
        <v>0</v>
      </c>
      <c r="BO86" s="151">
        <v>0</v>
      </c>
      <c r="BP86" s="151">
        <v>0</v>
      </c>
      <c r="BQ86" s="151">
        <v>0</v>
      </c>
      <c r="BR86" s="151">
        <v>0</v>
      </c>
      <c r="BS86" s="151">
        <v>0</v>
      </c>
      <c r="BT86" s="151">
        <v>0</v>
      </c>
      <c r="BU86" s="151">
        <v>0</v>
      </c>
      <c r="BV86" s="151">
        <v>0</v>
      </c>
      <c r="BW86" s="151">
        <v>0</v>
      </c>
      <c r="BX86" s="151">
        <v>0</v>
      </c>
      <c r="BY86" s="151">
        <v>0</v>
      </c>
      <c r="BZ86" s="151">
        <v>0</v>
      </c>
      <c r="CA86" s="151">
        <v>0</v>
      </c>
      <c r="CB86" s="151">
        <v>0</v>
      </c>
      <c r="CC86" s="151">
        <v>0</v>
      </c>
      <c r="CD86" s="151">
        <v>0</v>
      </c>
      <c r="CE86" s="151">
        <v>0</v>
      </c>
      <c r="CF86" s="151">
        <v>0</v>
      </c>
      <c r="CG86" s="151">
        <v>0</v>
      </c>
      <c r="CH86" s="151">
        <v>0</v>
      </c>
      <c r="CI86" s="151">
        <v>0</v>
      </c>
      <c r="CJ86" s="151">
        <v>0</v>
      </c>
      <c r="CK86" s="151">
        <v>0</v>
      </c>
      <c r="CL86" s="151">
        <v>0</v>
      </c>
      <c r="CM86" s="151">
        <v>0</v>
      </c>
      <c r="CN86" s="151">
        <v>0</v>
      </c>
      <c r="CO86" s="151">
        <v>0</v>
      </c>
      <c r="CP86" s="151">
        <v>0</v>
      </c>
      <c r="CQ86" s="151">
        <v>0</v>
      </c>
      <c r="CR86" s="151">
        <v>0</v>
      </c>
      <c r="CS86" s="151">
        <v>0</v>
      </c>
      <c r="CT86" s="151">
        <v>0</v>
      </c>
      <c r="CU86" s="151">
        <v>0</v>
      </c>
      <c r="CV86" s="151">
        <v>0</v>
      </c>
      <c r="CW86" s="151">
        <v>0</v>
      </c>
      <c r="CX86" s="151">
        <v>0</v>
      </c>
      <c r="CY86" s="151">
        <v>0</v>
      </c>
      <c r="CZ86" s="151">
        <v>0</v>
      </c>
      <c r="DA86" s="151">
        <v>0</v>
      </c>
      <c r="DB86" s="151">
        <v>0</v>
      </c>
      <c r="DC86" s="151">
        <v>0</v>
      </c>
      <c r="DD86" s="151">
        <v>0</v>
      </c>
      <c r="DE86" s="151">
        <v>0</v>
      </c>
      <c r="DF86" s="151">
        <v>0</v>
      </c>
      <c r="DG86" s="151">
        <v>0</v>
      </c>
      <c r="DH86" s="151">
        <v>0</v>
      </c>
      <c r="DI86" s="151">
        <v>0</v>
      </c>
      <c r="DJ86" s="151">
        <v>0</v>
      </c>
      <c r="DK86" s="151">
        <v>0</v>
      </c>
      <c r="DL86" s="151">
        <v>8</v>
      </c>
      <c r="DM86" s="151">
        <v>7</v>
      </c>
      <c r="DN86" s="151">
        <v>8</v>
      </c>
      <c r="DO86" s="151">
        <v>7</v>
      </c>
      <c r="DP86" s="151">
        <v>0</v>
      </c>
      <c r="DQ86" s="151">
        <v>0</v>
      </c>
      <c r="DR86" s="151">
        <v>0</v>
      </c>
      <c r="DS86" s="151">
        <v>0</v>
      </c>
      <c r="DT86" s="151">
        <v>0</v>
      </c>
      <c r="DU86" s="151">
        <v>0</v>
      </c>
      <c r="DV86" s="151">
        <v>0</v>
      </c>
      <c r="DW86" s="151">
        <v>0</v>
      </c>
      <c r="DX86" s="151">
        <v>8</v>
      </c>
      <c r="DY86" s="151">
        <v>7</v>
      </c>
      <c r="DZ86" s="151">
        <v>3</v>
      </c>
      <c r="EA86" s="151">
        <v>2</v>
      </c>
      <c r="EB86" s="151">
        <v>3</v>
      </c>
      <c r="EC86" s="151">
        <v>2</v>
      </c>
      <c r="ED86" s="151">
        <v>0</v>
      </c>
      <c r="EE86" s="151">
        <v>0</v>
      </c>
      <c r="EF86" s="151">
        <v>0</v>
      </c>
      <c r="EG86" s="151">
        <v>0</v>
      </c>
      <c r="EH86" s="151">
        <v>0</v>
      </c>
      <c r="EI86" s="151">
        <v>0</v>
      </c>
      <c r="EJ86" s="151">
        <v>0</v>
      </c>
      <c r="EK86" s="151">
        <v>0</v>
      </c>
      <c r="EL86" s="151">
        <v>3</v>
      </c>
      <c r="EM86" s="151">
        <v>2</v>
      </c>
      <c r="EN86" s="151">
        <v>0</v>
      </c>
      <c r="EO86" s="151">
        <v>0</v>
      </c>
      <c r="EP86" s="151">
        <v>0</v>
      </c>
      <c r="EQ86" s="151">
        <v>0</v>
      </c>
      <c r="ER86" s="151">
        <v>0</v>
      </c>
      <c r="ES86" s="151">
        <v>0</v>
      </c>
      <c r="ET86" s="151">
        <v>0</v>
      </c>
      <c r="EU86" s="151">
        <v>0</v>
      </c>
      <c r="EV86" s="151">
        <v>0</v>
      </c>
      <c r="EW86" s="151">
        <v>0</v>
      </c>
      <c r="EX86" s="151">
        <v>0</v>
      </c>
      <c r="EY86" s="151">
        <v>0</v>
      </c>
      <c r="EZ86" s="151">
        <v>0</v>
      </c>
      <c r="FA86" s="151">
        <v>0</v>
      </c>
      <c r="FB86" s="151">
        <v>0</v>
      </c>
      <c r="FC86" s="151">
        <v>0</v>
      </c>
      <c r="FD86" s="151">
        <v>0</v>
      </c>
      <c r="FE86" s="151">
        <v>0</v>
      </c>
      <c r="FF86" s="151">
        <v>0</v>
      </c>
      <c r="FG86" s="151">
        <v>0</v>
      </c>
      <c r="FH86" s="151">
        <v>0</v>
      </c>
      <c r="FI86" s="151">
        <v>0</v>
      </c>
      <c r="FJ86" s="151">
        <v>0</v>
      </c>
      <c r="FK86" s="151">
        <v>0</v>
      </c>
      <c r="FL86" s="151">
        <v>0</v>
      </c>
      <c r="FM86" s="151">
        <v>0</v>
      </c>
      <c r="FN86" s="151">
        <v>0</v>
      </c>
      <c r="FO86" s="151">
        <v>0</v>
      </c>
      <c r="FP86" s="151">
        <v>0</v>
      </c>
      <c r="FQ86" s="151">
        <v>0</v>
      </c>
      <c r="FR86" s="151">
        <v>0</v>
      </c>
      <c r="FS86" s="151">
        <v>0</v>
      </c>
      <c r="FT86" s="151">
        <v>0</v>
      </c>
      <c r="FU86" s="151">
        <v>0</v>
      </c>
      <c r="FV86" s="151">
        <v>0</v>
      </c>
      <c r="FW86" s="151">
        <v>0</v>
      </c>
      <c r="FX86" s="151">
        <v>0</v>
      </c>
      <c r="FY86" s="151">
        <v>0</v>
      </c>
      <c r="FZ86" s="151">
        <v>0</v>
      </c>
      <c r="GA86" s="151">
        <v>0</v>
      </c>
      <c r="GB86" s="151">
        <v>0</v>
      </c>
      <c r="GC86" s="151">
        <v>0</v>
      </c>
      <c r="GD86" s="151">
        <v>0</v>
      </c>
    </row>
    <row r="87" spans="1:205" x14ac:dyDescent="0.2">
      <c r="A87" s="324"/>
      <c r="B87" s="101" t="s">
        <v>83</v>
      </c>
      <c r="C87" s="152" t="s">
        <v>190</v>
      </c>
      <c r="D87" s="151">
        <v>6</v>
      </c>
      <c r="E87" s="151">
        <v>18</v>
      </c>
      <c r="F87" s="151">
        <v>5</v>
      </c>
      <c r="G87" s="151">
        <v>6</v>
      </c>
      <c r="H87" s="151">
        <v>1</v>
      </c>
      <c r="I87" s="151">
        <v>3</v>
      </c>
      <c r="J87" s="151">
        <v>0</v>
      </c>
      <c r="K87" s="151">
        <v>1</v>
      </c>
      <c r="L87" s="151">
        <v>0</v>
      </c>
      <c r="M87" s="151">
        <v>4</v>
      </c>
      <c r="N87" s="151">
        <v>0</v>
      </c>
      <c r="O87" s="151">
        <v>3</v>
      </c>
      <c r="P87" s="151">
        <v>0</v>
      </c>
      <c r="Q87" s="151">
        <v>1</v>
      </c>
      <c r="R87" s="151">
        <v>6</v>
      </c>
      <c r="S87" s="151">
        <v>18</v>
      </c>
      <c r="T87" s="151">
        <v>0</v>
      </c>
      <c r="U87" s="151">
        <v>2</v>
      </c>
      <c r="V87" s="151">
        <v>0</v>
      </c>
      <c r="W87" s="151">
        <v>0</v>
      </c>
      <c r="X87" s="151">
        <v>0</v>
      </c>
      <c r="Y87" s="151">
        <v>1</v>
      </c>
      <c r="Z87" s="151">
        <v>0</v>
      </c>
      <c r="AA87" s="151">
        <v>0</v>
      </c>
      <c r="AB87" s="151">
        <v>0</v>
      </c>
      <c r="AC87" s="151">
        <v>1</v>
      </c>
      <c r="AD87" s="151">
        <v>0</v>
      </c>
      <c r="AE87" s="151">
        <v>0</v>
      </c>
      <c r="AF87" s="151">
        <v>0</v>
      </c>
      <c r="AG87" s="151">
        <v>0</v>
      </c>
      <c r="AH87" s="151">
        <v>0</v>
      </c>
      <c r="AI87" s="151">
        <v>2</v>
      </c>
      <c r="AJ87" s="151">
        <v>0</v>
      </c>
      <c r="AK87" s="151">
        <v>0</v>
      </c>
      <c r="AL87" s="151">
        <v>0</v>
      </c>
      <c r="AM87" s="151">
        <v>0</v>
      </c>
      <c r="AN87" s="151">
        <v>0</v>
      </c>
      <c r="AO87" s="151">
        <v>0</v>
      </c>
      <c r="AP87" s="151">
        <v>0</v>
      </c>
      <c r="AQ87" s="151">
        <v>0</v>
      </c>
      <c r="AR87" s="151">
        <v>0</v>
      </c>
      <c r="AS87" s="151">
        <v>0</v>
      </c>
      <c r="AT87" s="151">
        <v>0</v>
      </c>
      <c r="AU87" s="151">
        <v>0</v>
      </c>
      <c r="AV87" s="151">
        <v>0</v>
      </c>
      <c r="AW87" s="151">
        <v>0</v>
      </c>
      <c r="AX87" s="151">
        <v>0</v>
      </c>
      <c r="AY87" s="151">
        <v>0</v>
      </c>
      <c r="AZ87" s="151">
        <v>0</v>
      </c>
      <c r="BA87" s="151">
        <v>0</v>
      </c>
      <c r="BB87" s="151">
        <v>0</v>
      </c>
      <c r="BC87" s="151">
        <v>0</v>
      </c>
      <c r="BD87" s="151">
        <v>0</v>
      </c>
      <c r="BE87" s="151">
        <v>0</v>
      </c>
      <c r="BF87" s="151">
        <v>0</v>
      </c>
      <c r="BG87" s="151">
        <v>0</v>
      </c>
      <c r="BH87" s="151">
        <v>0</v>
      </c>
      <c r="BI87" s="151">
        <v>0</v>
      </c>
      <c r="BJ87" s="151">
        <v>0</v>
      </c>
      <c r="BK87" s="151">
        <v>0</v>
      </c>
      <c r="BL87" s="151">
        <v>0</v>
      </c>
      <c r="BM87" s="151">
        <v>0</v>
      </c>
      <c r="BN87" s="151">
        <v>0</v>
      </c>
      <c r="BO87" s="151">
        <v>0</v>
      </c>
      <c r="BP87" s="151">
        <v>0</v>
      </c>
      <c r="BQ87" s="151">
        <v>0</v>
      </c>
      <c r="BR87" s="151">
        <v>0</v>
      </c>
      <c r="BS87" s="151">
        <v>0</v>
      </c>
      <c r="BT87" s="151">
        <v>0</v>
      </c>
      <c r="BU87" s="151">
        <v>0</v>
      </c>
      <c r="BV87" s="151">
        <v>0</v>
      </c>
      <c r="BW87" s="151">
        <v>0</v>
      </c>
      <c r="BX87" s="151">
        <v>0</v>
      </c>
      <c r="BY87" s="151">
        <v>0</v>
      </c>
      <c r="BZ87" s="151">
        <v>0</v>
      </c>
      <c r="CA87" s="151">
        <v>0</v>
      </c>
      <c r="CB87" s="151">
        <v>0</v>
      </c>
      <c r="CC87" s="151">
        <v>0</v>
      </c>
      <c r="CD87" s="151">
        <v>0</v>
      </c>
      <c r="CE87" s="151">
        <v>0</v>
      </c>
      <c r="CF87" s="151">
        <v>0</v>
      </c>
      <c r="CG87" s="151">
        <v>0</v>
      </c>
      <c r="CH87" s="151">
        <v>0</v>
      </c>
      <c r="CI87" s="151">
        <v>0</v>
      </c>
      <c r="CJ87" s="151">
        <v>0</v>
      </c>
      <c r="CK87" s="151">
        <v>0</v>
      </c>
      <c r="CL87" s="151">
        <v>0</v>
      </c>
      <c r="CM87" s="151">
        <v>0</v>
      </c>
      <c r="CN87" s="151">
        <v>0</v>
      </c>
      <c r="CO87" s="151">
        <v>0</v>
      </c>
      <c r="CP87" s="151">
        <v>0</v>
      </c>
      <c r="CQ87" s="151">
        <v>0</v>
      </c>
      <c r="CR87" s="151">
        <v>0</v>
      </c>
      <c r="CS87" s="151">
        <v>0</v>
      </c>
      <c r="CT87" s="151">
        <v>0</v>
      </c>
      <c r="CU87" s="151">
        <v>0</v>
      </c>
      <c r="CV87" s="151">
        <v>0</v>
      </c>
      <c r="CW87" s="151">
        <v>1</v>
      </c>
      <c r="CX87" s="151">
        <v>0</v>
      </c>
      <c r="CY87" s="151">
        <v>0</v>
      </c>
      <c r="CZ87" s="151">
        <v>0</v>
      </c>
      <c r="DA87" s="151">
        <v>0</v>
      </c>
      <c r="DB87" s="151">
        <v>0</v>
      </c>
      <c r="DC87" s="151">
        <v>0</v>
      </c>
      <c r="DD87" s="151">
        <v>0</v>
      </c>
      <c r="DE87" s="151">
        <v>1</v>
      </c>
      <c r="DF87" s="151">
        <v>0</v>
      </c>
      <c r="DG87" s="151">
        <v>0</v>
      </c>
      <c r="DH87" s="151">
        <v>0</v>
      </c>
      <c r="DI87" s="151">
        <v>0</v>
      </c>
      <c r="DJ87" s="151">
        <v>0</v>
      </c>
      <c r="DK87" s="151">
        <v>1</v>
      </c>
      <c r="DL87" s="151">
        <v>3</v>
      </c>
      <c r="DM87" s="151">
        <v>7</v>
      </c>
      <c r="DN87" s="151">
        <v>2</v>
      </c>
      <c r="DO87" s="151">
        <v>3</v>
      </c>
      <c r="DP87" s="151">
        <v>0</v>
      </c>
      <c r="DQ87" s="151">
        <v>0</v>
      </c>
      <c r="DR87" s="151">
        <v>0</v>
      </c>
      <c r="DS87" s="151">
        <v>0</v>
      </c>
      <c r="DT87" s="151">
        <v>1</v>
      </c>
      <c r="DU87" s="151">
        <v>4</v>
      </c>
      <c r="DV87" s="151">
        <v>0</v>
      </c>
      <c r="DW87" s="151">
        <v>0</v>
      </c>
      <c r="DX87" s="151">
        <v>3</v>
      </c>
      <c r="DY87" s="151">
        <v>7</v>
      </c>
      <c r="DZ87" s="151">
        <v>6</v>
      </c>
      <c r="EA87" s="151">
        <v>10</v>
      </c>
      <c r="EB87" s="151">
        <v>5</v>
      </c>
      <c r="EC87" s="151">
        <v>7</v>
      </c>
      <c r="ED87" s="151">
        <v>0</v>
      </c>
      <c r="EE87" s="151">
        <v>0</v>
      </c>
      <c r="EF87" s="151">
        <v>1</v>
      </c>
      <c r="EG87" s="151">
        <v>1</v>
      </c>
      <c r="EH87" s="151">
        <v>0</v>
      </c>
      <c r="EI87" s="151">
        <v>2</v>
      </c>
      <c r="EJ87" s="151">
        <v>0</v>
      </c>
      <c r="EK87" s="151">
        <v>0</v>
      </c>
      <c r="EL87" s="151">
        <v>6</v>
      </c>
      <c r="EM87" s="151">
        <v>10</v>
      </c>
      <c r="EN87" s="151">
        <v>0</v>
      </c>
      <c r="EO87" s="151">
        <v>0</v>
      </c>
      <c r="EP87" s="151">
        <v>0</v>
      </c>
      <c r="EQ87" s="151">
        <v>0</v>
      </c>
      <c r="ER87" s="151">
        <v>0</v>
      </c>
      <c r="ES87" s="151">
        <v>0</v>
      </c>
      <c r="ET87" s="151">
        <v>0</v>
      </c>
      <c r="EU87" s="151">
        <v>0</v>
      </c>
      <c r="EV87" s="151">
        <v>0</v>
      </c>
      <c r="EW87" s="151">
        <v>0</v>
      </c>
      <c r="EX87" s="151">
        <v>0</v>
      </c>
      <c r="EY87" s="151">
        <v>0</v>
      </c>
      <c r="EZ87" s="151">
        <v>0</v>
      </c>
      <c r="FA87" s="151">
        <v>0</v>
      </c>
      <c r="FB87" s="151">
        <v>0</v>
      </c>
      <c r="FC87" s="151">
        <v>0</v>
      </c>
      <c r="FD87" s="151">
        <v>0</v>
      </c>
      <c r="FE87" s="151">
        <v>0</v>
      </c>
      <c r="FF87" s="151">
        <v>0</v>
      </c>
      <c r="FG87" s="151">
        <v>0</v>
      </c>
      <c r="FH87" s="151">
        <v>0</v>
      </c>
      <c r="FI87" s="151">
        <v>0</v>
      </c>
      <c r="FJ87" s="151">
        <v>0</v>
      </c>
      <c r="FK87" s="151">
        <v>0</v>
      </c>
      <c r="FL87" s="151">
        <v>0</v>
      </c>
      <c r="FM87" s="151">
        <v>0</v>
      </c>
      <c r="FN87" s="151">
        <v>0</v>
      </c>
      <c r="FO87" s="151">
        <v>0</v>
      </c>
      <c r="FP87" s="151">
        <v>0</v>
      </c>
      <c r="FQ87" s="151">
        <v>1</v>
      </c>
      <c r="FR87" s="151">
        <v>0</v>
      </c>
      <c r="FS87" s="151">
        <v>0</v>
      </c>
      <c r="FT87" s="151">
        <v>0</v>
      </c>
      <c r="FU87" s="151">
        <v>0</v>
      </c>
      <c r="FV87" s="151">
        <v>0</v>
      </c>
      <c r="FW87" s="151">
        <v>1</v>
      </c>
      <c r="FX87" s="151">
        <v>0</v>
      </c>
      <c r="FY87" s="151">
        <v>0</v>
      </c>
      <c r="FZ87" s="151">
        <v>0</v>
      </c>
      <c r="GA87" s="151">
        <v>0</v>
      </c>
      <c r="GB87" s="151">
        <v>0</v>
      </c>
      <c r="GC87" s="151">
        <v>1</v>
      </c>
      <c r="GD87" s="151">
        <v>0</v>
      </c>
    </row>
    <row r="88" spans="1:205" x14ac:dyDescent="0.2">
      <c r="A88" s="324"/>
      <c r="B88" s="101" t="s">
        <v>83</v>
      </c>
      <c r="C88" s="152" t="s">
        <v>191</v>
      </c>
      <c r="D88" s="151">
        <v>45</v>
      </c>
      <c r="E88" s="151">
        <v>90</v>
      </c>
      <c r="F88" s="151">
        <v>41</v>
      </c>
      <c r="G88" s="151">
        <v>84</v>
      </c>
      <c r="H88" s="151">
        <v>0</v>
      </c>
      <c r="I88" s="151">
        <v>0</v>
      </c>
      <c r="J88" s="151">
        <v>0</v>
      </c>
      <c r="K88" s="151">
        <v>0</v>
      </c>
      <c r="L88" s="151">
        <v>2</v>
      </c>
      <c r="M88" s="151">
        <v>2</v>
      </c>
      <c r="N88" s="151">
        <v>0</v>
      </c>
      <c r="O88" s="151">
        <v>2</v>
      </c>
      <c r="P88" s="151">
        <v>2</v>
      </c>
      <c r="Q88" s="151">
        <v>2</v>
      </c>
      <c r="R88" s="151">
        <v>45</v>
      </c>
      <c r="S88" s="151">
        <v>90</v>
      </c>
      <c r="T88" s="151">
        <v>3</v>
      </c>
      <c r="U88" s="151">
        <v>14</v>
      </c>
      <c r="V88" s="151">
        <v>2</v>
      </c>
      <c r="W88" s="151">
        <v>10</v>
      </c>
      <c r="X88" s="151">
        <v>0</v>
      </c>
      <c r="Y88" s="151">
        <v>0</v>
      </c>
      <c r="Z88" s="151">
        <v>0</v>
      </c>
      <c r="AA88" s="151">
        <v>0</v>
      </c>
      <c r="AB88" s="151">
        <v>0</v>
      </c>
      <c r="AC88" s="151">
        <v>3</v>
      </c>
      <c r="AD88" s="151">
        <v>1</v>
      </c>
      <c r="AE88" s="151">
        <v>0</v>
      </c>
      <c r="AF88" s="151">
        <v>0</v>
      </c>
      <c r="AG88" s="151">
        <v>1</v>
      </c>
      <c r="AH88" s="151">
        <v>3</v>
      </c>
      <c r="AI88" s="151">
        <v>14</v>
      </c>
      <c r="AJ88" s="151">
        <v>1</v>
      </c>
      <c r="AK88" s="151">
        <v>2</v>
      </c>
      <c r="AL88" s="151">
        <v>1</v>
      </c>
      <c r="AM88" s="151">
        <v>2</v>
      </c>
      <c r="AN88" s="151">
        <v>0</v>
      </c>
      <c r="AO88" s="151">
        <v>0</v>
      </c>
      <c r="AP88" s="151">
        <v>0</v>
      </c>
      <c r="AQ88" s="151">
        <v>0</v>
      </c>
      <c r="AR88" s="151">
        <v>0</v>
      </c>
      <c r="AS88" s="151">
        <v>0</v>
      </c>
      <c r="AT88" s="151">
        <v>0</v>
      </c>
      <c r="AU88" s="151">
        <v>0</v>
      </c>
      <c r="AV88" s="151">
        <v>0</v>
      </c>
      <c r="AW88" s="151">
        <v>0</v>
      </c>
      <c r="AX88" s="151">
        <v>1</v>
      </c>
      <c r="AY88" s="151">
        <v>2</v>
      </c>
      <c r="AZ88" s="151">
        <v>0</v>
      </c>
      <c r="BA88" s="151">
        <v>2</v>
      </c>
      <c r="BB88" s="151">
        <v>0</v>
      </c>
      <c r="BC88" s="151">
        <v>2</v>
      </c>
      <c r="BD88" s="151">
        <v>0</v>
      </c>
      <c r="BE88" s="151">
        <v>0</v>
      </c>
      <c r="BF88" s="151">
        <v>0</v>
      </c>
      <c r="BG88" s="151">
        <v>0</v>
      </c>
      <c r="BH88" s="151">
        <v>0</v>
      </c>
      <c r="BI88" s="151">
        <v>0</v>
      </c>
      <c r="BJ88" s="151">
        <v>0</v>
      </c>
      <c r="BK88" s="151">
        <v>0</v>
      </c>
      <c r="BL88" s="151">
        <v>0</v>
      </c>
      <c r="BM88" s="151">
        <v>0</v>
      </c>
      <c r="BN88" s="151">
        <v>0</v>
      </c>
      <c r="BO88" s="151">
        <v>2</v>
      </c>
      <c r="BP88" s="151">
        <v>0</v>
      </c>
      <c r="BQ88" s="151">
        <v>0</v>
      </c>
      <c r="BR88" s="151">
        <v>0</v>
      </c>
      <c r="BS88" s="151">
        <v>0</v>
      </c>
      <c r="BT88" s="151">
        <v>0</v>
      </c>
      <c r="BU88" s="151">
        <v>0</v>
      </c>
      <c r="BV88" s="151">
        <v>0</v>
      </c>
      <c r="BW88" s="151">
        <v>0</v>
      </c>
      <c r="BX88" s="151">
        <v>0</v>
      </c>
      <c r="BY88" s="151">
        <v>0</v>
      </c>
      <c r="BZ88" s="151">
        <v>0</v>
      </c>
      <c r="CA88" s="151">
        <v>0</v>
      </c>
      <c r="CB88" s="151">
        <v>0</v>
      </c>
      <c r="CC88" s="151">
        <v>0</v>
      </c>
      <c r="CD88" s="151">
        <v>0</v>
      </c>
      <c r="CE88" s="151">
        <v>0</v>
      </c>
      <c r="CF88" s="151">
        <v>0</v>
      </c>
      <c r="CG88" s="151">
        <v>2</v>
      </c>
      <c r="CH88" s="151">
        <v>0</v>
      </c>
      <c r="CI88" s="151">
        <v>2</v>
      </c>
      <c r="CJ88" s="151">
        <v>0</v>
      </c>
      <c r="CK88" s="151">
        <v>0</v>
      </c>
      <c r="CL88" s="151">
        <v>0</v>
      </c>
      <c r="CM88" s="151">
        <v>0</v>
      </c>
      <c r="CN88" s="151">
        <v>0</v>
      </c>
      <c r="CO88" s="151">
        <v>0</v>
      </c>
      <c r="CP88" s="151">
        <v>0</v>
      </c>
      <c r="CQ88" s="151">
        <v>0</v>
      </c>
      <c r="CR88" s="151">
        <v>0</v>
      </c>
      <c r="CS88" s="151">
        <v>0</v>
      </c>
      <c r="CT88" s="151">
        <v>0</v>
      </c>
      <c r="CU88" s="151">
        <v>2</v>
      </c>
      <c r="CV88" s="151">
        <v>1</v>
      </c>
      <c r="CW88" s="151">
        <v>1</v>
      </c>
      <c r="CX88" s="151">
        <v>1</v>
      </c>
      <c r="CY88" s="151">
        <v>1</v>
      </c>
      <c r="CZ88" s="151">
        <v>0</v>
      </c>
      <c r="DA88" s="151">
        <v>0</v>
      </c>
      <c r="DB88" s="151">
        <v>0</v>
      </c>
      <c r="DC88" s="151">
        <v>0</v>
      </c>
      <c r="DD88" s="151">
        <v>0</v>
      </c>
      <c r="DE88" s="151">
        <v>0</v>
      </c>
      <c r="DF88" s="151">
        <v>0</v>
      </c>
      <c r="DG88" s="151">
        <v>0</v>
      </c>
      <c r="DH88" s="151">
        <v>0</v>
      </c>
      <c r="DI88" s="151">
        <v>0</v>
      </c>
      <c r="DJ88" s="151">
        <v>1</v>
      </c>
      <c r="DK88" s="151">
        <v>1</v>
      </c>
      <c r="DL88" s="151">
        <v>14</v>
      </c>
      <c r="DM88" s="151">
        <v>29</v>
      </c>
      <c r="DN88" s="151">
        <v>13</v>
      </c>
      <c r="DO88" s="151">
        <v>27</v>
      </c>
      <c r="DP88" s="151">
        <v>0</v>
      </c>
      <c r="DQ88" s="151">
        <v>0</v>
      </c>
      <c r="DR88" s="151">
        <v>1</v>
      </c>
      <c r="DS88" s="151">
        <v>2</v>
      </c>
      <c r="DT88" s="151">
        <v>0</v>
      </c>
      <c r="DU88" s="151">
        <v>0</v>
      </c>
      <c r="DV88" s="151">
        <v>0</v>
      </c>
      <c r="DW88" s="151">
        <v>0</v>
      </c>
      <c r="DX88" s="151">
        <v>14</v>
      </c>
      <c r="DY88" s="151">
        <v>29</v>
      </c>
      <c r="DZ88" s="151">
        <v>20</v>
      </c>
      <c r="EA88" s="151">
        <v>24</v>
      </c>
      <c r="EB88" s="151">
        <v>19</v>
      </c>
      <c r="EC88" s="151">
        <v>24</v>
      </c>
      <c r="ED88" s="151">
        <v>0</v>
      </c>
      <c r="EE88" s="151">
        <v>0</v>
      </c>
      <c r="EF88" s="151">
        <v>1</v>
      </c>
      <c r="EG88" s="151">
        <v>0</v>
      </c>
      <c r="EH88" s="151">
        <v>0</v>
      </c>
      <c r="EI88" s="151">
        <v>0</v>
      </c>
      <c r="EJ88" s="151">
        <v>0</v>
      </c>
      <c r="EK88" s="151">
        <v>0</v>
      </c>
      <c r="EL88" s="151">
        <v>20</v>
      </c>
      <c r="EM88" s="151">
        <v>24</v>
      </c>
      <c r="EN88" s="151">
        <v>2</v>
      </c>
      <c r="EO88" s="151">
        <v>2</v>
      </c>
      <c r="EP88" s="151">
        <v>2</v>
      </c>
      <c r="EQ88" s="151">
        <v>2</v>
      </c>
      <c r="ER88" s="151">
        <v>0</v>
      </c>
      <c r="ES88" s="151">
        <v>0</v>
      </c>
      <c r="ET88" s="151">
        <v>0</v>
      </c>
      <c r="EU88" s="151">
        <v>0</v>
      </c>
      <c r="EV88" s="151">
        <v>0</v>
      </c>
      <c r="EW88" s="151">
        <v>0</v>
      </c>
      <c r="EX88" s="151">
        <v>0</v>
      </c>
      <c r="EY88" s="151">
        <v>0</v>
      </c>
      <c r="EZ88" s="151">
        <v>2</v>
      </c>
      <c r="FA88" s="151">
        <v>2</v>
      </c>
      <c r="FB88" s="151">
        <v>2</v>
      </c>
      <c r="FC88" s="151">
        <v>0</v>
      </c>
      <c r="FD88" s="151">
        <v>1</v>
      </c>
      <c r="FE88" s="151">
        <v>0</v>
      </c>
      <c r="FF88" s="151">
        <v>0</v>
      </c>
      <c r="FG88" s="151">
        <v>0</v>
      </c>
      <c r="FH88" s="151">
        <v>0</v>
      </c>
      <c r="FI88" s="151">
        <v>0</v>
      </c>
      <c r="FJ88" s="151">
        <v>0</v>
      </c>
      <c r="FK88" s="151">
        <v>0</v>
      </c>
      <c r="FL88" s="151">
        <v>1</v>
      </c>
      <c r="FM88" s="151">
        <v>0</v>
      </c>
      <c r="FN88" s="151">
        <v>2</v>
      </c>
      <c r="FO88" s="151">
        <v>0</v>
      </c>
      <c r="FP88" s="151">
        <v>1</v>
      </c>
      <c r="FQ88" s="151">
        <v>1</v>
      </c>
      <c r="FR88" s="151">
        <v>1</v>
      </c>
      <c r="FS88" s="151">
        <v>1</v>
      </c>
      <c r="FT88" s="151">
        <v>0</v>
      </c>
      <c r="FU88" s="151">
        <v>0</v>
      </c>
      <c r="FV88" s="151">
        <v>0</v>
      </c>
      <c r="FW88" s="151">
        <v>0</v>
      </c>
      <c r="FX88" s="151">
        <v>0</v>
      </c>
      <c r="FY88" s="151">
        <v>0</v>
      </c>
      <c r="FZ88" s="151">
        <v>0</v>
      </c>
      <c r="GA88" s="151">
        <v>0</v>
      </c>
      <c r="GB88" s="151">
        <v>1</v>
      </c>
      <c r="GC88" s="151">
        <v>1</v>
      </c>
      <c r="GD88" s="151">
        <v>0</v>
      </c>
    </row>
    <row r="89" spans="1:205" x14ac:dyDescent="0.2">
      <c r="A89" s="325"/>
      <c r="B89" s="101" t="s">
        <v>83</v>
      </c>
      <c r="C89" s="152" t="s">
        <v>192</v>
      </c>
      <c r="D89" s="151">
        <v>58</v>
      </c>
      <c r="E89" s="151">
        <v>124</v>
      </c>
      <c r="F89" s="151">
        <v>51</v>
      </c>
      <c r="G89" s="151">
        <v>102</v>
      </c>
      <c r="H89" s="151">
        <v>1</v>
      </c>
      <c r="I89" s="151">
        <v>7</v>
      </c>
      <c r="J89" s="151">
        <v>0</v>
      </c>
      <c r="K89" s="151">
        <v>3</v>
      </c>
      <c r="L89" s="151">
        <v>1</v>
      </c>
      <c r="M89" s="151">
        <v>5</v>
      </c>
      <c r="N89" s="151">
        <v>4</v>
      </c>
      <c r="O89" s="151">
        <v>5</v>
      </c>
      <c r="P89" s="151">
        <v>1</v>
      </c>
      <c r="Q89" s="151">
        <v>2</v>
      </c>
      <c r="R89" s="151">
        <v>58</v>
      </c>
      <c r="S89" s="151">
        <v>124</v>
      </c>
      <c r="T89" s="151">
        <v>6</v>
      </c>
      <c r="U89" s="151">
        <v>16</v>
      </c>
      <c r="V89" s="151">
        <v>5</v>
      </c>
      <c r="W89" s="151">
        <v>14</v>
      </c>
      <c r="X89" s="151">
        <v>0</v>
      </c>
      <c r="Y89" s="151">
        <v>0</v>
      </c>
      <c r="Z89" s="151">
        <v>1</v>
      </c>
      <c r="AA89" s="151">
        <v>0</v>
      </c>
      <c r="AB89" s="151">
        <v>0</v>
      </c>
      <c r="AC89" s="151">
        <v>2</v>
      </c>
      <c r="AD89" s="151">
        <v>0</v>
      </c>
      <c r="AE89" s="151">
        <v>0</v>
      </c>
      <c r="AF89" s="151">
        <v>0</v>
      </c>
      <c r="AG89" s="151">
        <v>0</v>
      </c>
      <c r="AH89" s="151">
        <v>6</v>
      </c>
      <c r="AI89" s="151">
        <v>16</v>
      </c>
      <c r="AJ89" s="151">
        <v>0</v>
      </c>
      <c r="AK89" s="151">
        <v>1</v>
      </c>
      <c r="AL89" s="151">
        <v>0</v>
      </c>
      <c r="AM89" s="151">
        <v>1</v>
      </c>
      <c r="AN89" s="151">
        <v>0</v>
      </c>
      <c r="AO89" s="151">
        <v>0</v>
      </c>
      <c r="AP89" s="151">
        <v>0</v>
      </c>
      <c r="AQ89" s="151">
        <v>0</v>
      </c>
      <c r="AR89" s="151">
        <v>0</v>
      </c>
      <c r="AS89" s="151">
        <v>0</v>
      </c>
      <c r="AT89" s="151">
        <v>0</v>
      </c>
      <c r="AU89" s="151">
        <v>0</v>
      </c>
      <c r="AV89" s="151">
        <v>0</v>
      </c>
      <c r="AW89" s="151">
        <v>0</v>
      </c>
      <c r="AX89" s="151">
        <v>0</v>
      </c>
      <c r="AY89" s="151">
        <v>1</v>
      </c>
      <c r="AZ89" s="151">
        <v>0</v>
      </c>
      <c r="BA89" s="151">
        <v>1</v>
      </c>
      <c r="BB89" s="151">
        <v>0</v>
      </c>
      <c r="BC89" s="151">
        <v>0</v>
      </c>
      <c r="BD89" s="151">
        <v>0</v>
      </c>
      <c r="BE89" s="151">
        <v>1</v>
      </c>
      <c r="BF89" s="151">
        <v>0</v>
      </c>
      <c r="BG89" s="151">
        <v>0</v>
      </c>
      <c r="BH89" s="151">
        <v>0</v>
      </c>
      <c r="BI89" s="151">
        <v>0</v>
      </c>
      <c r="BJ89" s="151">
        <v>0</v>
      </c>
      <c r="BK89" s="151">
        <v>0</v>
      </c>
      <c r="BL89" s="151">
        <v>0</v>
      </c>
      <c r="BM89" s="151">
        <v>0</v>
      </c>
      <c r="BN89" s="151">
        <v>0</v>
      </c>
      <c r="BO89" s="151">
        <v>1</v>
      </c>
      <c r="BP89" s="151">
        <v>1</v>
      </c>
      <c r="BQ89" s="151">
        <v>0</v>
      </c>
      <c r="BR89" s="151">
        <v>1</v>
      </c>
      <c r="BS89" s="151">
        <v>0</v>
      </c>
      <c r="BT89" s="151">
        <v>0</v>
      </c>
      <c r="BU89" s="151">
        <v>0</v>
      </c>
      <c r="BV89" s="151">
        <v>0</v>
      </c>
      <c r="BW89" s="151">
        <v>0</v>
      </c>
      <c r="BX89" s="151">
        <v>0</v>
      </c>
      <c r="BY89" s="151">
        <v>0</v>
      </c>
      <c r="BZ89" s="151">
        <v>0</v>
      </c>
      <c r="CA89" s="151">
        <v>0</v>
      </c>
      <c r="CB89" s="151">
        <v>0</v>
      </c>
      <c r="CC89" s="151">
        <v>0</v>
      </c>
      <c r="CD89" s="151">
        <v>1</v>
      </c>
      <c r="CE89" s="151">
        <v>0</v>
      </c>
      <c r="CF89" s="151">
        <v>0</v>
      </c>
      <c r="CG89" s="151">
        <v>1</v>
      </c>
      <c r="CH89" s="151">
        <v>0</v>
      </c>
      <c r="CI89" s="151">
        <v>1</v>
      </c>
      <c r="CJ89" s="151">
        <v>0</v>
      </c>
      <c r="CK89" s="151">
        <v>0</v>
      </c>
      <c r="CL89" s="151">
        <v>0</v>
      </c>
      <c r="CM89" s="151">
        <v>0</v>
      </c>
      <c r="CN89" s="151">
        <v>0</v>
      </c>
      <c r="CO89" s="151">
        <v>0</v>
      </c>
      <c r="CP89" s="151">
        <v>0</v>
      </c>
      <c r="CQ89" s="151">
        <v>0</v>
      </c>
      <c r="CR89" s="151">
        <v>0</v>
      </c>
      <c r="CS89" s="151">
        <v>0</v>
      </c>
      <c r="CT89" s="151">
        <v>0</v>
      </c>
      <c r="CU89" s="151">
        <v>1</v>
      </c>
      <c r="CV89" s="151">
        <v>0</v>
      </c>
      <c r="CW89" s="151">
        <v>3</v>
      </c>
      <c r="CX89" s="151">
        <v>0</v>
      </c>
      <c r="CY89" s="151">
        <v>3</v>
      </c>
      <c r="CZ89" s="151">
        <v>0</v>
      </c>
      <c r="DA89" s="151">
        <v>0</v>
      </c>
      <c r="DB89" s="151">
        <v>0</v>
      </c>
      <c r="DC89" s="151">
        <v>0</v>
      </c>
      <c r="DD89" s="151">
        <v>0</v>
      </c>
      <c r="DE89" s="151">
        <v>0</v>
      </c>
      <c r="DF89" s="151">
        <v>0</v>
      </c>
      <c r="DG89" s="151">
        <v>0</v>
      </c>
      <c r="DH89" s="151">
        <v>0</v>
      </c>
      <c r="DI89" s="151">
        <v>0</v>
      </c>
      <c r="DJ89" s="151">
        <v>0</v>
      </c>
      <c r="DK89" s="151">
        <v>3</v>
      </c>
      <c r="DL89" s="151">
        <v>26</v>
      </c>
      <c r="DM89" s="151">
        <v>32</v>
      </c>
      <c r="DN89" s="151">
        <v>24</v>
      </c>
      <c r="DO89" s="151">
        <v>24</v>
      </c>
      <c r="DP89" s="151">
        <v>1</v>
      </c>
      <c r="DQ89" s="151">
        <v>0</v>
      </c>
      <c r="DR89" s="151">
        <v>1</v>
      </c>
      <c r="DS89" s="151">
        <v>4</v>
      </c>
      <c r="DT89" s="151">
        <v>0</v>
      </c>
      <c r="DU89" s="151">
        <v>2</v>
      </c>
      <c r="DV89" s="151">
        <v>0</v>
      </c>
      <c r="DW89" s="151">
        <v>2</v>
      </c>
      <c r="DX89" s="151">
        <v>26</v>
      </c>
      <c r="DY89" s="151">
        <v>32</v>
      </c>
      <c r="DZ89" s="151">
        <v>37</v>
      </c>
      <c r="EA89" s="151">
        <v>49</v>
      </c>
      <c r="EB89" s="151">
        <v>35</v>
      </c>
      <c r="EC89" s="151">
        <v>40</v>
      </c>
      <c r="ED89" s="151">
        <v>0</v>
      </c>
      <c r="EE89" s="151">
        <v>0</v>
      </c>
      <c r="EF89" s="151">
        <v>2</v>
      </c>
      <c r="EG89" s="151">
        <v>7</v>
      </c>
      <c r="EH89" s="151">
        <v>0</v>
      </c>
      <c r="EI89" s="151">
        <v>2</v>
      </c>
      <c r="EJ89" s="151">
        <v>0</v>
      </c>
      <c r="EK89" s="151">
        <v>0</v>
      </c>
      <c r="EL89" s="151">
        <v>37</v>
      </c>
      <c r="EM89" s="151">
        <v>49</v>
      </c>
      <c r="EN89" s="151">
        <v>2</v>
      </c>
      <c r="EO89" s="151">
        <v>3</v>
      </c>
      <c r="EP89" s="151">
        <v>2</v>
      </c>
      <c r="EQ89" s="151">
        <v>3</v>
      </c>
      <c r="ER89" s="151">
        <v>0</v>
      </c>
      <c r="ES89" s="151">
        <v>0</v>
      </c>
      <c r="ET89" s="151">
        <v>0</v>
      </c>
      <c r="EU89" s="151">
        <v>0</v>
      </c>
      <c r="EV89" s="151">
        <v>0</v>
      </c>
      <c r="EW89" s="151">
        <v>0</v>
      </c>
      <c r="EX89" s="151">
        <v>0</v>
      </c>
      <c r="EY89" s="151">
        <v>0</v>
      </c>
      <c r="EZ89" s="151">
        <v>2</v>
      </c>
      <c r="FA89" s="151">
        <v>3</v>
      </c>
      <c r="FB89" s="151">
        <v>1</v>
      </c>
      <c r="FC89" s="151">
        <v>3</v>
      </c>
      <c r="FD89" s="151">
        <v>1</v>
      </c>
      <c r="FE89" s="151">
        <v>3</v>
      </c>
      <c r="FF89" s="151">
        <v>0</v>
      </c>
      <c r="FG89" s="151">
        <v>0</v>
      </c>
      <c r="FH89" s="151">
        <v>0</v>
      </c>
      <c r="FI89" s="151">
        <v>0</v>
      </c>
      <c r="FJ89" s="151">
        <v>0</v>
      </c>
      <c r="FK89" s="151">
        <v>0</v>
      </c>
      <c r="FL89" s="151">
        <v>0</v>
      </c>
      <c r="FM89" s="151">
        <v>0</v>
      </c>
      <c r="FN89" s="151">
        <v>1</v>
      </c>
      <c r="FO89" s="151">
        <v>3</v>
      </c>
      <c r="FP89" s="151">
        <v>0</v>
      </c>
      <c r="FQ89" s="151">
        <v>2</v>
      </c>
      <c r="FR89" s="151">
        <v>0</v>
      </c>
      <c r="FS89" s="151">
        <v>2</v>
      </c>
      <c r="FT89" s="151">
        <v>0</v>
      </c>
      <c r="FU89" s="151">
        <v>0</v>
      </c>
      <c r="FV89" s="151">
        <v>0</v>
      </c>
      <c r="FW89" s="151">
        <v>0</v>
      </c>
      <c r="FX89" s="151">
        <v>0</v>
      </c>
      <c r="FY89" s="151">
        <v>0</v>
      </c>
      <c r="FZ89" s="151">
        <v>0</v>
      </c>
      <c r="GA89" s="151">
        <v>0</v>
      </c>
      <c r="GB89" s="151">
        <v>0</v>
      </c>
      <c r="GC89" s="151">
        <v>2</v>
      </c>
      <c r="GD89" s="151">
        <v>0</v>
      </c>
    </row>
    <row r="90" spans="1:205" s="147" customFormat="1" x14ac:dyDescent="0.2">
      <c r="B90" s="148"/>
      <c r="C90" s="150" t="s">
        <v>198</v>
      </c>
      <c r="D90" s="173">
        <f>SUM(D81:D89)</f>
        <v>147</v>
      </c>
      <c r="E90" s="173">
        <f t="shared" ref="E90:BP90" si="16">SUM(E81:E89)</f>
        <v>311</v>
      </c>
      <c r="F90" s="173">
        <f t="shared" si="16"/>
        <v>124</v>
      </c>
      <c r="G90" s="173">
        <f t="shared" si="16"/>
        <v>249</v>
      </c>
      <c r="H90" s="173">
        <f t="shared" si="16"/>
        <v>8</v>
      </c>
      <c r="I90" s="173">
        <f t="shared" si="16"/>
        <v>21</v>
      </c>
      <c r="J90" s="173">
        <f t="shared" si="16"/>
        <v>1</v>
      </c>
      <c r="K90" s="173">
        <f t="shared" si="16"/>
        <v>4</v>
      </c>
      <c r="L90" s="173">
        <f t="shared" si="16"/>
        <v>3</v>
      </c>
      <c r="M90" s="173">
        <f t="shared" si="16"/>
        <v>17</v>
      </c>
      <c r="N90" s="173">
        <f t="shared" si="16"/>
        <v>8</v>
      </c>
      <c r="O90" s="173">
        <f t="shared" si="16"/>
        <v>13</v>
      </c>
      <c r="P90" s="173">
        <f t="shared" si="16"/>
        <v>3</v>
      </c>
      <c r="Q90" s="173">
        <f t="shared" si="16"/>
        <v>7</v>
      </c>
      <c r="R90" s="173">
        <f t="shared" si="16"/>
        <v>147</v>
      </c>
      <c r="S90" s="173">
        <f t="shared" si="16"/>
        <v>311</v>
      </c>
      <c r="T90" s="173">
        <f t="shared" si="16"/>
        <v>14</v>
      </c>
      <c r="U90" s="173">
        <f t="shared" si="16"/>
        <v>43</v>
      </c>
      <c r="V90" s="173">
        <f t="shared" si="16"/>
        <v>12</v>
      </c>
      <c r="W90" s="173">
        <f t="shared" si="16"/>
        <v>33</v>
      </c>
      <c r="X90" s="173">
        <f t="shared" si="16"/>
        <v>0</v>
      </c>
      <c r="Y90" s="173">
        <f t="shared" si="16"/>
        <v>2</v>
      </c>
      <c r="Z90" s="173">
        <f t="shared" si="16"/>
        <v>1</v>
      </c>
      <c r="AA90" s="173">
        <f t="shared" si="16"/>
        <v>0</v>
      </c>
      <c r="AB90" s="173">
        <f t="shared" si="16"/>
        <v>0</v>
      </c>
      <c r="AC90" s="173">
        <f t="shared" si="16"/>
        <v>6</v>
      </c>
      <c r="AD90" s="173">
        <f t="shared" si="16"/>
        <v>1</v>
      </c>
      <c r="AE90" s="173">
        <f t="shared" si="16"/>
        <v>1</v>
      </c>
      <c r="AF90" s="173">
        <f t="shared" si="16"/>
        <v>0</v>
      </c>
      <c r="AG90" s="173">
        <f t="shared" si="16"/>
        <v>1</v>
      </c>
      <c r="AH90" s="173">
        <f t="shared" si="16"/>
        <v>14</v>
      </c>
      <c r="AI90" s="173">
        <f t="shared" si="16"/>
        <v>43</v>
      </c>
      <c r="AJ90" s="173">
        <f t="shared" si="16"/>
        <v>5</v>
      </c>
      <c r="AK90" s="173">
        <f t="shared" si="16"/>
        <v>4</v>
      </c>
      <c r="AL90" s="173">
        <f t="shared" si="16"/>
        <v>3</v>
      </c>
      <c r="AM90" s="173">
        <f t="shared" si="16"/>
        <v>3</v>
      </c>
      <c r="AN90" s="173">
        <f t="shared" si="16"/>
        <v>0</v>
      </c>
      <c r="AO90" s="173">
        <f t="shared" si="16"/>
        <v>0</v>
      </c>
      <c r="AP90" s="173">
        <f t="shared" si="16"/>
        <v>0</v>
      </c>
      <c r="AQ90" s="173">
        <f t="shared" si="16"/>
        <v>0</v>
      </c>
      <c r="AR90" s="173">
        <f t="shared" si="16"/>
        <v>1</v>
      </c>
      <c r="AS90" s="173">
        <f t="shared" si="16"/>
        <v>0</v>
      </c>
      <c r="AT90" s="173">
        <f t="shared" si="16"/>
        <v>0</v>
      </c>
      <c r="AU90" s="173">
        <f t="shared" si="16"/>
        <v>0</v>
      </c>
      <c r="AV90" s="173">
        <f t="shared" si="16"/>
        <v>1</v>
      </c>
      <c r="AW90" s="173">
        <f t="shared" si="16"/>
        <v>1</v>
      </c>
      <c r="AX90" s="173">
        <f t="shared" si="16"/>
        <v>5</v>
      </c>
      <c r="AY90" s="173">
        <f t="shared" si="16"/>
        <v>4</v>
      </c>
      <c r="AZ90" s="173">
        <f t="shared" si="16"/>
        <v>0</v>
      </c>
      <c r="BA90" s="173">
        <f t="shared" si="16"/>
        <v>3</v>
      </c>
      <c r="BB90" s="173">
        <f t="shared" si="16"/>
        <v>0</v>
      </c>
      <c r="BC90" s="173">
        <f t="shared" si="16"/>
        <v>2</v>
      </c>
      <c r="BD90" s="173">
        <f t="shared" si="16"/>
        <v>0</v>
      </c>
      <c r="BE90" s="173">
        <f t="shared" si="16"/>
        <v>1</v>
      </c>
      <c r="BF90" s="173">
        <f t="shared" si="16"/>
        <v>0</v>
      </c>
      <c r="BG90" s="173">
        <f t="shared" si="16"/>
        <v>0</v>
      </c>
      <c r="BH90" s="173">
        <f t="shared" si="16"/>
        <v>0</v>
      </c>
      <c r="BI90" s="173">
        <f t="shared" si="16"/>
        <v>0</v>
      </c>
      <c r="BJ90" s="173">
        <f t="shared" si="16"/>
        <v>0</v>
      </c>
      <c r="BK90" s="173">
        <f t="shared" si="16"/>
        <v>0</v>
      </c>
      <c r="BL90" s="173">
        <f t="shared" si="16"/>
        <v>0</v>
      </c>
      <c r="BM90" s="173">
        <f t="shared" si="16"/>
        <v>0</v>
      </c>
      <c r="BN90" s="173">
        <f t="shared" si="16"/>
        <v>0</v>
      </c>
      <c r="BO90" s="173">
        <f t="shared" si="16"/>
        <v>3</v>
      </c>
      <c r="BP90" s="173">
        <f t="shared" si="16"/>
        <v>1</v>
      </c>
      <c r="BQ90" s="173">
        <f t="shared" ref="BQ90:EB90" si="17">SUM(BQ81:BQ89)</f>
        <v>0</v>
      </c>
      <c r="BR90" s="173">
        <f t="shared" si="17"/>
        <v>1</v>
      </c>
      <c r="BS90" s="173">
        <f t="shared" si="17"/>
        <v>0</v>
      </c>
      <c r="BT90" s="173">
        <f t="shared" si="17"/>
        <v>0</v>
      </c>
      <c r="BU90" s="173">
        <f t="shared" si="17"/>
        <v>0</v>
      </c>
      <c r="BV90" s="173">
        <f t="shared" si="17"/>
        <v>0</v>
      </c>
      <c r="BW90" s="173">
        <f t="shared" si="17"/>
        <v>0</v>
      </c>
      <c r="BX90" s="173">
        <f t="shared" si="17"/>
        <v>0</v>
      </c>
      <c r="BY90" s="173">
        <f t="shared" si="17"/>
        <v>0</v>
      </c>
      <c r="BZ90" s="173">
        <f t="shared" si="17"/>
        <v>0</v>
      </c>
      <c r="CA90" s="173">
        <f t="shared" si="17"/>
        <v>0</v>
      </c>
      <c r="CB90" s="173">
        <f t="shared" si="17"/>
        <v>0</v>
      </c>
      <c r="CC90" s="173">
        <f t="shared" si="17"/>
        <v>0</v>
      </c>
      <c r="CD90" s="173">
        <f t="shared" si="17"/>
        <v>1</v>
      </c>
      <c r="CE90" s="173">
        <f t="shared" si="17"/>
        <v>0</v>
      </c>
      <c r="CF90" s="173">
        <f t="shared" si="17"/>
        <v>1</v>
      </c>
      <c r="CG90" s="173">
        <f t="shared" si="17"/>
        <v>5</v>
      </c>
      <c r="CH90" s="173">
        <f t="shared" si="17"/>
        <v>0</v>
      </c>
      <c r="CI90" s="173">
        <f t="shared" si="17"/>
        <v>4</v>
      </c>
      <c r="CJ90" s="173">
        <f t="shared" si="17"/>
        <v>1</v>
      </c>
      <c r="CK90" s="173">
        <f t="shared" si="17"/>
        <v>0</v>
      </c>
      <c r="CL90" s="173">
        <f t="shared" si="17"/>
        <v>0</v>
      </c>
      <c r="CM90" s="173">
        <f t="shared" si="17"/>
        <v>0</v>
      </c>
      <c r="CN90" s="173">
        <f t="shared" si="17"/>
        <v>0</v>
      </c>
      <c r="CO90" s="173">
        <f t="shared" si="17"/>
        <v>0</v>
      </c>
      <c r="CP90" s="173">
        <f t="shared" si="17"/>
        <v>0</v>
      </c>
      <c r="CQ90" s="173">
        <f t="shared" si="17"/>
        <v>1</v>
      </c>
      <c r="CR90" s="173">
        <f t="shared" si="17"/>
        <v>0</v>
      </c>
      <c r="CS90" s="173">
        <f t="shared" si="17"/>
        <v>0</v>
      </c>
      <c r="CT90" s="173">
        <f t="shared" si="17"/>
        <v>1</v>
      </c>
      <c r="CU90" s="173">
        <f t="shared" si="17"/>
        <v>5</v>
      </c>
      <c r="CV90" s="173">
        <f t="shared" si="17"/>
        <v>1</v>
      </c>
      <c r="CW90" s="173">
        <f t="shared" si="17"/>
        <v>8</v>
      </c>
      <c r="CX90" s="173">
        <f t="shared" si="17"/>
        <v>1</v>
      </c>
      <c r="CY90" s="173">
        <f t="shared" si="17"/>
        <v>7</v>
      </c>
      <c r="CZ90" s="173">
        <f t="shared" si="17"/>
        <v>0</v>
      </c>
      <c r="DA90" s="173">
        <f t="shared" si="17"/>
        <v>0</v>
      </c>
      <c r="DB90" s="173">
        <f t="shared" si="17"/>
        <v>0</v>
      </c>
      <c r="DC90" s="173">
        <f t="shared" si="17"/>
        <v>0</v>
      </c>
      <c r="DD90" s="173">
        <f t="shared" si="17"/>
        <v>0</v>
      </c>
      <c r="DE90" s="173">
        <f t="shared" si="17"/>
        <v>1</v>
      </c>
      <c r="DF90" s="173">
        <f t="shared" si="17"/>
        <v>0</v>
      </c>
      <c r="DG90" s="173">
        <f t="shared" si="17"/>
        <v>0</v>
      </c>
      <c r="DH90" s="173">
        <f t="shared" si="17"/>
        <v>0</v>
      </c>
      <c r="DI90" s="173">
        <f t="shared" si="17"/>
        <v>0</v>
      </c>
      <c r="DJ90" s="173">
        <f t="shared" si="17"/>
        <v>1</v>
      </c>
      <c r="DK90" s="173">
        <f t="shared" si="17"/>
        <v>8</v>
      </c>
      <c r="DL90" s="173">
        <f t="shared" si="17"/>
        <v>59</v>
      </c>
      <c r="DM90" s="173">
        <f t="shared" si="17"/>
        <v>90</v>
      </c>
      <c r="DN90" s="173">
        <f t="shared" si="17"/>
        <v>53</v>
      </c>
      <c r="DO90" s="173">
        <f t="shared" si="17"/>
        <v>76</v>
      </c>
      <c r="DP90" s="173">
        <f t="shared" si="17"/>
        <v>1</v>
      </c>
      <c r="DQ90" s="173">
        <f t="shared" si="17"/>
        <v>0</v>
      </c>
      <c r="DR90" s="173">
        <f t="shared" si="17"/>
        <v>3</v>
      </c>
      <c r="DS90" s="173">
        <f t="shared" si="17"/>
        <v>6</v>
      </c>
      <c r="DT90" s="173">
        <f t="shared" si="17"/>
        <v>2</v>
      </c>
      <c r="DU90" s="173">
        <f t="shared" si="17"/>
        <v>6</v>
      </c>
      <c r="DV90" s="173">
        <f t="shared" si="17"/>
        <v>0</v>
      </c>
      <c r="DW90" s="173">
        <f t="shared" si="17"/>
        <v>2</v>
      </c>
      <c r="DX90" s="173">
        <f t="shared" si="17"/>
        <v>59</v>
      </c>
      <c r="DY90" s="173">
        <f t="shared" si="17"/>
        <v>90</v>
      </c>
      <c r="DZ90" s="173">
        <f t="shared" si="17"/>
        <v>86</v>
      </c>
      <c r="EA90" s="173">
        <f t="shared" si="17"/>
        <v>111</v>
      </c>
      <c r="EB90" s="173">
        <f t="shared" si="17"/>
        <v>81</v>
      </c>
      <c r="EC90" s="173">
        <f t="shared" ref="EC90:GN90" si="18">SUM(EC81:EC89)</f>
        <v>98</v>
      </c>
      <c r="ED90" s="173">
        <f t="shared" si="18"/>
        <v>0</v>
      </c>
      <c r="EE90" s="173">
        <f t="shared" si="18"/>
        <v>0</v>
      </c>
      <c r="EF90" s="173">
        <f t="shared" si="18"/>
        <v>4</v>
      </c>
      <c r="EG90" s="173">
        <f t="shared" si="18"/>
        <v>8</v>
      </c>
      <c r="EH90" s="173">
        <f t="shared" si="18"/>
        <v>1</v>
      </c>
      <c r="EI90" s="173">
        <f t="shared" si="18"/>
        <v>5</v>
      </c>
      <c r="EJ90" s="173">
        <f t="shared" si="18"/>
        <v>0</v>
      </c>
      <c r="EK90" s="173">
        <f t="shared" si="18"/>
        <v>0</v>
      </c>
      <c r="EL90" s="173">
        <f t="shared" si="18"/>
        <v>86</v>
      </c>
      <c r="EM90" s="173">
        <f t="shared" si="18"/>
        <v>111</v>
      </c>
      <c r="EN90" s="173">
        <f t="shared" si="18"/>
        <v>6</v>
      </c>
      <c r="EO90" s="173">
        <f t="shared" si="18"/>
        <v>8</v>
      </c>
      <c r="EP90" s="173">
        <f t="shared" si="18"/>
        <v>6</v>
      </c>
      <c r="EQ90" s="173">
        <f t="shared" si="18"/>
        <v>7</v>
      </c>
      <c r="ER90" s="173">
        <f t="shared" si="18"/>
        <v>0</v>
      </c>
      <c r="ES90" s="173">
        <f t="shared" si="18"/>
        <v>0</v>
      </c>
      <c r="ET90" s="173">
        <f t="shared" si="18"/>
        <v>0</v>
      </c>
      <c r="EU90" s="173">
        <f t="shared" si="18"/>
        <v>1</v>
      </c>
      <c r="EV90" s="173">
        <f t="shared" si="18"/>
        <v>0</v>
      </c>
      <c r="EW90" s="173">
        <f t="shared" si="18"/>
        <v>0</v>
      </c>
      <c r="EX90" s="173">
        <f t="shared" si="18"/>
        <v>0</v>
      </c>
      <c r="EY90" s="173">
        <f t="shared" si="18"/>
        <v>0</v>
      </c>
      <c r="EZ90" s="173">
        <f t="shared" si="18"/>
        <v>6</v>
      </c>
      <c r="FA90" s="173">
        <f t="shared" si="18"/>
        <v>8</v>
      </c>
      <c r="FB90" s="173">
        <f t="shared" si="18"/>
        <v>5</v>
      </c>
      <c r="FC90" s="173">
        <f t="shared" si="18"/>
        <v>4</v>
      </c>
      <c r="FD90" s="173">
        <f t="shared" si="18"/>
        <v>4</v>
      </c>
      <c r="FE90" s="173">
        <f t="shared" si="18"/>
        <v>4</v>
      </c>
      <c r="FF90" s="173">
        <f t="shared" si="18"/>
        <v>0</v>
      </c>
      <c r="FG90" s="173">
        <f t="shared" si="18"/>
        <v>0</v>
      </c>
      <c r="FH90" s="173">
        <f t="shared" si="18"/>
        <v>0</v>
      </c>
      <c r="FI90" s="173">
        <f t="shared" si="18"/>
        <v>0</v>
      </c>
      <c r="FJ90" s="173">
        <f t="shared" si="18"/>
        <v>0</v>
      </c>
      <c r="FK90" s="173">
        <f t="shared" si="18"/>
        <v>0</v>
      </c>
      <c r="FL90" s="173">
        <f t="shared" si="18"/>
        <v>1</v>
      </c>
      <c r="FM90" s="173">
        <f t="shared" si="18"/>
        <v>0</v>
      </c>
      <c r="FN90" s="173">
        <f t="shared" si="18"/>
        <v>5</v>
      </c>
      <c r="FO90" s="173">
        <f t="shared" si="18"/>
        <v>4</v>
      </c>
      <c r="FP90" s="173">
        <f t="shared" si="18"/>
        <v>1</v>
      </c>
      <c r="FQ90" s="173">
        <f t="shared" si="18"/>
        <v>7</v>
      </c>
      <c r="FR90" s="173">
        <f t="shared" si="18"/>
        <v>1</v>
      </c>
      <c r="FS90" s="173">
        <f t="shared" si="18"/>
        <v>5</v>
      </c>
      <c r="FT90" s="173">
        <f t="shared" si="18"/>
        <v>0</v>
      </c>
      <c r="FU90" s="173">
        <f t="shared" si="18"/>
        <v>0</v>
      </c>
      <c r="FV90" s="173">
        <f t="shared" si="18"/>
        <v>0</v>
      </c>
      <c r="FW90" s="173">
        <f t="shared" si="18"/>
        <v>2</v>
      </c>
      <c r="FX90" s="173">
        <f t="shared" si="18"/>
        <v>0</v>
      </c>
      <c r="FY90" s="173">
        <f t="shared" si="18"/>
        <v>0</v>
      </c>
      <c r="FZ90" s="173">
        <f t="shared" si="18"/>
        <v>0</v>
      </c>
      <c r="GA90" s="173">
        <f t="shared" si="18"/>
        <v>0</v>
      </c>
      <c r="GB90" s="173">
        <f t="shared" si="18"/>
        <v>1</v>
      </c>
      <c r="GC90" s="173">
        <f t="shared" si="18"/>
        <v>7</v>
      </c>
      <c r="GD90" s="173">
        <f t="shared" si="18"/>
        <v>1841.6666666666667</v>
      </c>
      <c r="GE90" s="173">
        <f t="shared" si="18"/>
        <v>0</v>
      </c>
      <c r="GF90" s="173">
        <f t="shared" si="18"/>
        <v>0</v>
      </c>
      <c r="GG90" s="173">
        <f t="shared" si="18"/>
        <v>0</v>
      </c>
      <c r="GH90" s="173">
        <f t="shared" si="18"/>
        <v>0</v>
      </c>
      <c r="GI90" s="173">
        <f t="shared" si="18"/>
        <v>0</v>
      </c>
      <c r="GJ90" s="173">
        <f t="shared" si="18"/>
        <v>0</v>
      </c>
      <c r="GK90" s="173">
        <f t="shared" si="18"/>
        <v>0</v>
      </c>
      <c r="GL90" s="173">
        <f t="shared" si="18"/>
        <v>0</v>
      </c>
      <c r="GM90" s="173">
        <f t="shared" si="18"/>
        <v>0</v>
      </c>
      <c r="GN90" s="173">
        <f t="shared" si="18"/>
        <v>0</v>
      </c>
      <c r="GO90" s="173">
        <f t="shared" ref="GO90:GW90" si="19">SUM(GO81:GO89)</f>
        <v>0</v>
      </c>
      <c r="GP90" s="173">
        <f t="shared" si="19"/>
        <v>0</v>
      </c>
      <c r="GQ90" s="173">
        <f t="shared" si="19"/>
        <v>0</v>
      </c>
      <c r="GR90" s="173">
        <f t="shared" si="19"/>
        <v>0</v>
      </c>
      <c r="GS90" s="173">
        <f t="shared" si="19"/>
        <v>0</v>
      </c>
      <c r="GT90" s="173">
        <f t="shared" si="19"/>
        <v>0</v>
      </c>
      <c r="GU90" s="173">
        <f t="shared" si="19"/>
        <v>0</v>
      </c>
      <c r="GV90" s="173">
        <f t="shared" si="19"/>
        <v>0</v>
      </c>
      <c r="GW90" s="173">
        <f t="shared" si="19"/>
        <v>0</v>
      </c>
    </row>
    <row r="91" spans="1:205" s="170" customFormat="1" x14ac:dyDescent="0.2">
      <c r="B91" s="171"/>
      <c r="C91" s="170" t="s">
        <v>193</v>
      </c>
      <c r="D91" s="174">
        <f>SUM(D90,D80,D63,D45,D25)</f>
        <v>1599</v>
      </c>
      <c r="E91" s="174">
        <f t="shared" ref="E91:BP91" si="20">SUM(E90,E80,E63,E45,E25)</f>
        <v>3038</v>
      </c>
      <c r="F91" s="174">
        <f t="shared" si="20"/>
        <v>1391</v>
      </c>
      <c r="G91" s="174">
        <f t="shared" si="20"/>
        <v>2540</v>
      </c>
      <c r="H91" s="174">
        <f t="shared" si="20"/>
        <v>77</v>
      </c>
      <c r="I91" s="174">
        <f t="shared" si="20"/>
        <v>173</v>
      </c>
      <c r="J91" s="174">
        <f t="shared" si="20"/>
        <v>25</v>
      </c>
      <c r="K91" s="174">
        <f t="shared" si="20"/>
        <v>38</v>
      </c>
      <c r="L91" s="174">
        <f t="shared" si="20"/>
        <v>39</v>
      </c>
      <c r="M91" s="174">
        <f t="shared" si="20"/>
        <v>120</v>
      </c>
      <c r="N91" s="174">
        <f t="shared" si="20"/>
        <v>38</v>
      </c>
      <c r="O91" s="174">
        <f t="shared" si="20"/>
        <v>100</v>
      </c>
      <c r="P91" s="174">
        <f t="shared" si="20"/>
        <v>29</v>
      </c>
      <c r="Q91" s="174">
        <f t="shared" si="20"/>
        <v>67</v>
      </c>
      <c r="R91" s="174">
        <f t="shared" si="20"/>
        <v>1599</v>
      </c>
      <c r="S91" s="174">
        <f t="shared" si="20"/>
        <v>3038</v>
      </c>
      <c r="T91" s="174">
        <f t="shared" si="20"/>
        <v>171</v>
      </c>
      <c r="U91" s="174">
        <f t="shared" si="20"/>
        <v>522</v>
      </c>
      <c r="V91" s="174">
        <f t="shared" si="20"/>
        <v>149</v>
      </c>
      <c r="W91" s="174">
        <f t="shared" si="20"/>
        <v>448</v>
      </c>
      <c r="X91" s="174">
        <f t="shared" si="20"/>
        <v>2</v>
      </c>
      <c r="Y91" s="174">
        <f t="shared" si="20"/>
        <v>11</v>
      </c>
      <c r="Z91" s="174">
        <f t="shared" si="20"/>
        <v>8</v>
      </c>
      <c r="AA91" s="174">
        <f t="shared" si="20"/>
        <v>8</v>
      </c>
      <c r="AB91" s="174">
        <f t="shared" si="20"/>
        <v>7</v>
      </c>
      <c r="AC91" s="174">
        <f t="shared" si="20"/>
        <v>36</v>
      </c>
      <c r="AD91" s="174">
        <f t="shared" si="20"/>
        <v>3</v>
      </c>
      <c r="AE91" s="174">
        <f t="shared" si="20"/>
        <v>8</v>
      </c>
      <c r="AF91" s="174">
        <f t="shared" si="20"/>
        <v>2</v>
      </c>
      <c r="AG91" s="174">
        <f t="shared" si="20"/>
        <v>11</v>
      </c>
      <c r="AH91" s="174">
        <f t="shared" si="20"/>
        <v>171</v>
      </c>
      <c r="AI91" s="174">
        <f t="shared" si="20"/>
        <v>522</v>
      </c>
      <c r="AJ91" s="174">
        <f t="shared" si="20"/>
        <v>25</v>
      </c>
      <c r="AK91" s="174">
        <f t="shared" si="20"/>
        <v>54</v>
      </c>
      <c r="AL91" s="174">
        <f t="shared" si="20"/>
        <v>17</v>
      </c>
      <c r="AM91" s="174">
        <f t="shared" si="20"/>
        <v>41</v>
      </c>
      <c r="AN91" s="174">
        <f t="shared" si="20"/>
        <v>0</v>
      </c>
      <c r="AO91" s="174">
        <f t="shared" si="20"/>
        <v>2</v>
      </c>
      <c r="AP91" s="174">
        <f t="shared" si="20"/>
        <v>2</v>
      </c>
      <c r="AQ91" s="174">
        <f t="shared" si="20"/>
        <v>3</v>
      </c>
      <c r="AR91" s="174">
        <f t="shared" si="20"/>
        <v>4</v>
      </c>
      <c r="AS91" s="174">
        <f t="shared" si="20"/>
        <v>5</v>
      </c>
      <c r="AT91" s="174">
        <f t="shared" si="20"/>
        <v>0</v>
      </c>
      <c r="AU91" s="174">
        <f t="shared" si="20"/>
        <v>0</v>
      </c>
      <c r="AV91" s="174">
        <f t="shared" si="20"/>
        <v>2</v>
      </c>
      <c r="AW91" s="174">
        <f t="shared" si="20"/>
        <v>3</v>
      </c>
      <c r="AX91" s="174">
        <f t="shared" si="20"/>
        <v>25</v>
      </c>
      <c r="AY91" s="174">
        <f t="shared" si="20"/>
        <v>54</v>
      </c>
      <c r="AZ91" s="174">
        <f t="shared" si="20"/>
        <v>11</v>
      </c>
      <c r="BA91" s="174">
        <f t="shared" si="20"/>
        <v>20</v>
      </c>
      <c r="BB91" s="174">
        <f t="shared" si="20"/>
        <v>9</v>
      </c>
      <c r="BC91" s="174">
        <f t="shared" si="20"/>
        <v>13</v>
      </c>
      <c r="BD91" s="174">
        <f t="shared" si="20"/>
        <v>0</v>
      </c>
      <c r="BE91" s="174">
        <f t="shared" si="20"/>
        <v>1</v>
      </c>
      <c r="BF91" s="174">
        <f t="shared" si="20"/>
        <v>0</v>
      </c>
      <c r="BG91" s="174">
        <f t="shared" si="20"/>
        <v>0</v>
      </c>
      <c r="BH91" s="174">
        <f t="shared" si="20"/>
        <v>0</v>
      </c>
      <c r="BI91" s="174">
        <f t="shared" si="20"/>
        <v>2</v>
      </c>
      <c r="BJ91" s="174">
        <f t="shared" si="20"/>
        <v>1</v>
      </c>
      <c r="BK91" s="174">
        <f t="shared" si="20"/>
        <v>4</v>
      </c>
      <c r="BL91" s="174">
        <f t="shared" si="20"/>
        <v>1</v>
      </c>
      <c r="BM91" s="174">
        <f t="shared" si="20"/>
        <v>0</v>
      </c>
      <c r="BN91" s="174">
        <f t="shared" si="20"/>
        <v>11</v>
      </c>
      <c r="BO91" s="174">
        <f t="shared" si="20"/>
        <v>20</v>
      </c>
      <c r="BP91" s="174">
        <f t="shared" si="20"/>
        <v>10</v>
      </c>
      <c r="BQ91" s="174">
        <f t="shared" ref="BQ91:EB91" si="21">SUM(BQ90,BQ80,BQ63,BQ45,BQ25)</f>
        <v>20</v>
      </c>
      <c r="BR91" s="174">
        <f t="shared" si="21"/>
        <v>7</v>
      </c>
      <c r="BS91" s="174">
        <f t="shared" si="21"/>
        <v>16</v>
      </c>
      <c r="BT91" s="174">
        <f t="shared" si="21"/>
        <v>2</v>
      </c>
      <c r="BU91" s="174">
        <f t="shared" si="21"/>
        <v>1</v>
      </c>
      <c r="BV91" s="174">
        <f t="shared" si="21"/>
        <v>0</v>
      </c>
      <c r="BW91" s="174">
        <f t="shared" si="21"/>
        <v>0</v>
      </c>
      <c r="BX91" s="174">
        <f t="shared" si="21"/>
        <v>0</v>
      </c>
      <c r="BY91" s="174">
        <f t="shared" si="21"/>
        <v>1</v>
      </c>
      <c r="BZ91" s="174">
        <f t="shared" si="21"/>
        <v>0</v>
      </c>
      <c r="CA91" s="174">
        <f t="shared" si="21"/>
        <v>1</v>
      </c>
      <c r="CB91" s="174">
        <f t="shared" si="21"/>
        <v>1</v>
      </c>
      <c r="CC91" s="174">
        <f t="shared" si="21"/>
        <v>1</v>
      </c>
      <c r="CD91" s="174">
        <f t="shared" si="21"/>
        <v>10</v>
      </c>
      <c r="CE91" s="174">
        <f t="shared" si="21"/>
        <v>20</v>
      </c>
      <c r="CF91" s="174">
        <f t="shared" si="21"/>
        <v>2</v>
      </c>
      <c r="CG91" s="174">
        <f t="shared" si="21"/>
        <v>11</v>
      </c>
      <c r="CH91" s="174">
        <f t="shared" si="21"/>
        <v>1</v>
      </c>
      <c r="CI91" s="174">
        <f t="shared" si="21"/>
        <v>9</v>
      </c>
      <c r="CJ91" s="174">
        <f t="shared" si="21"/>
        <v>1</v>
      </c>
      <c r="CK91" s="174">
        <f t="shared" si="21"/>
        <v>1</v>
      </c>
      <c r="CL91" s="174">
        <f t="shared" si="21"/>
        <v>0</v>
      </c>
      <c r="CM91" s="174">
        <f t="shared" si="21"/>
        <v>0</v>
      </c>
      <c r="CN91" s="174">
        <f t="shared" si="21"/>
        <v>0</v>
      </c>
      <c r="CO91" s="174">
        <f t="shared" si="21"/>
        <v>0</v>
      </c>
      <c r="CP91" s="174">
        <f t="shared" si="21"/>
        <v>0</v>
      </c>
      <c r="CQ91" s="174">
        <f t="shared" si="21"/>
        <v>1</v>
      </c>
      <c r="CR91" s="174">
        <f t="shared" si="21"/>
        <v>0</v>
      </c>
      <c r="CS91" s="174">
        <f t="shared" si="21"/>
        <v>0</v>
      </c>
      <c r="CT91" s="174">
        <f t="shared" si="21"/>
        <v>2</v>
      </c>
      <c r="CU91" s="174">
        <f t="shared" si="21"/>
        <v>11</v>
      </c>
      <c r="CV91" s="174">
        <f t="shared" si="21"/>
        <v>5</v>
      </c>
      <c r="CW91" s="174">
        <f t="shared" si="21"/>
        <v>9</v>
      </c>
      <c r="CX91" s="174">
        <f t="shared" si="21"/>
        <v>5</v>
      </c>
      <c r="CY91" s="174">
        <f t="shared" si="21"/>
        <v>8</v>
      </c>
      <c r="CZ91" s="174">
        <f t="shared" si="21"/>
        <v>0</v>
      </c>
      <c r="DA91" s="174">
        <f t="shared" si="21"/>
        <v>0</v>
      </c>
      <c r="DB91" s="174">
        <f t="shared" si="21"/>
        <v>0</v>
      </c>
      <c r="DC91" s="174">
        <f t="shared" si="21"/>
        <v>0</v>
      </c>
      <c r="DD91" s="174">
        <f t="shared" si="21"/>
        <v>0</v>
      </c>
      <c r="DE91" s="174">
        <f t="shared" si="21"/>
        <v>1</v>
      </c>
      <c r="DF91" s="174">
        <f t="shared" si="21"/>
        <v>0</v>
      </c>
      <c r="DG91" s="174">
        <f t="shared" si="21"/>
        <v>0</v>
      </c>
      <c r="DH91" s="174">
        <f t="shared" si="21"/>
        <v>0</v>
      </c>
      <c r="DI91" s="174">
        <f t="shared" si="21"/>
        <v>0</v>
      </c>
      <c r="DJ91" s="174">
        <f t="shared" si="21"/>
        <v>5</v>
      </c>
      <c r="DK91" s="174">
        <f t="shared" si="21"/>
        <v>9</v>
      </c>
      <c r="DL91" s="174">
        <f t="shared" si="21"/>
        <v>634</v>
      </c>
      <c r="DM91" s="174">
        <f t="shared" si="21"/>
        <v>1116</v>
      </c>
      <c r="DN91" s="174">
        <f t="shared" si="21"/>
        <v>593</v>
      </c>
      <c r="DO91" s="174">
        <f t="shared" si="21"/>
        <v>1038</v>
      </c>
      <c r="DP91" s="174">
        <f t="shared" si="21"/>
        <v>2</v>
      </c>
      <c r="DQ91" s="174">
        <f t="shared" si="21"/>
        <v>1</v>
      </c>
      <c r="DR91" s="174">
        <f t="shared" si="21"/>
        <v>22</v>
      </c>
      <c r="DS91" s="174">
        <f t="shared" si="21"/>
        <v>37</v>
      </c>
      <c r="DT91" s="174">
        <f t="shared" si="21"/>
        <v>7</v>
      </c>
      <c r="DU91" s="174">
        <f t="shared" si="21"/>
        <v>20</v>
      </c>
      <c r="DV91" s="174">
        <f t="shared" si="21"/>
        <v>10</v>
      </c>
      <c r="DW91" s="174">
        <f t="shared" si="21"/>
        <v>20</v>
      </c>
      <c r="DX91" s="174">
        <f t="shared" si="21"/>
        <v>634</v>
      </c>
      <c r="DY91" s="174">
        <f t="shared" si="21"/>
        <v>1116</v>
      </c>
      <c r="DZ91" s="174">
        <f t="shared" si="21"/>
        <v>1274</v>
      </c>
      <c r="EA91" s="174">
        <f t="shared" si="21"/>
        <v>1620</v>
      </c>
      <c r="EB91" s="174">
        <f t="shared" si="21"/>
        <v>1187</v>
      </c>
      <c r="EC91" s="174">
        <f t="shared" ref="EC91:GN91" si="22">SUM(EC90,EC80,EC63,EC45,EC25)</f>
        <v>1507</v>
      </c>
      <c r="ED91" s="174">
        <f t="shared" si="22"/>
        <v>1</v>
      </c>
      <c r="EE91" s="174">
        <f t="shared" si="22"/>
        <v>3</v>
      </c>
      <c r="EF91" s="174">
        <f t="shared" si="22"/>
        <v>24</v>
      </c>
      <c r="EG91" s="174">
        <f t="shared" si="22"/>
        <v>33</v>
      </c>
      <c r="EH91" s="174">
        <f t="shared" si="22"/>
        <v>13</v>
      </c>
      <c r="EI91" s="174">
        <f t="shared" si="22"/>
        <v>22</v>
      </c>
      <c r="EJ91" s="174">
        <f t="shared" si="22"/>
        <v>49</v>
      </c>
      <c r="EK91" s="174">
        <f t="shared" si="22"/>
        <v>55</v>
      </c>
      <c r="EL91" s="174">
        <f t="shared" si="22"/>
        <v>1274</v>
      </c>
      <c r="EM91" s="174">
        <f t="shared" si="22"/>
        <v>1620</v>
      </c>
      <c r="EN91" s="174">
        <f t="shared" si="22"/>
        <v>41</v>
      </c>
      <c r="EO91" s="174">
        <f t="shared" si="22"/>
        <v>86</v>
      </c>
      <c r="EP91" s="174">
        <f t="shared" si="22"/>
        <v>38</v>
      </c>
      <c r="EQ91" s="174">
        <f t="shared" si="22"/>
        <v>80</v>
      </c>
      <c r="ER91" s="174">
        <f t="shared" si="22"/>
        <v>0</v>
      </c>
      <c r="ES91" s="174">
        <f t="shared" si="22"/>
        <v>1</v>
      </c>
      <c r="ET91" s="174">
        <f t="shared" si="22"/>
        <v>1</v>
      </c>
      <c r="EU91" s="174">
        <f t="shared" si="22"/>
        <v>4</v>
      </c>
      <c r="EV91" s="174">
        <f t="shared" si="22"/>
        <v>2</v>
      </c>
      <c r="EW91" s="174">
        <f t="shared" si="22"/>
        <v>1</v>
      </c>
      <c r="EX91" s="174">
        <f t="shared" si="22"/>
        <v>0</v>
      </c>
      <c r="EY91" s="174">
        <f t="shared" si="22"/>
        <v>0</v>
      </c>
      <c r="EZ91" s="174">
        <f t="shared" si="22"/>
        <v>41</v>
      </c>
      <c r="FA91" s="174">
        <f t="shared" si="22"/>
        <v>86</v>
      </c>
      <c r="FB91" s="174">
        <f t="shared" si="22"/>
        <v>60</v>
      </c>
      <c r="FC91" s="174">
        <f t="shared" si="22"/>
        <v>89</v>
      </c>
      <c r="FD91" s="174">
        <f t="shared" si="22"/>
        <v>59</v>
      </c>
      <c r="FE91" s="174">
        <f t="shared" si="22"/>
        <v>86</v>
      </c>
      <c r="FF91" s="174">
        <f t="shared" si="22"/>
        <v>0</v>
      </c>
      <c r="FG91" s="174">
        <f t="shared" si="22"/>
        <v>0</v>
      </c>
      <c r="FH91" s="174">
        <f t="shared" si="22"/>
        <v>1</v>
      </c>
      <c r="FI91" s="174">
        <f t="shared" si="22"/>
        <v>3</v>
      </c>
      <c r="FJ91" s="174">
        <f t="shared" si="22"/>
        <v>0</v>
      </c>
      <c r="FK91" s="174">
        <f t="shared" si="22"/>
        <v>0</v>
      </c>
      <c r="FL91" s="174">
        <f t="shared" si="22"/>
        <v>1</v>
      </c>
      <c r="FM91" s="174">
        <f t="shared" si="22"/>
        <v>1</v>
      </c>
      <c r="FN91" s="174">
        <f t="shared" si="22"/>
        <v>61</v>
      </c>
      <c r="FO91" s="174">
        <f t="shared" si="22"/>
        <v>90</v>
      </c>
      <c r="FP91" s="174">
        <f t="shared" si="22"/>
        <v>2</v>
      </c>
      <c r="FQ91" s="174">
        <f t="shared" si="22"/>
        <v>7</v>
      </c>
      <c r="FR91" s="174">
        <f t="shared" si="22"/>
        <v>4</v>
      </c>
      <c r="FS91" s="174">
        <f t="shared" si="22"/>
        <v>5</v>
      </c>
      <c r="FT91" s="174">
        <f t="shared" si="22"/>
        <v>0</v>
      </c>
      <c r="FU91" s="174">
        <f t="shared" si="22"/>
        <v>0</v>
      </c>
      <c r="FV91" s="174">
        <f t="shared" si="22"/>
        <v>0</v>
      </c>
      <c r="FW91" s="174">
        <f t="shared" si="22"/>
        <v>2</v>
      </c>
      <c r="FX91" s="174">
        <f t="shared" si="22"/>
        <v>0</v>
      </c>
      <c r="FY91" s="174">
        <f t="shared" si="22"/>
        <v>0</v>
      </c>
      <c r="FZ91" s="174">
        <f t="shared" si="22"/>
        <v>0</v>
      </c>
      <c r="GA91" s="174">
        <f t="shared" si="22"/>
        <v>0</v>
      </c>
      <c r="GB91" s="174">
        <f t="shared" si="22"/>
        <v>4</v>
      </c>
      <c r="GC91" s="174">
        <f t="shared" si="22"/>
        <v>7</v>
      </c>
      <c r="GD91" s="174">
        <f t="shared" si="22"/>
        <v>1933.9080459770116</v>
      </c>
      <c r="GE91" s="174">
        <f t="shared" si="22"/>
        <v>96.551724137931032</v>
      </c>
      <c r="GF91" s="174">
        <f t="shared" si="22"/>
        <v>92.173913043478265</v>
      </c>
      <c r="GG91" s="174">
        <f t="shared" si="22"/>
        <v>2</v>
      </c>
      <c r="GH91" s="174">
        <f t="shared" si="22"/>
        <v>1</v>
      </c>
      <c r="GI91" s="174">
        <f t="shared" si="22"/>
        <v>2</v>
      </c>
      <c r="GJ91" s="174">
        <f t="shared" si="22"/>
        <v>1</v>
      </c>
      <c r="GK91" s="174">
        <f t="shared" si="22"/>
        <v>0</v>
      </c>
      <c r="GL91" s="174">
        <f t="shared" si="22"/>
        <v>0</v>
      </c>
      <c r="GM91" s="174">
        <f t="shared" si="22"/>
        <v>0</v>
      </c>
      <c r="GN91" s="174">
        <f t="shared" si="22"/>
        <v>0</v>
      </c>
      <c r="GO91" s="174">
        <f t="shared" ref="GO91:GW91" si="23">SUM(GO90,GO80,GO63,GO45,GO25)</f>
        <v>0</v>
      </c>
      <c r="GP91" s="174">
        <f t="shared" si="23"/>
        <v>0</v>
      </c>
      <c r="GQ91" s="174">
        <f t="shared" si="23"/>
        <v>0</v>
      </c>
      <c r="GR91" s="174">
        <f t="shared" si="23"/>
        <v>0</v>
      </c>
      <c r="GS91" s="174">
        <f t="shared" si="23"/>
        <v>2</v>
      </c>
      <c r="GT91" s="174">
        <f t="shared" si="23"/>
        <v>1</v>
      </c>
      <c r="GU91" s="174">
        <f t="shared" si="23"/>
        <v>0</v>
      </c>
      <c r="GV91" s="174">
        <f t="shared" si="23"/>
        <v>0</v>
      </c>
      <c r="GW91" s="174">
        <f t="shared" si="23"/>
        <v>0</v>
      </c>
    </row>
    <row r="92" spans="1:205" ht="13.5" thickBot="1" x14ac:dyDescent="0.25"/>
    <row r="93" spans="1:205" x14ac:dyDescent="0.2">
      <c r="F93" s="190" t="s">
        <v>220</v>
      </c>
      <c r="G93" s="478" t="s">
        <v>221</v>
      </c>
      <c r="H93" s="478"/>
      <c r="I93" s="478" t="s">
        <v>111</v>
      </c>
      <c r="J93" s="478"/>
      <c r="K93" s="478" t="s">
        <v>97</v>
      </c>
      <c r="L93" s="478"/>
      <c r="M93" s="478" t="s">
        <v>222</v>
      </c>
      <c r="N93" s="478"/>
      <c r="O93" s="478" t="s">
        <v>223</v>
      </c>
      <c r="P93" s="479"/>
    </row>
    <row r="94" spans="1:205" x14ac:dyDescent="0.2">
      <c r="F94" s="191"/>
      <c r="G94" s="192" t="s">
        <v>81</v>
      </c>
      <c r="H94" s="192" t="s">
        <v>82</v>
      </c>
      <c r="I94" s="192" t="s">
        <v>81</v>
      </c>
      <c r="J94" s="192" t="s">
        <v>82</v>
      </c>
      <c r="K94" s="192" t="s">
        <v>81</v>
      </c>
      <c r="L94" s="192" t="s">
        <v>82</v>
      </c>
      <c r="M94" s="192" t="s">
        <v>81</v>
      </c>
      <c r="N94" s="192" t="s">
        <v>82</v>
      </c>
      <c r="O94" s="192" t="s">
        <v>81</v>
      </c>
      <c r="P94" s="192" t="s">
        <v>82</v>
      </c>
    </row>
    <row r="95" spans="1:205" x14ac:dyDescent="0.2">
      <c r="C95" s="18" t="s">
        <v>214</v>
      </c>
      <c r="D95" s="183">
        <f>SUM(D91:E91,T91:U91,AJ91:AK91,AZ91:BA91,BP91:BQ91,CF91:CG91,DL91:DM91,DZ91:EA91,EN91:EO91,FB91:FC91)</f>
        <v>10403</v>
      </c>
      <c r="F95" s="185">
        <f>SUM(F91:G91,V91:W91,AL91:AM91,BB91:BC91,BR91:BS91,CH91:CI91)</f>
        <v>4641</v>
      </c>
      <c r="G95" s="176">
        <f>SUM(H91,X91,AN91,BD91,BT91,CJ91,DN91,EB91,EP91,FD91)</f>
        <v>1959</v>
      </c>
      <c r="H95" s="176">
        <f t="shared" ref="H95:P95" si="24">SUM(I91,Y91,AO91,BE91,BU91,CK91,DO91,EC91,EQ91,FE91)</f>
        <v>2900</v>
      </c>
      <c r="I95" s="176">
        <f t="shared" si="24"/>
        <v>38</v>
      </c>
      <c r="J95" s="176">
        <f t="shared" si="24"/>
        <v>54</v>
      </c>
      <c r="K95" s="176">
        <f t="shared" si="24"/>
        <v>98</v>
      </c>
      <c r="L95" s="176">
        <f t="shared" si="24"/>
        <v>241</v>
      </c>
      <c r="M95" s="176">
        <f t="shared" si="24"/>
        <v>64</v>
      </c>
      <c r="N95" s="176">
        <f t="shared" si="24"/>
        <v>157</v>
      </c>
      <c r="O95" s="176">
        <f t="shared" si="24"/>
        <v>95</v>
      </c>
      <c r="P95" s="186">
        <f t="shared" si="24"/>
        <v>158</v>
      </c>
      <c r="Q95" s="184"/>
      <c r="R95" s="184"/>
      <c r="S95" s="184"/>
    </row>
    <row r="96" spans="1:205" ht="13.5" thickBot="1" x14ac:dyDescent="0.25">
      <c r="C96" s="18" t="s">
        <v>215</v>
      </c>
      <c r="D96" s="183">
        <f>SUM(D91:E91,T91:U91,AJ91:AK91,AZ91:BA91,BP91:BQ91,CF91:CG91)</f>
        <v>5483</v>
      </c>
      <c r="F96" s="187"/>
      <c r="G96" s="188">
        <f>SUM(H91,X91,AN91,BD91,BT91,CJ91)</f>
        <v>82</v>
      </c>
      <c r="H96" s="188">
        <f t="shared" ref="H96:P96" si="25">SUM(I91,Y91,AO91,BE91,BU91,CK91)</f>
        <v>189</v>
      </c>
      <c r="I96" s="188">
        <f t="shared" si="25"/>
        <v>35</v>
      </c>
      <c r="J96" s="188">
        <f t="shared" si="25"/>
        <v>49</v>
      </c>
      <c r="K96" s="188">
        <f t="shared" si="25"/>
        <v>50</v>
      </c>
      <c r="L96" s="188">
        <f t="shared" si="25"/>
        <v>164</v>
      </c>
      <c r="M96" s="188">
        <f t="shared" si="25"/>
        <v>42</v>
      </c>
      <c r="N96" s="188">
        <f t="shared" si="25"/>
        <v>114</v>
      </c>
      <c r="O96" s="188">
        <f t="shared" si="25"/>
        <v>35</v>
      </c>
      <c r="P96" s="189">
        <f t="shared" si="25"/>
        <v>82</v>
      </c>
    </row>
    <row r="97" spans="3:4" x14ac:dyDescent="0.2">
      <c r="C97" s="18" t="s">
        <v>216</v>
      </c>
      <c r="D97" s="183">
        <f>F95</f>
        <v>4641</v>
      </c>
    </row>
    <row r="98" spans="3:4" x14ac:dyDescent="0.2">
      <c r="C98" s="18" t="s">
        <v>217</v>
      </c>
      <c r="D98" s="183">
        <f>SUM(G95:H95)</f>
        <v>4859</v>
      </c>
    </row>
    <row r="99" spans="3:4" x14ac:dyDescent="0.2">
      <c r="C99" s="18" t="s">
        <v>218</v>
      </c>
      <c r="D99" s="183">
        <f>F95</f>
        <v>4641</v>
      </c>
    </row>
    <row r="100" spans="3:4" x14ac:dyDescent="0.2">
      <c r="C100" s="18" t="s">
        <v>219</v>
      </c>
      <c r="D100" s="183">
        <f>SUM(G96:H96)</f>
        <v>271</v>
      </c>
    </row>
    <row r="101" spans="3:4" x14ac:dyDescent="0.2">
      <c r="C101" s="18" t="s">
        <v>224</v>
      </c>
      <c r="D101" s="183">
        <f>SUM(F95,G95:H95)</f>
        <v>9500</v>
      </c>
    </row>
    <row r="102" spans="3:4" x14ac:dyDescent="0.2">
      <c r="C102" s="18" t="s">
        <v>225</v>
      </c>
      <c r="D102" s="193">
        <f>D101/D95</f>
        <v>0.91319811592809763</v>
      </c>
    </row>
  </sheetData>
  <sheetProtection formatColumns="0" formatRows="0" insertRows="0" sort="0" autoFilter="0"/>
  <autoFilter ref="A8:C29" xr:uid="{00000000-0009-0000-0000-000004000000}"/>
  <sortState ref="C955:GD1005">
    <sortCondition ref="C955:C1005"/>
  </sortState>
  <mergeCells count="64">
    <mergeCell ref="A5:A8"/>
    <mergeCell ref="B5:B7"/>
    <mergeCell ref="C5:C7"/>
    <mergeCell ref="G93:H93"/>
    <mergeCell ref="I93:J93"/>
    <mergeCell ref="A9:A24"/>
    <mergeCell ref="A26:A44"/>
    <mergeCell ref="A46:A62"/>
    <mergeCell ref="A64:A79"/>
    <mergeCell ref="A81:A89"/>
    <mergeCell ref="K93:L93"/>
    <mergeCell ref="M93:N93"/>
    <mergeCell ref="O93:P93"/>
    <mergeCell ref="GG4:GW4"/>
    <mergeCell ref="GG5:GW5"/>
    <mergeCell ref="GM6:GN6"/>
    <mergeCell ref="GO6:GP6"/>
    <mergeCell ref="GQ6:GR6"/>
    <mergeCell ref="GS6:GT6"/>
    <mergeCell ref="GU6:GW6"/>
    <mergeCell ref="ET6:EU6"/>
    <mergeCell ref="EV6:EW6"/>
    <mergeCell ref="FV6:FW6"/>
    <mergeCell ref="FX6:FY6"/>
    <mergeCell ref="FZ6:GA6"/>
    <mergeCell ref="EL6:EM6"/>
    <mergeCell ref="DR6:DS6"/>
    <mergeCell ref="DT6:DU6"/>
    <mergeCell ref="DV6:DW6"/>
    <mergeCell ref="DX6:DY6"/>
    <mergeCell ref="EF6:EG6"/>
    <mergeCell ref="EH6:EI6"/>
    <mergeCell ref="EJ6:EK6"/>
    <mergeCell ref="GB6:GC6"/>
    <mergeCell ref="FJ6:FK6"/>
    <mergeCell ref="FL6:FM6"/>
    <mergeCell ref="FN6:FO6"/>
    <mergeCell ref="EX6:EY6"/>
    <mergeCell ref="EZ6:FA6"/>
    <mergeCell ref="FH6:FI6"/>
    <mergeCell ref="CV5:DK5"/>
    <mergeCell ref="AT6:AU6"/>
    <mergeCell ref="AV6:AW6"/>
    <mergeCell ref="BZ6:CA6"/>
    <mergeCell ref="CB6:CC6"/>
    <mergeCell ref="BJ6:BK6"/>
    <mergeCell ref="BL6:BM6"/>
    <mergeCell ref="CP6:CQ6"/>
    <mergeCell ref="CD6:CE6"/>
    <mergeCell ref="DF6:DG6"/>
    <mergeCell ref="DH6:DI6"/>
    <mergeCell ref="DJ6:DK6"/>
    <mergeCell ref="CF5:CU5"/>
    <mergeCell ref="AH6:AI6"/>
    <mergeCell ref="CR6:CS6"/>
    <mergeCell ref="CT6:CU6"/>
    <mergeCell ref="T5:AG5"/>
    <mergeCell ref="D5:S5"/>
    <mergeCell ref="AJ5:AY5"/>
    <mergeCell ref="AZ5:BO5"/>
    <mergeCell ref="BP5:CE5"/>
    <mergeCell ref="AD6:AE6"/>
    <mergeCell ref="AF6:AG6"/>
    <mergeCell ref="R6:S6"/>
  </mergeCells>
  <conditionalFormatting sqref="R44 R30">
    <cfRule type="expression" dxfId="45" priority="42" stopIfTrue="1">
      <formula>D30&lt;&gt;R30</formula>
    </cfRule>
  </conditionalFormatting>
  <conditionalFormatting sqref="S44 S30">
    <cfRule type="expression" dxfId="44" priority="41" stopIfTrue="1">
      <formula>E30&lt;&gt;S30</formula>
    </cfRule>
  </conditionalFormatting>
  <conditionalFormatting sqref="AH44 AH30">
    <cfRule type="expression" dxfId="43" priority="40" stopIfTrue="1">
      <formula>T30&lt;&gt;AH30</formula>
    </cfRule>
  </conditionalFormatting>
  <conditionalFormatting sqref="AI44 AI30">
    <cfRule type="expression" dxfId="42" priority="39" stopIfTrue="1">
      <formula>U30&lt;&gt;AI30</formula>
    </cfRule>
  </conditionalFormatting>
  <conditionalFormatting sqref="AX44 AX30">
    <cfRule type="expression" dxfId="41" priority="38" stopIfTrue="1">
      <formula>AJ30&lt;&gt;AX30</formula>
    </cfRule>
  </conditionalFormatting>
  <conditionalFormatting sqref="AY44 AY30">
    <cfRule type="expression" dxfId="40" priority="37" stopIfTrue="1">
      <formula>AK30&lt;&gt;AY30</formula>
    </cfRule>
  </conditionalFormatting>
  <conditionalFormatting sqref="BN44 BN30">
    <cfRule type="expression" dxfId="39" priority="36" stopIfTrue="1">
      <formula>AZ30&lt;&gt;BN30</formula>
    </cfRule>
  </conditionalFormatting>
  <conditionalFormatting sqref="BO44 BO30">
    <cfRule type="expression" dxfId="38" priority="35" stopIfTrue="1">
      <formula>BA30&lt;&gt;BO30</formula>
    </cfRule>
  </conditionalFormatting>
  <conditionalFormatting sqref="CD44 CD30">
    <cfRule type="expression" dxfId="37" priority="34" stopIfTrue="1">
      <formula>BP30&lt;&gt;CD30</formula>
    </cfRule>
  </conditionalFormatting>
  <conditionalFormatting sqref="CE44 CE30">
    <cfRule type="expression" dxfId="36" priority="33" stopIfTrue="1">
      <formula>BQ30&lt;&gt;CE30</formula>
    </cfRule>
  </conditionalFormatting>
  <conditionalFormatting sqref="CT44 CT30">
    <cfRule type="expression" dxfId="35" priority="32" stopIfTrue="1">
      <formula>CF30&lt;&gt;CT30</formula>
    </cfRule>
  </conditionalFormatting>
  <conditionalFormatting sqref="CU44 CU30">
    <cfRule type="expression" dxfId="34" priority="31" stopIfTrue="1">
      <formula>CG30&lt;&gt;CU30</formula>
    </cfRule>
  </conditionalFormatting>
  <conditionalFormatting sqref="DJ44 DJ30">
    <cfRule type="expression" dxfId="33" priority="30" stopIfTrue="1">
      <formula>CV30&lt;&gt;DJ30</formula>
    </cfRule>
  </conditionalFormatting>
  <conditionalFormatting sqref="DK44 DK30">
    <cfRule type="expression" dxfId="32" priority="29" stopIfTrue="1">
      <formula>CW30&lt;&gt;DK30</formula>
    </cfRule>
  </conditionalFormatting>
  <conditionalFormatting sqref="DX44 DX30">
    <cfRule type="expression" dxfId="31" priority="28">
      <formula>DL30&lt;&gt;DX30</formula>
    </cfRule>
  </conditionalFormatting>
  <conditionalFormatting sqref="DY44 DY30">
    <cfRule type="expression" dxfId="30" priority="27">
      <formula>DM30&lt;&gt;DY30</formula>
    </cfRule>
  </conditionalFormatting>
  <conditionalFormatting sqref="EL44 EL30">
    <cfRule type="expression" dxfId="29" priority="26">
      <formula>DZ30&lt;&gt;EL30</formula>
    </cfRule>
  </conditionalFormatting>
  <conditionalFormatting sqref="EM44 EM30">
    <cfRule type="expression" dxfId="28" priority="25">
      <formula>EA30&lt;&gt;EM30</formula>
    </cfRule>
  </conditionalFormatting>
  <conditionalFormatting sqref="EZ44 EZ30">
    <cfRule type="expression" dxfId="27" priority="24">
      <formula>EN30&lt;&gt;EZ30</formula>
    </cfRule>
  </conditionalFormatting>
  <conditionalFormatting sqref="FA44 FA30">
    <cfRule type="expression" dxfId="26" priority="23">
      <formula>EO30&lt;&gt;FA30</formula>
    </cfRule>
  </conditionalFormatting>
  <conditionalFormatting sqref="FN44 FN30">
    <cfRule type="expression" dxfId="25" priority="22">
      <formula>FB30&lt;&gt;FN30</formula>
    </cfRule>
  </conditionalFormatting>
  <conditionalFormatting sqref="FO44 FO30">
    <cfRule type="expression" dxfId="24" priority="21">
      <formula>FC30&lt;&gt;FO30</formula>
    </cfRule>
  </conditionalFormatting>
  <conditionalFormatting sqref="GB44 GB30">
    <cfRule type="expression" dxfId="23" priority="20">
      <formula>FP30&lt;&gt;GB30</formula>
    </cfRule>
  </conditionalFormatting>
  <conditionalFormatting sqref="GC44 GC30">
    <cfRule type="expression" dxfId="22" priority="19">
      <formula>FQ30&lt;&gt;GC30</formula>
    </cfRule>
  </conditionalFormatting>
  <conditionalFormatting sqref="C48">
    <cfRule type="duplicateValues" dxfId="21" priority="18" stopIfTrue="1"/>
  </conditionalFormatting>
  <conditionalFormatting sqref="C48">
    <cfRule type="duplicateValues" dxfId="20" priority="16" stopIfTrue="1"/>
    <cfRule type="duplicateValues" dxfId="19" priority="17" stopIfTrue="1"/>
  </conditionalFormatting>
  <conditionalFormatting sqref="C48">
    <cfRule type="duplicateValues" dxfId="18" priority="15" stopIfTrue="1"/>
  </conditionalFormatting>
  <conditionalFormatting sqref="C48">
    <cfRule type="duplicateValues" dxfId="17" priority="13" stopIfTrue="1"/>
    <cfRule type="duplicateValues" dxfId="16" priority="14" stopIfTrue="1"/>
  </conditionalFormatting>
  <dataValidations count="2">
    <dataValidation type="whole" operator="greaterThanOrEqual" allowBlank="1" showInputMessage="1" showErrorMessage="1" errorTitle="Error!" error="Please enter Number." sqref="D81:GD81 D26:GD44 D9:GW24 D64:GW79 D46:GD62" xr:uid="{00000000-0002-0000-0400-000000000000}">
      <formula1>0</formula1>
    </dataValidation>
    <dataValidation allowBlank="1" showInputMessage="1" showErrorMessage="1" errorTitle="error" error="Please add in first trimester" sqref="C9:C24 C26:C44 C46:C47 C64:C79 C81:C89 C49:C62" xr:uid="{00000000-0002-0000-0400-000001000000}"/>
  </dataValidation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W102"/>
  <sheetViews>
    <sheetView workbookViewId="0">
      <pane xSplit="3" ySplit="8" topLeftCell="D50" activePane="bottomRight" state="frozen"/>
      <selection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RowHeight="12.75" x14ac:dyDescent="0.2"/>
  <cols>
    <col min="3" max="3" width="18" customWidth="1"/>
  </cols>
  <sheetData>
    <row r="1" spans="1:205" s="18" customFormat="1" ht="18" customHeight="1" x14ac:dyDescent="0.2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5"/>
      <c r="N1" s="125"/>
      <c r="O1" s="125"/>
      <c r="P1" s="125"/>
      <c r="Q1" s="125"/>
      <c r="R1" s="126"/>
      <c r="S1" s="126"/>
      <c r="T1" s="125"/>
      <c r="U1" s="125"/>
      <c r="V1" s="125"/>
      <c r="W1" s="126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6"/>
      <c r="AM1" s="126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</row>
    <row r="2" spans="1:205" s="18" customFormat="1" ht="15.75" x14ac:dyDescent="0.25">
      <c r="A2" s="127" t="s">
        <v>5</v>
      </c>
      <c r="B2" s="127"/>
      <c r="C2" s="128" t="s">
        <v>135</v>
      </c>
      <c r="D2" s="122"/>
      <c r="E2" s="124" t="s">
        <v>6</v>
      </c>
      <c r="F2" s="124"/>
      <c r="G2" s="129" t="s">
        <v>133</v>
      </c>
      <c r="H2" s="122"/>
      <c r="I2" s="122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5"/>
      <c r="W2" s="126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6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</row>
    <row r="3" spans="1:205" s="18" customFormat="1" ht="15.75" x14ac:dyDescent="0.25">
      <c r="A3" s="127" t="s">
        <v>7</v>
      </c>
      <c r="B3" s="127"/>
      <c r="C3" s="129" t="s">
        <v>226</v>
      </c>
      <c r="D3" s="122"/>
      <c r="E3" s="122" t="s">
        <v>87</v>
      </c>
      <c r="F3" s="122"/>
      <c r="G3" s="122"/>
      <c r="H3" s="122"/>
      <c r="I3" s="125" t="s">
        <v>228</v>
      </c>
      <c r="J3" s="125"/>
      <c r="K3" s="125"/>
      <c r="L3" s="125"/>
      <c r="M3" s="125"/>
      <c r="N3" s="125"/>
      <c r="O3" s="125"/>
      <c r="P3" s="125"/>
      <c r="Q3" s="125"/>
      <c r="R3" s="126"/>
      <c r="S3" s="126"/>
      <c r="T3" s="125"/>
      <c r="U3" s="125"/>
      <c r="V3" s="125"/>
      <c r="W3" s="126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6"/>
      <c r="AM3" s="126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</row>
    <row r="4" spans="1:205" s="18" customFormat="1" ht="15.75" x14ac:dyDescent="0.25">
      <c r="A4" s="50"/>
      <c r="B4" s="50"/>
      <c r="C4" s="24"/>
      <c r="D4" s="131" t="s">
        <v>101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3"/>
      <c r="DL4" s="121" t="s">
        <v>102</v>
      </c>
      <c r="DM4" s="121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121"/>
      <c r="EA4" s="121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121"/>
      <c r="EO4" s="121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121"/>
      <c r="FC4" s="121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121"/>
      <c r="FQ4" s="121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3" t="s">
        <v>36</v>
      </c>
      <c r="GG4" s="480"/>
      <c r="GH4" s="481"/>
      <c r="GI4" s="481"/>
      <c r="GJ4" s="481"/>
      <c r="GK4" s="481"/>
      <c r="GL4" s="481"/>
      <c r="GM4" s="481"/>
      <c r="GN4" s="481"/>
      <c r="GO4" s="481"/>
      <c r="GP4" s="481"/>
      <c r="GQ4" s="481"/>
      <c r="GR4" s="481"/>
      <c r="GS4" s="481"/>
      <c r="GT4" s="481"/>
      <c r="GU4" s="481"/>
      <c r="GV4" s="481"/>
      <c r="GW4" s="482"/>
    </row>
    <row r="5" spans="1:205" s="25" customFormat="1" ht="12.75" customHeight="1" x14ac:dyDescent="0.2">
      <c r="A5" s="311" t="s">
        <v>5</v>
      </c>
      <c r="B5" s="330" t="s">
        <v>12</v>
      </c>
      <c r="C5" s="330" t="s">
        <v>11</v>
      </c>
      <c r="D5" s="469" t="s">
        <v>45</v>
      </c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  <c r="T5" s="469" t="s">
        <v>46</v>
      </c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1"/>
      <c r="AH5" s="54"/>
      <c r="AI5" s="54"/>
      <c r="AJ5" s="458" t="s">
        <v>47</v>
      </c>
      <c r="AK5" s="459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1"/>
      <c r="AZ5" s="469" t="s">
        <v>48</v>
      </c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1"/>
      <c r="BP5" s="469" t="s">
        <v>103</v>
      </c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1"/>
      <c r="CF5" s="469" t="s">
        <v>91</v>
      </c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1"/>
      <c r="CV5" s="469" t="s">
        <v>104</v>
      </c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1"/>
      <c r="DL5" s="136" t="s">
        <v>105</v>
      </c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8"/>
      <c r="DZ5" s="136" t="s">
        <v>106</v>
      </c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8"/>
      <c r="EN5" s="136" t="s">
        <v>107</v>
      </c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8"/>
      <c r="FB5" s="136" t="s">
        <v>108</v>
      </c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8"/>
      <c r="FP5" s="136" t="s">
        <v>104</v>
      </c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8"/>
      <c r="GD5" s="53"/>
      <c r="GG5" s="483" t="s">
        <v>104</v>
      </c>
      <c r="GH5" s="484"/>
      <c r="GI5" s="484"/>
      <c r="GJ5" s="484"/>
      <c r="GK5" s="484"/>
      <c r="GL5" s="484"/>
      <c r="GM5" s="484"/>
      <c r="GN5" s="484"/>
      <c r="GO5" s="484"/>
      <c r="GP5" s="484"/>
      <c r="GQ5" s="484"/>
      <c r="GR5" s="484"/>
      <c r="GS5" s="484"/>
      <c r="GT5" s="484"/>
      <c r="GU5" s="484"/>
      <c r="GV5" s="484"/>
      <c r="GW5" s="485"/>
    </row>
    <row r="6" spans="1:205" s="26" customFormat="1" ht="51" customHeight="1" x14ac:dyDescent="0.2">
      <c r="A6" s="312"/>
      <c r="B6" s="331"/>
      <c r="C6" s="331"/>
      <c r="D6" s="104" t="s">
        <v>94</v>
      </c>
      <c r="E6" s="104"/>
      <c r="F6" s="54" t="s">
        <v>109</v>
      </c>
      <c r="G6" s="54"/>
      <c r="H6" s="54" t="s">
        <v>110</v>
      </c>
      <c r="I6" s="54"/>
      <c r="J6" s="54" t="s">
        <v>111</v>
      </c>
      <c r="K6" s="54"/>
      <c r="L6" s="54" t="s">
        <v>97</v>
      </c>
      <c r="M6" s="54"/>
      <c r="N6" s="55" t="s">
        <v>98</v>
      </c>
      <c r="O6" s="56"/>
      <c r="P6" s="55" t="s">
        <v>99</v>
      </c>
      <c r="Q6" s="56"/>
      <c r="R6" s="465" t="s">
        <v>19</v>
      </c>
      <c r="S6" s="466"/>
      <c r="T6" s="104" t="s">
        <v>94</v>
      </c>
      <c r="U6" s="104"/>
      <c r="V6" s="54" t="s">
        <v>109</v>
      </c>
      <c r="W6" s="54"/>
      <c r="X6" s="54" t="s">
        <v>110</v>
      </c>
      <c r="Y6" s="54"/>
      <c r="Z6" s="54" t="s">
        <v>111</v>
      </c>
      <c r="AA6" s="54"/>
      <c r="AB6" s="54" t="s">
        <v>97</v>
      </c>
      <c r="AC6" s="54"/>
      <c r="AD6" s="467" t="s">
        <v>98</v>
      </c>
      <c r="AE6" s="468"/>
      <c r="AF6" s="467" t="s">
        <v>99</v>
      </c>
      <c r="AG6" s="468"/>
      <c r="AH6" s="465" t="s">
        <v>19</v>
      </c>
      <c r="AI6" s="466"/>
      <c r="AJ6" s="107" t="s">
        <v>94</v>
      </c>
      <c r="AK6" s="108"/>
      <c r="AL6" s="54" t="s">
        <v>109</v>
      </c>
      <c r="AM6" s="54"/>
      <c r="AN6" s="54" t="s">
        <v>110</v>
      </c>
      <c r="AO6" s="54"/>
      <c r="AP6" s="54" t="s">
        <v>111</v>
      </c>
      <c r="AQ6" s="54"/>
      <c r="AR6" s="54" t="s">
        <v>97</v>
      </c>
      <c r="AS6" s="54"/>
      <c r="AT6" s="467" t="s">
        <v>98</v>
      </c>
      <c r="AU6" s="468"/>
      <c r="AV6" s="467" t="s">
        <v>99</v>
      </c>
      <c r="AW6" s="468"/>
      <c r="AX6" s="57" t="s">
        <v>19</v>
      </c>
      <c r="AY6" s="57"/>
      <c r="AZ6" s="104" t="s">
        <v>94</v>
      </c>
      <c r="BA6" s="104"/>
      <c r="BB6" s="54" t="s">
        <v>109</v>
      </c>
      <c r="BC6" s="54"/>
      <c r="BD6" s="54" t="s">
        <v>110</v>
      </c>
      <c r="BE6" s="54"/>
      <c r="BF6" s="54" t="s">
        <v>111</v>
      </c>
      <c r="BG6" s="54"/>
      <c r="BH6" s="54" t="s">
        <v>97</v>
      </c>
      <c r="BI6" s="54"/>
      <c r="BJ6" s="467" t="s">
        <v>98</v>
      </c>
      <c r="BK6" s="468"/>
      <c r="BL6" s="467" t="s">
        <v>99</v>
      </c>
      <c r="BM6" s="468"/>
      <c r="BN6" s="57" t="s">
        <v>19</v>
      </c>
      <c r="BO6" s="57"/>
      <c r="BP6" s="104" t="s">
        <v>94</v>
      </c>
      <c r="BQ6" s="104"/>
      <c r="BR6" s="54" t="s">
        <v>109</v>
      </c>
      <c r="BS6" s="54"/>
      <c r="BT6" s="54" t="s">
        <v>110</v>
      </c>
      <c r="BU6" s="54"/>
      <c r="BV6" s="54" t="s">
        <v>111</v>
      </c>
      <c r="BW6" s="54"/>
      <c r="BX6" s="54" t="s">
        <v>97</v>
      </c>
      <c r="BY6" s="54"/>
      <c r="BZ6" s="467" t="s">
        <v>98</v>
      </c>
      <c r="CA6" s="468"/>
      <c r="CB6" s="467" t="s">
        <v>99</v>
      </c>
      <c r="CC6" s="468"/>
      <c r="CD6" s="465" t="s">
        <v>19</v>
      </c>
      <c r="CE6" s="466"/>
      <c r="CF6" s="104" t="s">
        <v>94</v>
      </c>
      <c r="CG6" s="104"/>
      <c r="CH6" s="54" t="s">
        <v>109</v>
      </c>
      <c r="CI6" s="54"/>
      <c r="CJ6" s="54" t="s">
        <v>110</v>
      </c>
      <c r="CK6" s="54"/>
      <c r="CL6" s="54" t="s">
        <v>111</v>
      </c>
      <c r="CM6" s="54"/>
      <c r="CN6" s="54" t="s">
        <v>97</v>
      </c>
      <c r="CO6" s="54"/>
      <c r="CP6" s="467" t="s">
        <v>98</v>
      </c>
      <c r="CQ6" s="468"/>
      <c r="CR6" s="467" t="s">
        <v>99</v>
      </c>
      <c r="CS6" s="468"/>
      <c r="CT6" s="465" t="s">
        <v>19</v>
      </c>
      <c r="CU6" s="466"/>
      <c r="CV6" s="104" t="s">
        <v>94</v>
      </c>
      <c r="CW6" s="104"/>
      <c r="CX6" s="54" t="s">
        <v>109</v>
      </c>
      <c r="CY6" s="54"/>
      <c r="CZ6" s="54" t="s">
        <v>110</v>
      </c>
      <c r="DA6" s="54"/>
      <c r="DB6" s="54" t="s">
        <v>111</v>
      </c>
      <c r="DC6" s="54"/>
      <c r="DD6" s="54" t="s">
        <v>97</v>
      </c>
      <c r="DE6" s="54"/>
      <c r="DF6" s="467" t="s">
        <v>98</v>
      </c>
      <c r="DG6" s="468"/>
      <c r="DH6" s="467" t="s">
        <v>99</v>
      </c>
      <c r="DI6" s="468"/>
      <c r="DJ6" s="465" t="s">
        <v>19</v>
      </c>
      <c r="DK6" s="466"/>
      <c r="DL6" s="120" t="s">
        <v>94</v>
      </c>
      <c r="DM6" s="120"/>
      <c r="DN6" s="120" t="s">
        <v>110</v>
      </c>
      <c r="DO6" s="120"/>
      <c r="DP6" s="120" t="s">
        <v>111</v>
      </c>
      <c r="DQ6" s="120"/>
      <c r="DR6" s="476" t="s">
        <v>97</v>
      </c>
      <c r="DS6" s="477"/>
      <c r="DT6" s="472" t="s">
        <v>98</v>
      </c>
      <c r="DU6" s="473"/>
      <c r="DV6" s="472" t="s">
        <v>99</v>
      </c>
      <c r="DW6" s="473"/>
      <c r="DX6" s="474" t="s">
        <v>19</v>
      </c>
      <c r="DY6" s="475"/>
      <c r="DZ6" s="120" t="s">
        <v>94</v>
      </c>
      <c r="EA6" s="120"/>
      <c r="EB6" s="120" t="s">
        <v>110</v>
      </c>
      <c r="EC6" s="120"/>
      <c r="ED6" s="120" t="s">
        <v>111</v>
      </c>
      <c r="EE6" s="120"/>
      <c r="EF6" s="476" t="s">
        <v>97</v>
      </c>
      <c r="EG6" s="477"/>
      <c r="EH6" s="472" t="s">
        <v>98</v>
      </c>
      <c r="EI6" s="473"/>
      <c r="EJ6" s="472" t="s">
        <v>99</v>
      </c>
      <c r="EK6" s="473"/>
      <c r="EL6" s="474" t="s">
        <v>19</v>
      </c>
      <c r="EM6" s="475"/>
      <c r="EN6" s="120" t="s">
        <v>94</v>
      </c>
      <c r="EO6" s="120"/>
      <c r="EP6" s="120" t="s">
        <v>110</v>
      </c>
      <c r="EQ6" s="120"/>
      <c r="ER6" s="120" t="s">
        <v>111</v>
      </c>
      <c r="ES6" s="120"/>
      <c r="ET6" s="476" t="s">
        <v>97</v>
      </c>
      <c r="EU6" s="477"/>
      <c r="EV6" s="472" t="s">
        <v>98</v>
      </c>
      <c r="EW6" s="473"/>
      <c r="EX6" s="472" t="s">
        <v>99</v>
      </c>
      <c r="EY6" s="473"/>
      <c r="EZ6" s="474" t="s">
        <v>19</v>
      </c>
      <c r="FA6" s="475"/>
      <c r="FB6" s="120" t="s">
        <v>94</v>
      </c>
      <c r="FC6" s="120"/>
      <c r="FD6" s="120" t="s">
        <v>110</v>
      </c>
      <c r="FE6" s="120"/>
      <c r="FF6" s="120" t="s">
        <v>111</v>
      </c>
      <c r="FG6" s="120"/>
      <c r="FH6" s="476" t="s">
        <v>97</v>
      </c>
      <c r="FI6" s="477"/>
      <c r="FJ6" s="472" t="s">
        <v>98</v>
      </c>
      <c r="FK6" s="473"/>
      <c r="FL6" s="472" t="s">
        <v>99</v>
      </c>
      <c r="FM6" s="473"/>
      <c r="FN6" s="474" t="s">
        <v>19</v>
      </c>
      <c r="FO6" s="475"/>
      <c r="FP6" s="120" t="s">
        <v>94</v>
      </c>
      <c r="FQ6" s="120"/>
      <c r="FR6" s="120" t="s">
        <v>110</v>
      </c>
      <c r="FS6" s="120"/>
      <c r="FT6" s="120" t="s">
        <v>111</v>
      </c>
      <c r="FU6" s="120"/>
      <c r="FV6" s="476" t="s">
        <v>97</v>
      </c>
      <c r="FW6" s="477"/>
      <c r="FX6" s="472" t="s">
        <v>98</v>
      </c>
      <c r="FY6" s="473"/>
      <c r="FZ6" s="472" t="s">
        <v>99</v>
      </c>
      <c r="GA6" s="473"/>
      <c r="GB6" s="474" t="s">
        <v>19</v>
      </c>
      <c r="GC6" s="475"/>
      <c r="GD6" s="53"/>
      <c r="GG6" s="110" t="s">
        <v>94</v>
      </c>
      <c r="GH6" s="110"/>
      <c r="GI6" s="110" t="s">
        <v>110</v>
      </c>
      <c r="GJ6" s="110"/>
      <c r="GK6" s="110" t="s">
        <v>111</v>
      </c>
      <c r="GL6" s="110"/>
      <c r="GM6" s="486" t="s">
        <v>97</v>
      </c>
      <c r="GN6" s="486"/>
      <c r="GO6" s="487" t="s">
        <v>98</v>
      </c>
      <c r="GP6" s="487"/>
      <c r="GQ6" s="487" t="s">
        <v>99</v>
      </c>
      <c r="GR6" s="487"/>
      <c r="GS6" s="488" t="s">
        <v>19</v>
      </c>
      <c r="GT6" s="488"/>
      <c r="GU6" s="489" t="s">
        <v>115</v>
      </c>
      <c r="GV6" s="489"/>
      <c r="GW6" s="489"/>
    </row>
    <row r="7" spans="1:205" s="19" customFormat="1" x14ac:dyDescent="0.2">
      <c r="A7" s="312"/>
      <c r="B7" s="331"/>
      <c r="C7" s="331"/>
      <c r="D7" s="105" t="s">
        <v>81</v>
      </c>
      <c r="E7" s="105" t="s">
        <v>82</v>
      </c>
      <c r="F7" s="51" t="s">
        <v>81</v>
      </c>
      <c r="G7" s="51" t="s">
        <v>82</v>
      </c>
      <c r="H7" s="51" t="s">
        <v>81</v>
      </c>
      <c r="I7" s="51" t="s">
        <v>82</v>
      </c>
      <c r="J7" s="51" t="s">
        <v>81</v>
      </c>
      <c r="K7" s="51" t="s">
        <v>82</v>
      </c>
      <c r="L7" s="51" t="s">
        <v>81</v>
      </c>
      <c r="M7" s="51" t="s">
        <v>82</v>
      </c>
      <c r="N7" s="51" t="s">
        <v>81</v>
      </c>
      <c r="O7" s="51" t="s">
        <v>82</v>
      </c>
      <c r="P7" s="51" t="s">
        <v>81</v>
      </c>
      <c r="Q7" s="51" t="s">
        <v>82</v>
      </c>
      <c r="R7" s="51" t="s">
        <v>81</v>
      </c>
      <c r="S7" s="51" t="s">
        <v>82</v>
      </c>
      <c r="T7" s="105" t="s">
        <v>81</v>
      </c>
      <c r="U7" s="105" t="s">
        <v>82</v>
      </c>
      <c r="V7" s="51" t="s">
        <v>81</v>
      </c>
      <c r="W7" s="51" t="s">
        <v>82</v>
      </c>
      <c r="X7" s="51" t="s">
        <v>81</v>
      </c>
      <c r="Y7" s="51" t="s">
        <v>82</v>
      </c>
      <c r="Z7" s="51" t="s">
        <v>81</v>
      </c>
      <c r="AA7" s="51" t="s">
        <v>82</v>
      </c>
      <c r="AB7" s="51" t="s">
        <v>81</v>
      </c>
      <c r="AC7" s="51" t="s">
        <v>82</v>
      </c>
      <c r="AD7" s="51" t="s">
        <v>81</v>
      </c>
      <c r="AE7" s="51" t="s">
        <v>82</v>
      </c>
      <c r="AF7" s="51" t="s">
        <v>81</v>
      </c>
      <c r="AG7" s="51" t="s">
        <v>82</v>
      </c>
      <c r="AH7" s="51" t="s">
        <v>81</v>
      </c>
      <c r="AI7" s="51" t="s">
        <v>82</v>
      </c>
      <c r="AJ7" s="105" t="s">
        <v>81</v>
      </c>
      <c r="AK7" s="105" t="s">
        <v>82</v>
      </c>
      <c r="AL7" s="51" t="s">
        <v>81</v>
      </c>
      <c r="AM7" s="51" t="s">
        <v>82</v>
      </c>
      <c r="AN7" s="51" t="s">
        <v>81</v>
      </c>
      <c r="AO7" s="51" t="s">
        <v>82</v>
      </c>
      <c r="AP7" s="51" t="s">
        <v>81</v>
      </c>
      <c r="AQ7" s="51" t="s">
        <v>82</v>
      </c>
      <c r="AR7" s="51" t="s">
        <v>81</v>
      </c>
      <c r="AS7" s="51" t="s">
        <v>82</v>
      </c>
      <c r="AT7" s="51" t="s">
        <v>81</v>
      </c>
      <c r="AU7" s="51" t="s">
        <v>82</v>
      </c>
      <c r="AV7" s="51" t="s">
        <v>81</v>
      </c>
      <c r="AW7" s="51" t="s">
        <v>82</v>
      </c>
      <c r="AX7" s="51" t="s">
        <v>81</v>
      </c>
      <c r="AY7" s="51" t="s">
        <v>82</v>
      </c>
      <c r="AZ7" s="105" t="s">
        <v>81</v>
      </c>
      <c r="BA7" s="105" t="s">
        <v>82</v>
      </c>
      <c r="BB7" s="51" t="s">
        <v>81</v>
      </c>
      <c r="BC7" s="51" t="s">
        <v>82</v>
      </c>
      <c r="BD7" s="51" t="s">
        <v>81</v>
      </c>
      <c r="BE7" s="51" t="s">
        <v>82</v>
      </c>
      <c r="BF7" s="51" t="s">
        <v>81</v>
      </c>
      <c r="BG7" s="51" t="s">
        <v>82</v>
      </c>
      <c r="BH7" s="51" t="s">
        <v>81</v>
      </c>
      <c r="BI7" s="51" t="s">
        <v>82</v>
      </c>
      <c r="BJ7" s="51" t="s">
        <v>81</v>
      </c>
      <c r="BK7" s="51" t="s">
        <v>82</v>
      </c>
      <c r="BL7" s="51" t="s">
        <v>81</v>
      </c>
      <c r="BM7" s="51" t="s">
        <v>82</v>
      </c>
      <c r="BN7" s="51" t="s">
        <v>81</v>
      </c>
      <c r="BO7" s="51" t="s">
        <v>82</v>
      </c>
      <c r="BP7" s="105" t="s">
        <v>81</v>
      </c>
      <c r="BQ7" s="105" t="s">
        <v>82</v>
      </c>
      <c r="BR7" s="51" t="s">
        <v>81</v>
      </c>
      <c r="BS7" s="51" t="s">
        <v>82</v>
      </c>
      <c r="BT7" s="51" t="s">
        <v>81</v>
      </c>
      <c r="BU7" s="51" t="s">
        <v>82</v>
      </c>
      <c r="BV7" s="51" t="s">
        <v>81</v>
      </c>
      <c r="BW7" s="51" t="s">
        <v>82</v>
      </c>
      <c r="BX7" s="51" t="s">
        <v>81</v>
      </c>
      <c r="BY7" s="51" t="s">
        <v>82</v>
      </c>
      <c r="BZ7" s="51" t="s">
        <v>81</v>
      </c>
      <c r="CA7" s="51" t="s">
        <v>82</v>
      </c>
      <c r="CB7" s="51" t="s">
        <v>81</v>
      </c>
      <c r="CC7" s="51" t="s">
        <v>82</v>
      </c>
      <c r="CD7" s="51" t="s">
        <v>81</v>
      </c>
      <c r="CE7" s="51" t="s">
        <v>82</v>
      </c>
      <c r="CF7" s="105" t="s">
        <v>81</v>
      </c>
      <c r="CG7" s="105" t="s">
        <v>82</v>
      </c>
      <c r="CH7" s="51" t="s">
        <v>81</v>
      </c>
      <c r="CI7" s="51" t="s">
        <v>82</v>
      </c>
      <c r="CJ7" s="51" t="s">
        <v>81</v>
      </c>
      <c r="CK7" s="51" t="s">
        <v>82</v>
      </c>
      <c r="CL7" s="51" t="s">
        <v>81</v>
      </c>
      <c r="CM7" s="51" t="s">
        <v>82</v>
      </c>
      <c r="CN7" s="51" t="s">
        <v>81</v>
      </c>
      <c r="CO7" s="51" t="s">
        <v>82</v>
      </c>
      <c r="CP7" s="51" t="s">
        <v>81</v>
      </c>
      <c r="CQ7" s="51" t="s">
        <v>82</v>
      </c>
      <c r="CR7" s="51" t="s">
        <v>81</v>
      </c>
      <c r="CS7" s="51" t="s">
        <v>82</v>
      </c>
      <c r="CT7" s="51" t="s">
        <v>81</v>
      </c>
      <c r="CU7" s="51" t="s">
        <v>82</v>
      </c>
      <c r="CV7" s="105" t="s">
        <v>81</v>
      </c>
      <c r="CW7" s="105" t="s">
        <v>82</v>
      </c>
      <c r="CX7" s="51" t="s">
        <v>81</v>
      </c>
      <c r="CY7" s="51" t="s">
        <v>82</v>
      </c>
      <c r="CZ7" s="51" t="s">
        <v>81</v>
      </c>
      <c r="DA7" s="51" t="s">
        <v>82</v>
      </c>
      <c r="DB7" s="51" t="s">
        <v>81</v>
      </c>
      <c r="DC7" s="51" t="s">
        <v>82</v>
      </c>
      <c r="DD7" s="51" t="s">
        <v>81</v>
      </c>
      <c r="DE7" s="51" t="s">
        <v>82</v>
      </c>
      <c r="DF7" s="51" t="s">
        <v>81</v>
      </c>
      <c r="DG7" s="51" t="s">
        <v>82</v>
      </c>
      <c r="DH7" s="51" t="s">
        <v>81</v>
      </c>
      <c r="DI7" s="51" t="s">
        <v>82</v>
      </c>
      <c r="DJ7" s="51" t="s">
        <v>81</v>
      </c>
      <c r="DK7" s="51" t="s">
        <v>82</v>
      </c>
      <c r="DL7" s="134" t="s">
        <v>81</v>
      </c>
      <c r="DM7" s="134" t="s">
        <v>82</v>
      </c>
      <c r="DN7" s="134" t="s">
        <v>81</v>
      </c>
      <c r="DO7" s="134" t="s">
        <v>82</v>
      </c>
      <c r="DP7" s="134" t="s">
        <v>81</v>
      </c>
      <c r="DQ7" s="134" t="s">
        <v>82</v>
      </c>
      <c r="DR7" s="134" t="s">
        <v>81</v>
      </c>
      <c r="DS7" s="134" t="s">
        <v>82</v>
      </c>
      <c r="DT7" s="134" t="s">
        <v>81</v>
      </c>
      <c r="DU7" s="134" t="s">
        <v>82</v>
      </c>
      <c r="DV7" s="134" t="s">
        <v>81</v>
      </c>
      <c r="DW7" s="134" t="s">
        <v>82</v>
      </c>
      <c r="DX7" s="134" t="s">
        <v>81</v>
      </c>
      <c r="DY7" s="134" t="s">
        <v>82</v>
      </c>
      <c r="DZ7" s="134" t="s">
        <v>81</v>
      </c>
      <c r="EA7" s="134" t="s">
        <v>82</v>
      </c>
      <c r="EB7" s="134" t="s">
        <v>81</v>
      </c>
      <c r="EC7" s="134" t="s">
        <v>82</v>
      </c>
      <c r="ED7" s="134" t="s">
        <v>81</v>
      </c>
      <c r="EE7" s="134" t="s">
        <v>82</v>
      </c>
      <c r="EF7" s="134" t="s">
        <v>81</v>
      </c>
      <c r="EG7" s="134" t="s">
        <v>82</v>
      </c>
      <c r="EH7" s="134" t="s">
        <v>81</v>
      </c>
      <c r="EI7" s="134" t="s">
        <v>82</v>
      </c>
      <c r="EJ7" s="134" t="s">
        <v>81</v>
      </c>
      <c r="EK7" s="134" t="s">
        <v>82</v>
      </c>
      <c r="EL7" s="134" t="s">
        <v>81</v>
      </c>
      <c r="EM7" s="134" t="s">
        <v>82</v>
      </c>
      <c r="EN7" s="134" t="s">
        <v>81</v>
      </c>
      <c r="EO7" s="134" t="s">
        <v>82</v>
      </c>
      <c r="EP7" s="134" t="s">
        <v>81</v>
      </c>
      <c r="EQ7" s="134" t="s">
        <v>82</v>
      </c>
      <c r="ER7" s="134" t="s">
        <v>81</v>
      </c>
      <c r="ES7" s="134" t="s">
        <v>82</v>
      </c>
      <c r="ET7" s="134" t="s">
        <v>81</v>
      </c>
      <c r="EU7" s="134" t="s">
        <v>82</v>
      </c>
      <c r="EV7" s="134" t="s">
        <v>81</v>
      </c>
      <c r="EW7" s="134" t="s">
        <v>82</v>
      </c>
      <c r="EX7" s="134" t="s">
        <v>81</v>
      </c>
      <c r="EY7" s="134" t="s">
        <v>82</v>
      </c>
      <c r="EZ7" s="134" t="s">
        <v>81</v>
      </c>
      <c r="FA7" s="134" t="s">
        <v>82</v>
      </c>
      <c r="FB7" s="134" t="s">
        <v>81</v>
      </c>
      <c r="FC7" s="134" t="s">
        <v>82</v>
      </c>
      <c r="FD7" s="134" t="s">
        <v>81</v>
      </c>
      <c r="FE7" s="134" t="s">
        <v>82</v>
      </c>
      <c r="FF7" s="134" t="s">
        <v>81</v>
      </c>
      <c r="FG7" s="134" t="s">
        <v>82</v>
      </c>
      <c r="FH7" s="134" t="s">
        <v>81</v>
      </c>
      <c r="FI7" s="134" t="s">
        <v>82</v>
      </c>
      <c r="FJ7" s="134" t="s">
        <v>81</v>
      </c>
      <c r="FK7" s="134" t="s">
        <v>82</v>
      </c>
      <c r="FL7" s="134" t="s">
        <v>81</v>
      </c>
      <c r="FM7" s="134" t="s">
        <v>82</v>
      </c>
      <c r="FN7" s="134" t="s">
        <v>81</v>
      </c>
      <c r="FO7" s="134" t="s">
        <v>82</v>
      </c>
      <c r="FP7" s="134" t="s">
        <v>81</v>
      </c>
      <c r="FQ7" s="134" t="s">
        <v>82</v>
      </c>
      <c r="FR7" s="134" t="s">
        <v>81</v>
      </c>
      <c r="FS7" s="134" t="s">
        <v>82</v>
      </c>
      <c r="FT7" s="134" t="s">
        <v>81</v>
      </c>
      <c r="FU7" s="134" t="s">
        <v>82</v>
      </c>
      <c r="FV7" s="134" t="s">
        <v>81</v>
      </c>
      <c r="FW7" s="134" t="s">
        <v>82</v>
      </c>
      <c r="FX7" s="134" t="s">
        <v>81</v>
      </c>
      <c r="FY7" s="134" t="s">
        <v>82</v>
      </c>
      <c r="FZ7" s="134" t="s">
        <v>81</v>
      </c>
      <c r="GA7" s="134" t="s">
        <v>82</v>
      </c>
      <c r="GB7" s="134" t="s">
        <v>81</v>
      </c>
      <c r="GC7" s="134" t="s">
        <v>82</v>
      </c>
      <c r="GD7" s="53"/>
      <c r="GG7" s="111" t="s">
        <v>81</v>
      </c>
      <c r="GH7" s="111" t="s">
        <v>82</v>
      </c>
      <c r="GI7" s="111" t="s">
        <v>81</v>
      </c>
      <c r="GJ7" s="111" t="s">
        <v>82</v>
      </c>
      <c r="GK7" s="111" t="s">
        <v>81</v>
      </c>
      <c r="GL7" s="111" t="s">
        <v>82</v>
      </c>
      <c r="GM7" s="111" t="s">
        <v>81</v>
      </c>
      <c r="GN7" s="111" t="s">
        <v>82</v>
      </c>
      <c r="GO7" s="111" t="s">
        <v>81</v>
      </c>
      <c r="GP7" s="111" t="s">
        <v>82</v>
      </c>
      <c r="GQ7" s="111" t="s">
        <v>81</v>
      </c>
      <c r="GR7" s="111" t="s">
        <v>82</v>
      </c>
      <c r="GS7" s="102" t="s">
        <v>81</v>
      </c>
      <c r="GT7" s="102" t="s">
        <v>82</v>
      </c>
      <c r="GU7" s="113" t="s">
        <v>112</v>
      </c>
      <c r="GV7" s="113" t="s">
        <v>114</v>
      </c>
      <c r="GW7" s="113" t="s">
        <v>113</v>
      </c>
    </row>
    <row r="8" spans="1:205" s="19" customFormat="1" x14ac:dyDescent="0.2">
      <c r="A8" s="313"/>
      <c r="B8" s="29"/>
      <c r="C8" s="86"/>
      <c r="D8" s="105"/>
      <c r="E8" s="105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5"/>
      <c r="U8" s="105"/>
      <c r="V8" s="51"/>
      <c r="W8" s="51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05"/>
      <c r="AK8" s="105"/>
      <c r="AL8" s="51"/>
      <c r="AM8" s="51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09"/>
      <c r="BA8" s="109"/>
      <c r="BB8" s="51"/>
      <c r="BC8" s="51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109"/>
      <c r="BQ8" s="109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109"/>
      <c r="CG8" s="109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109"/>
      <c r="CW8" s="109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33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03"/>
      <c r="GT8" s="103"/>
      <c r="GU8" s="114"/>
      <c r="GV8" s="114"/>
      <c r="GW8" s="114"/>
    </row>
    <row r="9" spans="1:205" x14ac:dyDescent="0.2">
      <c r="A9" s="433" t="s">
        <v>199</v>
      </c>
      <c r="B9" s="101" t="s">
        <v>83</v>
      </c>
      <c r="C9" s="152" t="s">
        <v>119</v>
      </c>
      <c r="D9" s="92">
        <v>0</v>
      </c>
      <c r="E9" s="92">
        <v>7</v>
      </c>
      <c r="F9" s="92">
        <v>0</v>
      </c>
      <c r="G9" s="92">
        <v>5</v>
      </c>
      <c r="H9" s="92">
        <v>0</v>
      </c>
      <c r="I9" s="92">
        <v>1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1</v>
      </c>
      <c r="R9" s="92">
        <v>0</v>
      </c>
      <c r="S9" s="92">
        <v>7</v>
      </c>
      <c r="T9" s="92">
        <v>1</v>
      </c>
      <c r="U9" s="92">
        <v>1</v>
      </c>
      <c r="V9" s="92">
        <v>0</v>
      </c>
      <c r="W9" s="92">
        <v>1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1</v>
      </c>
      <c r="AG9" s="92">
        <v>0</v>
      </c>
      <c r="AH9" s="92">
        <v>1</v>
      </c>
      <c r="AI9" s="92">
        <v>1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2">
        <v>0</v>
      </c>
      <c r="CE9" s="92">
        <v>0</v>
      </c>
      <c r="CF9" s="92">
        <v>0</v>
      </c>
      <c r="CG9" s="92">
        <v>0</v>
      </c>
      <c r="CH9" s="92">
        <v>0</v>
      </c>
      <c r="CI9" s="92">
        <v>0</v>
      </c>
      <c r="CJ9" s="92">
        <v>0</v>
      </c>
      <c r="CK9" s="92">
        <v>0</v>
      </c>
      <c r="CL9" s="92">
        <v>0</v>
      </c>
      <c r="CM9" s="92">
        <v>0</v>
      </c>
      <c r="CN9" s="92">
        <v>0</v>
      </c>
      <c r="CO9" s="92">
        <v>0</v>
      </c>
      <c r="CP9" s="92">
        <v>0</v>
      </c>
      <c r="CQ9" s="92">
        <v>0</v>
      </c>
      <c r="CR9" s="92">
        <v>0</v>
      </c>
      <c r="CS9" s="92">
        <v>0</v>
      </c>
      <c r="CT9" s="92">
        <v>0</v>
      </c>
      <c r="CU9" s="92">
        <v>0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2">
        <v>0</v>
      </c>
      <c r="DI9" s="92">
        <v>0</v>
      </c>
      <c r="DJ9" s="92">
        <v>0</v>
      </c>
      <c r="DK9" s="92">
        <v>0</v>
      </c>
      <c r="DL9" s="92">
        <v>0</v>
      </c>
      <c r="DM9" s="92">
        <v>0</v>
      </c>
      <c r="DN9" s="92">
        <v>0</v>
      </c>
      <c r="DO9" s="92">
        <v>0</v>
      </c>
      <c r="DP9" s="92">
        <v>0</v>
      </c>
      <c r="DQ9" s="92">
        <v>0</v>
      </c>
      <c r="DR9" s="92">
        <v>0</v>
      </c>
      <c r="DS9" s="92">
        <v>0</v>
      </c>
      <c r="DT9" s="92">
        <v>0</v>
      </c>
      <c r="DU9" s="92">
        <v>0</v>
      </c>
      <c r="DV9" s="92">
        <v>0</v>
      </c>
      <c r="DW9" s="92">
        <v>0</v>
      </c>
      <c r="DX9" s="92">
        <v>0</v>
      </c>
      <c r="DY9" s="92">
        <v>0</v>
      </c>
      <c r="DZ9" s="92">
        <v>7</v>
      </c>
      <c r="EA9" s="92">
        <v>9</v>
      </c>
      <c r="EB9" s="92">
        <v>7</v>
      </c>
      <c r="EC9" s="92">
        <v>8</v>
      </c>
      <c r="ED9" s="92">
        <v>0</v>
      </c>
      <c r="EE9" s="92">
        <v>0</v>
      </c>
      <c r="EF9" s="92">
        <v>0</v>
      </c>
      <c r="EG9" s="92">
        <v>0</v>
      </c>
      <c r="EH9" s="92">
        <v>0</v>
      </c>
      <c r="EI9" s="92">
        <v>1</v>
      </c>
      <c r="EJ9" s="92">
        <v>0</v>
      </c>
      <c r="EK9" s="92">
        <v>0</v>
      </c>
      <c r="EL9" s="92">
        <v>7</v>
      </c>
      <c r="EM9" s="92">
        <v>9</v>
      </c>
      <c r="EN9" s="92">
        <v>0</v>
      </c>
      <c r="EO9" s="92">
        <v>0</v>
      </c>
      <c r="EP9" s="92">
        <v>0</v>
      </c>
      <c r="EQ9" s="92">
        <v>0</v>
      </c>
      <c r="ER9" s="92">
        <v>0</v>
      </c>
      <c r="ES9" s="92">
        <v>0</v>
      </c>
      <c r="ET9" s="92">
        <v>0</v>
      </c>
      <c r="EU9" s="92">
        <v>0</v>
      </c>
      <c r="EV9" s="92">
        <v>0</v>
      </c>
      <c r="EW9" s="92">
        <v>0</v>
      </c>
      <c r="EX9" s="92">
        <v>0</v>
      </c>
      <c r="EY9" s="92">
        <v>0</v>
      </c>
      <c r="EZ9" s="92">
        <v>0</v>
      </c>
      <c r="FA9" s="92">
        <v>0</v>
      </c>
      <c r="FB9" s="92">
        <v>0</v>
      </c>
      <c r="FC9" s="92">
        <v>0</v>
      </c>
      <c r="FD9" s="92">
        <v>0</v>
      </c>
      <c r="FE9" s="92">
        <v>0</v>
      </c>
      <c r="FF9" s="92">
        <v>0</v>
      </c>
      <c r="FG9" s="92">
        <v>0</v>
      </c>
      <c r="FH9" s="92">
        <v>0</v>
      </c>
      <c r="FI9" s="92">
        <v>0</v>
      </c>
      <c r="FJ9" s="92">
        <v>0</v>
      </c>
      <c r="FK9" s="92">
        <v>0</v>
      </c>
      <c r="FL9" s="92">
        <v>0</v>
      </c>
      <c r="FM9" s="92">
        <v>0</v>
      </c>
      <c r="FN9" s="92">
        <v>0</v>
      </c>
      <c r="FO9" s="92">
        <v>0</v>
      </c>
      <c r="FP9" s="92">
        <v>0</v>
      </c>
      <c r="FQ9" s="92">
        <v>0</v>
      </c>
      <c r="FR9" s="92">
        <v>0</v>
      </c>
      <c r="FS9" s="92">
        <v>0</v>
      </c>
      <c r="FT9" s="92">
        <v>0</v>
      </c>
      <c r="FU9" s="92">
        <v>0</v>
      </c>
      <c r="FV9" s="92">
        <v>0</v>
      </c>
      <c r="FW9" s="92">
        <v>0</v>
      </c>
      <c r="FX9" s="92">
        <v>0</v>
      </c>
      <c r="FY9" s="92">
        <v>0</v>
      </c>
      <c r="FZ9" s="92">
        <v>0</v>
      </c>
      <c r="GA9" s="92">
        <v>0</v>
      </c>
      <c r="GB9" s="92">
        <v>0</v>
      </c>
      <c r="GC9" s="92">
        <v>0</v>
      </c>
      <c r="GD9" s="92">
        <v>0</v>
      </c>
      <c r="GE9" s="92">
        <v>0</v>
      </c>
      <c r="GF9" s="92">
        <v>0</v>
      </c>
      <c r="GG9" s="92">
        <v>0</v>
      </c>
      <c r="GH9" s="92">
        <v>0</v>
      </c>
      <c r="GI9" s="92">
        <v>0</v>
      </c>
      <c r="GJ9" s="92">
        <v>0</v>
      </c>
      <c r="GK9" s="92">
        <v>0</v>
      </c>
      <c r="GL9" s="92">
        <v>0</v>
      </c>
      <c r="GM9" s="92">
        <v>0</v>
      </c>
      <c r="GN9" s="92">
        <v>0</v>
      </c>
      <c r="GO9" s="92">
        <v>0</v>
      </c>
      <c r="GP9" s="92">
        <v>0</v>
      </c>
      <c r="GQ9" s="92">
        <v>0</v>
      </c>
      <c r="GR9" s="92">
        <v>0</v>
      </c>
      <c r="GS9" s="92">
        <v>0</v>
      </c>
      <c r="GT9" s="92">
        <v>0</v>
      </c>
      <c r="GU9" s="92">
        <v>0</v>
      </c>
      <c r="GV9" s="92">
        <v>0</v>
      </c>
      <c r="GW9" s="92">
        <v>0</v>
      </c>
    </row>
    <row r="10" spans="1:205" x14ac:dyDescent="0.2">
      <c r="A10" s="434"/>
      <c r="B10" s="101" t="s">
        <v>83</v>
      </c>
      <c r="C10" s="152" t="s">
        <v>120</v>
      </c>
      <c r="D10" s="92">
        <v>3</v>
      </c>
      <c r="E10" s="92">
        <v>8</v>
      </c>
      <c r="F10" s="92">
        <v>3</v>
      </c>
      <c r="G10" s="92">
        <v>7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1</v>
      </c>
      <c r="N10" s="92">
        <v>0</v>
      </c>
      <c r="O10" s="92">
        <v>0</v>
      </c>
      <c r="P10" s="92">
        <v>0</v>
      </c>
      <c r="Q10" s="92">
        <v>0</v>
      </c>
      <c r="R10" s="92">
        <v>3</v>
      </c>
      <c r="S10" s="92">
        <v>8</v>
      </c>
      <c r="T10" s="92">
        <v>0</v>
      </c>
      <c r="U10" s="92">
        <v>1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1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1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  <c r="DI10" s="92">
        <v>0</v>
      </c>
      <c r="DJ10" s="92">
        <v>0</v>
      </c>
      <c r="DK10" s="92">
        <v>0</v>
      </c>
      <c r="DL10" s="92">
        <v>0</v>
      </c>
      <c r="DM10" s="92">
        <v>2</v>
      </c>
      <c r="DN10" s="92">
        <v>0</v>
      </c>
      <c r="DO10" s="92">
        <v>2</v>
      </c>
      <c r="DP10" s="92">
        <v>0</v>
      </c>
      <c r="DQ10" s="92">
        <v>0</v>
      </c>
      <c r="DR10" s="92">
        <v>0</v>
      </c>
      <c r="DS10" s="92">
        <v>0</v>
      </c>
      <c r="DT10" s="92">
        <v>0</v>
      </c>
      <c r="DU10" s="92">
        <v>0</v>
      </c>
      <c r="DV10" s="92">
        <v>0</v>
      </c>
      <c r="DW10" s="92">
        <v>0</v>
      </c>
      <c r="DX10" s="92">
        <v>0</v>
      </c>
      <c r="DY10" s="92">
        <v>2</v>
      </c>
      <c r="DZ10" s="92">
        <v>2</v>
      </c>
      <c r="EA10" s="92">
        <v>6</v>
      </c>
      <c r="EB10" s="92">
        <v>1</v>
      </c>
      <c r="EC10" s="92">
        <v>6</v>
      </c>
      <c r="ED10" s="92">
        <v>0</v>
      </c>
      <c r="EE10" s="92">
        <v>0</v>
      </c>
      <c r="EF10" s="92">
        <v>1</v>
      </c>
      <c r="EG10" s="92">
        <v>0</v>
      </c>
      <c r="EH10" s="92">
        <v>0</v>
      </c>
      <c r="EI10" s="92">
        <v>0</v>
      </c>
      <c r="EJ10" s="92">
        <v>0</v>
      </c>
      <c r="EK10" s="92">
        <v>0</v>
      </c>
      <c r="EL10" s="92">
        <v>2</v>
      </c>
      <c r="EM10" s="92">
        <v>6</v>
      </c>
      <c r="EN10" s="92">
        <v>0</v>
      </c>
      <c r="EO10" s="92">
        <v>0</v>
      </c>
      <c r="EP10" s="92">
        <v>0</v>
      </c>
      <c r="EQ10" s="92">
        <v>0</v>
      </c>
      <c r="ER10" s="92">
        <v>0</v>
      </c>
      <c r="ES10" s="92">
        <v>0</v>
      </c>
      <c r="ET10" s="92">
        <v>0</v>
      </c>
      <c r="EU10" s="92">
        <v>0</v>
      </c>
      <c r="EV10" s="92">
        <v>0</v>
      </c>
      <c r="EW10" s="92">
        <v>0</v>
      </c>
      <c r="EX10" s="92">
        <v>0</v>
      </c>
      <c r="EY10" s="92">
        <v>0</v>
      </c>
      <c r="EZ10" s="92">
        <v>0</v>
      </c>
      <c r="FA10" s="92">
        <v>0</v>
      </c>
      <c r="FB10" s="92">
        <v>0</v>
      </c>
      <c r="FC10" s="92">
        <v>0</v>
      </c>
      <c r="FD10" s="92">
        <v>0</v>
      </c>
      <c r="FE10" s="92">
        <v>0</v>
      </c>
      <c r="FF10" s="92">
        <v>0</v>
      </c>
      <c r="FG10" s="92">
        <v>0</v>
      </c>
      <c r="FH10" s="92">
        <v>0</v>
      </c>
      <c r="FI10" s="92">
        <v>0</v>
      </c>
      <c r="FJ10" s="92">
        <v>0</v>
      </c>
      <c r="FK10" s="92">
        <v>0</v>
      </c>
      <c r="FL10" s="92">
        <v>0</v>
      </c>
      <c r="FM10" s="92">
        <v>0</v>
      </c>
      <c r="FN10" s="92">
        <v>0</v>
      </c>
      <c r="FO10" s="92">
        <v>0</v>
      </c>
      <c r="FP10" s="92">
        <v>0</v>
      </c>
      <c r="FQ10" s="92">
        <v>0</v>
      </c>
      <c r="FR10" s="92">
        <v>0</v>
      </c>
      <c r="FS10" s="92">
        <v>0</v>
      </c>
      <c r="FT10" s="92">
        <v>0</v>
      </c>
      <c r="FU10" s="92">
        <v>0</v>
      </c>
      <c r="FV10" s="92">
        <v>0</v>
      </c>
      <c r="FW10" s="92">
        <v>0</v>
      </c>
      <c r="FX10" s="92">
        <v>0</v>
      </c>
      <c r="FY10" s="92">
        <v>0</v>
      </c>
      <c r="FZ10" s="92">
        <v>0</v>
      </c>
      <c r="GA10" s="92">
        <v>0</v>
      </c>
      <c r="GB10" s="92">
        <v>0</v>
      </c>
      <c r="GC10" s="92">
        <v>0</v>
      </c>
      <c r="GD10" s="92">
        <v>0</v>
      </c>
      <c r="GE10" s="92">
        <v>0</v>
      </c>
      <c r="GF10" s="92">
        <v>0</v>
      </c>
      <c r="GG10" s="92">
        <v>0</v>
      </c>
      <c r="GH10" s="92">
        <v>0</v>
      </c>
      <c r="GI10" s="92">
        <v>0</v>
      </c>
      <c r="GJ10" s="92">
        <v>0</v>
      </c>
      <c r="GK10" s="92">
        <v>0</v>
      </c>
      <c r="GL10" s="92">
        <v>0</v>
      </c>
      <c r="GM10" s="92">
        <v>0</v>
      </c>
      <c r="GN10" s="92">
        <v>0</v>
      </c>
      <c r="GO10" s="92">
        <v>0</v>
      </c>
      <c r="GP10" s="92">
        <v>0</v>
      </c>
      <c r="GQ10" s="92">
        <v>0</v>
      </c>
      <c r="GR10" s="92">
        <v>0</v>
      </c>
      <c r="GS10" s="92">
        <v>0</v>
      </c>
      <c r="GT10" s="92">
        <v>0</v>
      </c>
      <c r="GU10" s="92">
        <v>0</v>
      </c>
      <c r="GV10" s="92">
        <v>0</v>
      </c>
      <c r="GW10" s="92">
        <v>0</v>
      </c>
    </row>
    <row r="11" spans="1:205" x14ac:dyDescent="0.2">
      <c r="A11" s="434"/>
      <c r="B11" s="101" t="s">
        <v>83</v>
      </c>
      <c r="C11" s="152" t="s">
        <v>121</v>
      </c>
      <c r="D11" s="92">
        <v>9</v>
      </c>
      <c r="E11" s="92">
        <v>13</v>
      </c>
      <c r="F11" s="92">
        <v>7</v>
      </c>
      <c r="G11" s="92">
        <v>12</v>
      </c>
      <c r="H11" s="92">
        <v>1</v>
      </c>
      <c r="I11" s="92">
        <v>1</v>
      </c>
      <c r="J11" s="92">
        <v>1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9</v>
      </c>
      <c r="S11" s="92">
        <v>13</v>
      </c>
      <c r="T11" s="92">
        <v>1</v>
      </c>
      <c r="U11" s="92">
        <v>1</v>
      </c>
      <c r="V11" s="92">
        <v>1</v>
      </c>
      <c r="W11" s="92">
        <v>1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1</v>
      </c>
      <c r="AI11" s="92">
        <v>1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2">
        <v>0</v>
      </c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2">
        <v>0</v>
      </c>
      <c r="CP11" s="92">
        <v>0</v>
      </c>
      <c r="CQ11" s="92">
        <v>0</v>
      </c>
      <c r="CR11" s="92">
        <v>0</v>
      </c>
      <c r="CS11" s="92">
        <v>0</v>
      </c>
      <c r="CT11" s="92">
        <v>0</v>
      </c>
      <c r="CU11" s="92">
        <v>0</v>
      </c>
      <c r="CV11" s="92">
        <v>0</v>
      </c>
      <c r="CW11" s="92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2">
        <v>0</v>
      </c>
      <c r="DI11" s="92">
        <v>0</v>
      </c>
      <c r="DJ11" s="92">
        <v>0</v>
      </c>
      <c r="DK11" s="92">
        <v>0</v>
      </c>
      <c r="DL11" s="92">
        <v>1</v>
      </c>
      <c r="DM11" s="92">
        <v>6</v>
      </c>
      <c r="DN11" s="92">
        <v>1</v>
      </c>
      <c r="DO11" s="92">
        <v>6</v>
      </c>
      <c r="DP11" s="92">
        <v>0</v>
      </c>
      <c r="DQ11" s="92">
        <v>0</v>
      </c>
      <c r="DR11" s="92">
        <v>0</v>
      </c>
      <c r="DS11" s="92">
        <v>0</v>
      </c>
      <c r="DT11" s="92">
        <v>0</v>
      </c>
      <c r="DU11" s="92">
        <v>0</v>
      </c>
      <c r="DV11" s="92">
        <v>0</v>
      </c>
      <c r="DW11" s="92">
        <v>0</v>
      </c>
      <c r="DX11" s="92">
        <v>1</v>
      </c>
      <c r="DY11" s="92">
        <v>6</v>
      </c>
      <c r="DZ11" s="92">
        <v>6</v>
      </c>
      <c r="EA11" s="92">
        <v>8</v>
      </c>
      <c r="EB11" s="92">
        <v>6</v>
      </c>
      <c r="EC11" s="92">
        <v>8</v>
      </c>
      <c r="ED11" s="92">
        <v>0</v>
      </c>
      <c r="EE11" s="92">
        <v>0</v>
      </c>
      <c r="EF11" s="92">
        <v>0</v>
      </c>
      <c r="EG11" s="92">
        <v>0</v>
      </c>
      <c r="EH11" s="92">
        <v>0</v>
      </c>
      <c r="EI11" s="92">
        <v>0</v>
      </c>
      <c r="EJ11" s="92">
        <v>0</v>
      </c>
      <c r="EK11" s="92">
        <v>0</v>
      </c>
      <c r="EL11" s="92">
        <v>6</v>
      </c>
      <c r="EM11" s="92">
        <v>8</v>
      </c>
      <c r="EN11" s="92">
        <v>0</v>
      </c>
      <c r="EO11" s="92">
        <v>0</v>
      </c>
      <c r="EP11" s="92">
        <v>0</v>
      </c>
      <c r="EQ11" s="92">
        <v>0</v>
      </c>
      <c r="ER11" s="92">
        <v>0</v>
      </c>
      <c r="ES11" s="92">
        <v>0</v>
      </c>
      <c r="ET11" s="92">
        <v>0</v>
      </c>
      <c r="EU11" s="92">
        <v>0</v>
      </c>
      <c r="EV11" s="92">
        <v>0</v>
      </c>
      <c r="EW11" s="92">
        <v>0</v>
      </c>
      <c r="EX11" s="92">
        <v>0</v>
      </c>
      <c r="EY11" s="92">
        <v>0</v>
      </c>
      <c r="EZ11" s="92">
        <v>0</v>
      </c>
      <c r="FA11" s="92">
        <v>0</v>
      </c>
      <c r="FB11" s="92">
        <v>0</v>
      </c>
      <c r="FC11" s="92">
        <v>0</v>
      </c>
      <c r="FD11" s="92">
        <v>0</v>
      </c>
      <c r="FE11" s="92">
        <v>0</v>
      </c>
      <c r="FF11" s="92">
        <v>0</v>
      </c>
      <c r="FG11" s="92">
        <v>0</v>
      </c>
      <c r="FH11" s="92">
        <v>0</v>
      </c>
      <c r="FI11" s="92">
        <v>0</v>
      </c>
      <c r="FJ11" s="92">
        <v>0</v>
      </c>
      <c r="FK11" s="92">
        <v>0</v>
      </c>
      <c r="FL11" s="92">
        <v>0</v>
      </c>
      <c r="FM11" s="92">
        <v>0</v>
      </c>
      <c r="FN11" s="92">
        <v>0</v>
      </c>
      <c r="FO11" s="92">
        <v>0</v>
      </c>
      <c r="FP11" s="92">
        <v>0</v>
      </c>
      <c r="FQ11" s="92">
        <v>0</v>
      </c>
      <c r="FR11" s="92">
        <v>0</v>
      </c>
      <c r="FS11" s="92">
        <v>0</v>
      </c>
      <c r="FT11" s="92">
        <v>0</v>
      </c>
      <c r="FU11" s="92">
        <v>0</v>
      </c>
      <c r="FV11" s="92">
        <v>0</v>
      </c>
      <c r="FW11" s="92">
        <v>0</v>
      </c>
      <c r="FX11" s="92">
        <v>0</v>
      </c>
      <c r="FY11" s="92">
        <v>0</v>
      </c>
      <c r="FZ11" s="92">
        <v>0</v>
      </c>
      <c r="GA11" s="92">
        <v>0</v>
      </c>
      <c r="GB11" s="92">
        <v>0</v>
      </c>
      <c r="GC11" s="92">
        <v>0</v>
      </c>
      <c r="GD11" s="92">
        <v>0</v>
      </c>
      <c r="GE11" s="92">
        <v>0</v>
      </c>
      <c r="GF11" s="92">
        <v>0</v>
      </c>
      <c r="GG11" s="92">
        <v>0</v>
      </c>
      <c r="GH11" s="92">
        <v>0</v>
      </c>
      <c r="GI11" s="92">
        <v>0</v>
      </c>
      <c r="GJ11" s="92">
        <v>0</v>
      </c>
      <c r="GK11" s="92">
        <v>0</v>
      </c>
      <c r="GL11" s="92">
        <v>0</v>
      </c>
      <c r="GM11" s="92">
        <v>0</v>
      </c>
      <c r="GN11" s="92">
        <v>0</v>
      </c>
      <c r="GO11" s="92">
        <v>0</v>
      </c>
      <c r="GP11" s="92">
        <v>0</v>
      </c>
      <c r="GQ11" s="92">
        <v>0</v>
      </c>
      <c r="GR11" s="92">
        <v>0</v>
      </c>
      <c r="GS11" s="92">
        <v>0</v>
      </c>
      <c r="GT11" s="92">
        <v>0</v>
      </c>
      <c r="GU11" s="92">
        <v>0</v>
      </c>
      <c r="GV11" s="92">
        <v>0</v>
      </c>
      <c r="GW11" s="92">
        <v>0</v>
      </c>
    </row>
    <row r="12" spans="1:205" x14ac:dyDescent="0.2">
      <c r="A12" s="434"/>
      <c r="B12" s="101" t="s">
        <v>83</v>
      </c>
      <c r="C12" s="152" t="s">
        <v>122</v>
      </c>
      <c r="D12" s="92">
        <v>41</v>
      </c>
      <c r="E12" s="92">
        <v>99</v>
      </c>
      <c r="F12" s="92">
        <v>40</v>
      </c>
      <c r="G12" s="92">
        <v>82</v>
      </c>
      <c r="H12" s="92">
        <v>1</v>
      </c>
      <c r="I12" s="92">
        <v>9</v>
      </c>
      <c r="J12" s="92">
        <v>0</v>
      </c>
      <c r="K12" s="92">
        <v>1</v>
      </c>
      <c r="L12" s="92">
        <v>0</v>
      </c>
      <c r="M12" s="92">
        <v>3</v>
      </c>
      <c r="N12" s="92">
        <v>0</v>
      </c>
      <c r="O12" s="92">
        <v>1</v>
      </c>
      <c r="P12" s="92">
        <v>0</v>
      </c>
      <c r="Q12" s="92">
        <v>3</v>
      </c>
      <c r="R12" s="92">
        <v>41</v>
      </c>
      <c r="S12" s="92">
        <v>99</v>
      </c>
      <c r="T12" s="92">
        <v>8</v>
      </c>
      <c r="U12" s="92">
        <v>13</v>
      </c>
      <c r="V12" s="92">
        <v>5</v>
      </c>
      <c r="W12" s="92">
        <v>8</v>
      </c>
      <c r="X12" s="92">
        <v>1</v>
      </c>
      <c r="Y12" s="92">
        <v>0</v>
      </c>
      <c r="Z12" s="92">
        <v>0</v>
      </c>
      <c r="AA12" s="92">
        <v>1</v>
      </c>
      <c r="AB12" s="92">
        <v>2</v>
      </c>
      <c r="AC12" s="92">
        <v>2</v>
      </c>
      <c r="AD12" s="92">
        <v>0</v>
      </c>
      <c r="AE12" s="92">
        <v>1</v>
      </c>
      <c r="AF12" s="92">
        <v>0</v>
      </c>
      <c r="AG12" s="92">
        <v>1</v>
      </c>
      <c r="AH12" s="92">
        <v>8</v>
      </c>
      <c r="AI12" s="92">
        <v>13</v>
      </c>
      <c r="AJ12" s="92">
        <v>0</v>
      </c>
      <c r="AK12" s="92">
        <v>1</v>
      </c>
      <c r="AL12" s="92">
        <v>0</v>
      </c>
      <c r="AM12" s="92">
        <v>1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92">
        <v>1</v>
      </c>
      <c r="AZ12" s="92">
        <v>0</v>
      </c>
      <c r="BA12" s="92">
        <v>1</v>
      </c>
      <c r="BB12" s="92">
        <v>0</v>
      </c>
      <c r="BC12" s="92">
        <v>1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1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2">
        <v>0</v>
      </c>
      <c r="CE12" s="92">
        <v>0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2">
        <v>0</v>
      </c>
      <c r="CP12" s="92">
        <v>0</v>
      </c>
      <c r="CQ12" s="92">
        <v>0</v>
      </c>
      <c r="CR12" s="92">
        <v>0</v>
      </c>
      <c r="CS12" s="92">
        <v>0</v>
      </c>
      <c r="CT12" s="92">
        <v>0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2">
        <v>0</v>
      </c>
      <c r="DI12" s="92">
        <v>0</v>
      </c>
      <c r="DJ12" s="92">
        <v>0</v>
      </c>
      <c r="DK12" s="92">
        <v>0</v>
      </c>
      <c r="DL12" s="92">
        <v>10</v>
      </c>
      <c r="DM12" s="92">
        <v>26</v>
      </c>
      <c r="DN12" s="92">
        <v>9</v>
      </c>
      <c r="DO12" s="92">
        <v>25</v>
      </c>
      <c r="DP12" s="92">
        <v>0</v>
      </c>
      <c r="DQ12" s="92">
        <v>0</v>
      </c>
      <c r="DR12" s="92">
        <v>0</v>
      </c>
      <c r="DS12" s="92">
        <v>1</v>
      </c>
      <c r="DT12" s="92">
        <v>0</v>
      </c>
      <c r="DU12" s="92">
        <v>0</v>
      </c>
      <c r="DV12" s="92">
        <v>1</v>
      </c>
      <c r="DW12" s="92">
        <v>0</v>
      </c>
      <c r="DX12" s="92">
        <v>10</v>
      </c>
      <c r="DY12" s="92">
        <v>26</v>
      </c>
      <c r="DZ12" s="92">
        <v>40</v>
      </c>
      <c r="EA12" s="92">
        <v>45</v>
      </c>
      <c r="EB12" s="92">
        <v>38</v>
      </c>
      <c r="EC12" s="92">
        <v>43</v>
      </c>
      <c r="ED12" s="92">
        <v>0</v>
      </c>
      <c r="EE12" s="92">
        <v>0</v>
      </c>
      <c r="EF12" s="92">
        <v>1</v>
      </c>
      <c r="EG12" s="92">
        <v>1</v>
      </c>
      <c r="EH12" s="92">
        <v>0</v>
      </c>
      <c r="EI12" s="92">
        <v>1</v>
      </c>
      <c r="EJ12" s="92">
        <v>1</v>
      </c>
      <c r="EK12" s="92">
        <v>0</v>
      </c>
      <c r="EL12" s="92">
        <v>40</v>
      </c>
      <c r="EM12" s="92">
        <v>45</v>
      </c>
      <c r="EN12" s="92">
        <v>1</v>
      </c>
      <c r="EO12" s="92">
        <v>4</v>
      </c>
      <c r="EP12" s="92">
        <v>1</v>
      </c>
      <c r="EQ12" s="92">
        <v>3</v>
      </c>
      <c r="ER12" s="92">
        <v>0</v>
      </c>
      <c r="ES12" s="92">
        <v>0</v>
      </c>
      <c r="ET12" s="92">
        <v>0</v>
      </c>
      <c r="EU12" s="92">
        <v>1</v>
      </c>
      <c r="EV12" s="92">
        <v>0</v>
      </c>
      <c r="EW12" s="92">
        <v>0</v>
      </c>
      <c r="EX12" s="92">
        <v>0</v>
      </c>
      <c r="EY12" s="92">
        <v>0</v>
      </c>
      <c r="EZ12" s="92">
        <v>1</v>
      </c>
      <c r="FA12" s="92">
        <v>4</v>
      </c>
      <c r="FB12" s="92">
        <v>0</v>
      </c>
      <c r="FC12" s="92">
        <v>4</v>
      </c>
      <c r="FD12" s="92">
        <v>0</v>
      </c>
      <c r="FE12" s="92">
        <v>3</v>
      </c>
      <c r="FF12" s="92">
        <v>0</v>
      </c>
      <c r="FG12" s="92">
        <v>0</v>
      </c>
      <c r="FH12" s="92">
        <v>0</v>
      </c>
      <c r="FI12" s="92">
        <v>1</v>
      </c>
      <c r="FJ12" s="92">
        <v>0</v>
      </c>
      <c r="FK12" s="92">
        <v>0</v>
      </c>
      <c r="FL12" s="92">
        <v>0</v>
      </c>
      <c r="FM12" s="92">
        <v>0</v>
      </c>
      <c r="FN12" s="92">
        <v>0</v>
      </c>
      <c r="FO12" s="92">
        <v>4</v>
      </c>
      <c r="FP12" s="92">
        <v>0</v>
      </c>
      <c r="FQ12" s="92">
        <v>0</v>
      </c>
      <c r="FR12" s="92">
        <v>0</v>
      </c>
      <c r="FS12" s="92">
        <v>0</v>
      </c>
      <c r="FT12" s="92">
        <v>0</v>
      </c>
      <c r="FU12" s="92">
        <v>0</v>
      </c>
      <c r="FV12" s="92">
        <v>0</v>
      </c>
      <c r="FW12" s="92">
        <v>0</v>
      </c>
      <c r="FX12" s="92">
        <v>0</v>
      </c>
      <c r="FY12" s="92">
        <v>0</v>
      </c>
      <c r="FZ12" s="92">
        <v>0</v>
      </c>
      <c r="GA12" s="92">
        <v>0</v>
      </c>
      <c r="GB12" s="92">
        <v>0</v>
      </c>
      <c r="GC12" s="92">
        <v>0</v>
      </c>
      <c r="GD12" s="92">
        <v>0</v>
      </c>
      <c r="GE12" s="92">
        <v>0</v>
      </c>
      <c r="GF12" s="92">
        <v>0</v>
      </c>
      <c r="GG12" s="92">
        <v>0</v>
      </c>
      <c r="GH12" s="92">
        <v>0</v>
      </c>
      <c r="GI12" s="92">
        <v>0</v>
      </c>
      <c r="GJ12" s="92">
        <v>0</v>
      </c>
      <c r="GK12" s="92">
        <v>0</v>
      </c>
      <c r="GL12" s="92">
        <v>0</v>
      </c>
      <c r="GM12" s="92">
        <v>0</v>
      </c>
      <c r="GN12" s="92">
        <v>0</v>
      </c>
      <c r="GO12" s="92">
        <v>0</v>
      </c>
      <c r="GP12" s="92">
        <v>0</v>
      </c>
      <c r="GQ12" s="92">
        <v>0</v>
      </c>
      <c r="GR12" s="92">
        <v>0</v>
      </c>
      <c r="GS12" s="92">
        <v>0</v>
      </c>
      <c r="GT12" s="92">
        <v>0</v>
      </c>
      <c r="GU12" s="92">
        <v>0</v>
      </c>
      <c r="GV12" s="92">
        <v>0</v>
      </c>
      <c r="GW12" s="92">
        <v>0</v>
      </c>
    </row>
    <row r="13" spans="1:205" x14ac:dyDescent="0.2">
      <c r="A13" s="434"/>
      <c r="B13" s="101" t="s">
        <v>83</v>
      </c>
      <c r="C13" s="152" t="s">
        <v>123</v>
      </c>
      <c r="D13" s="92">
        <v>0</v>
      </c>
      <c r="E13" s="92">
        <v>6</v>
      </c>
      <c r="F13" s="92">
        <v>0</v>
      </c>
      <c r="G13" s="92">
        <v>6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6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0</v>
      </c>
      <c r="BU13" s="92">
        <v>0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2">
        <v>0</v>
      </c>
      <c r="CP13" s="92">
        <v>0</v>
      </c>
      <c r="CQ13" s="92">
        <v>0</v>
      </c>
      <c r="CR13" s="92">
        <v>0</v>
      </c>
      <c r="CS13" s="92">
        <v>0</v>
      </c>
      <c r="CT13" s="92">
        <v>0</v>
      </c>
      <c r="CU13" s="92">
        <v>0</v>
      </c>
      <c r="CV13" s="92">
        <v>0</v>
      </c>
      <c r="CW13" s="92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2">
        <v>0</v>
      </c>
      <c r="DI13" s="92">
        <v>0</v>
      </c>
      <c r="DJ13" s="92">
        <v>0</v>
      </c>
      <c r="DK13" s="92">
        <v>0</v>
      </c>
      <c r="DL13" s="92">
        <v>0</v>
      </c>
      <c r="DM13" s="92">
        <v>3</v>
      </c>
      <c r="DN13" s="92">
        <v>0</v>
      </c>
      <c r="DO13" s="92">
        <v>3</v>
      </c>
      <c r="DP13" s="92">
        <v>0</v>
      </c>
      <c r="DQ13" s="92">
        <v>0</v>
      </c>
      <c r="DR13" s="92">
        <v>0</v>
      </c>
      <c r="DS13" s="92">
        <v>0</v>
      </c>
      <c r="DT13" s="92">
        <v>0</v>
      </c>
      <c r="DU13" s="92">
        <v>0</v>
      </c>
      <c r="DV13" s="92">
        <v>0</v>
      </c>
      <c r="DW13" s="92">
        <v>0</v>
      </c>
      <c r="DX13" s="92">
        <v>0</v>
      </c>
      <c r="DY13" s="92">
        <v>3</v>
      </c>
      <c r="DZ13" s="92">
        <v>6</v>
      </c>
      <c r="EA13" s="92">
        <v>8</v>
      </c>
      <c r="EB13" s="92">
        <v>6</v>
      </c>
      <c r="EC13" s="92">
        <v>8</v>
      </c>
      <c r="ED13" s="92">
        <v>0</v>
      </c>
      <c r="EE13" s="92">
        <v>0</v>
      </c>
      <c r="EF13" s="92">
        <v>0</v>
      </c>
      <c r="EG13" s="92">
        <v>0</v>
      </c>
      <c r="EH13" s="92">
        <v>0</v>
      </c>
      <c r="EI13" s="92">
        <v>0</v>
      </c>
      <c r="EJ13" s="92">
        <v>0</v>
      </c>
      <c r="EK13" s="92">
        <v>0</v>
      </c>
      <c r="EL13" s="92">
        <v>6</v>
      </c>
      <c r="EM13" s="92">
        <v>8</v>
      </c>
      <c r="EN13" s="92">
        <v>1</v>
      </c>
      <c r="EO13" s="92">
        <v>0</v>
      </c>
      <c r="EP13" s="92">
        <v>1</v>
      </c>
      <c r="EQ13" s="92">
        <v>0</v>
      </c>
      <c r="ER13" s="92">
        <v>0</v>
      </c>
      <c r="ES13" s="92">
        <v>0</v>
      </c>
      <c r="ET13" s="92">
        <v>0</v>
      </c>
      <c r="EU13" s="92">
        <v>0</v>
      </c>
      <c r="EV13" s="92">
        <v>0</v>
      </c>
      <c r="EW13" s="92">
        <v>0</v>
      </c>
      <c r="EX13" s="92">
        <v>0</v>
      </c>
      <c r="EY13" s="92">
        <v>0</v>
      </c>
      <c r="EZ13" s="92">
        <v>1</v>
      </c>
      <c r="FA13" s="92">
        <v>0</v>
      </c>
      <c r="FB13" s="92">
        <v>0</v>
      </c>
      <c r="FC13" s="92">
        <v>0</v>
      </c>
      <c r="FD13" s="92">
        <v>0</v>
      </c>
      <c r="FE13" s="92">
        <v>0</v>
      </c>
      <c r="FF13" s="92">
        <v>0</v>
      </c>
      <c r="FG13" s="92">
        <v>0</v>
      </c>
      <c r="FH13" s="92">
        <v>0</v>
      </c>
      <c r="FI13" s="92">
        <v>0</v>
      </c>
      <c r="FJ13" s="92">
        <v>0</v>
      </c>
      <c r="FK13" s="92">
        <v>0</v>
      </c>
      <c r="FL13" s="92">
        <v>0</v>
      </c>
      <c r="FM13" s="92">
        <v>0</v>
      </c>
      <c r="FN13" s="92">
        <v>0</v>
      </c>
      <c r="FO13" s="92">
        <v>0</v>
      </c>
      <c r="FP13" s="92">
        <v>0</v>
      </c>
      <c r="FQ13" s="92">
        <v>0</v>
      </c>
      <c r="FR13" s="92">
        <v>0</v>
      </c>
      <c r="FS13" s="92">
        <v>0</v>
      </c>
      <c r="FT13" s="92">
        <v>0</v>
      </c>
      <c r="FU13" s="92">
        <v>0</v>
      </c>
      <c r="FV13" s="92">
        <v>0</v>
      </c>
      <c r="FW13" s="92">
        <v>0</v>
      </c>
      <c r="FX13" s="92">
        <v>0</v>
      </c>
      <c r="FY13" s="92">
        <v>0</v>
      </c>
      <c r="FZ13" s="92">
        <v>0</v>
      </c>
      <c r="GA13" s="92">
        <v>0</v>
      </c>
      <c r="GB13" s="92">
        <v>0</v>
      </c>
      <c r="GC13" s="92">
        <v>0</v>
      </c>
      <c r="GD13" s="92">
        <v>0</v>
      </c>
      <c r="GE13" s="92">
        <v>0</v>
      </c>
      <c r="GF13" s="92">
        <v>0</v>
      </c>
      <c r="GG13" s="92">
        <v>0</v>
      </c>
      <c r="GH13" s="92">
        <v>0</v>
      </c>
      <c r="GI13" s="92">
        <v>0</v>
      </c>
      <c r="GJ13" s="92">
        <v>0</v>
      </c>
      <c r="GK13" s="92">
        <v>0</v>
      </c>
      <c r="GL13" s="92">
        <v>0</v>
      </c>
      <c r="GM13" s="92">
        <v>0</v>
      </c>
      <c r="GN13" s="92">
        <v>0</v>
      </c>
      <c r="GO13" s="92">
        <v>0</v>
      </c>
      <c r="GP13" s="92">
        <v>0</v>
      </c>
      <c r="GQ13" s="92">
        <v>0</v>
      </c>
      <c r="GR13" s="92">
        <v>0</v>
      </c>
      <c r="GS13" s="92">
        <v>0</v>
      </c>
      <c r="GT13" s="92">
        <v>0</v>
      </c>
      <c r="GU13" s="92">
        <v>0</v>
      </c>
      <c r="GV13" s="92">
        <v>0</v>
      </c>
      <c r="GW13" s="92">
        <v>0</v>
      </c>
    </row>
    <row r="14" spans="1:205" x14ac:dyDescent="0.2">
      <c r="A14" s="434"/>
      <c r="B14" s="101" t="s">
        <v>83</v>
      </c>
      <c r="C14" s="152" t="s">
        <v>124</v>
      </c>
      <c r="D14" s="92">
        <v>53</v>
      </c>
      <c r="E14" s="92">
        <v>102</v>
      </c>
      <c r="F14" s="92">
        <v>49</v>
      </c>
      <c r="G14" s="92">
        <v>89</v>
      </c>
      <c r="H14" s="92">
        <v>1</v>
      </c>
      <c r="I14" s="92">
        <v>4</v>
      </c>
      <c r="J14" s="92">
        <v>1</v>
      </c>
      <c r="K14" s="92">
        <v>1</v>
      </c>
      <c r="L14" s="92">
        <v>1</v>
      </c>
      <c r="M14" s="92">
        <v>6</v>
      </c>
      <c r="N14" s="92">
        <v>0</v>
      </c>
      <c r="O14" s="92">
        <v>2</v>
      </c>
      <c r="P14" s="92">
        <v>1</v>
      </c>
      <c r="Q14" s="92">
        <v>0</v>
      </c>
      <c r="R14" s="92">
        <v>53</v>
      </c>
      <c r="S14" s="92">
        <v>102</v>
      </c>
      <c r="T14" s="92">
        <v>5</v>
      </c>
      <c r="U14" s="92">
        <v>21</v>
      </c>
      <c r="V14" s="92">
        <v>4</v>
      </c>
      <c r="W14" s="92">
        <v>18</v>
      </c>
      <c r="X14" s="92">
        <v>0</v>
      </c>
      <c r="Y14" s="92">
        <v>1</v>
      </c>
      <c r="Z14" s="92">
        <v>0</v>
      </c>
      <c r="AA14" s="92">
        <v>1</v>
      </c>
      <c r="AB14" s="92">
        <v>0</v>
      </c>
      <c r="AC14" s="92">
        <v>1</v>
      </c>
      <c r="AD14" s="92">
        <v>0</v>
      </c>
      <c r="AE14" s="92">
        <v>0</v>
      </c>
      <c r="AF14" s="92">
        <v>1</v>
      </c>
      <c r="AG14" s="92">
        <v>0</v>
      </c>
      <c r="AH14" s="92">
        <v>5</v>
      </c>
      <c r="AI14" s="92">
        <v>21</v>
      </c>
      <c r="AJ14" s="92">
        <v>0</v>
      </c>
      <c r="AK14" s="92">
        <v>1</v>
      </c>
      <c r="AL14" s="92">
        <v>0</v>
      </c>
      <c r="AM14" s="92">
        <v>1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1</v>
      </c>
      <c r="AZ14" s="92">
        <v>1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1</v>
      </c>
      <c r="BM14" s="92">
        <v>0</v>
      </c>
      <c r="BN14" s="92">
        <v>1</v>
      </c>
      <c r="BO14" s="92">
        <v>0</v>
      </c>
      <c r="BP14" s="92">
        <v>1</v>
      </c>
      <c r="BQ14" s="92">
        <v>0</v>
      </c>
      <c r="BR14" s="92">
        <v>1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2">
        <v>1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0</v>
      </c>
      <c r="CQ14" s="92">
        <v>0</v>
      </c>
      <c r="CR14" s="92">
        <v>0</v>
      </c>
      <c r="CS14" s="92">
        <v>0</v>
      </c>
      <c r="CT14" s="92">
        <v>0</v>
      </c>
      <c r="CU14" s="92">
        <v>0</v>
      </c>
      <c r="CV14" s="92">
        <v>0</v>
      </c>
      <c r="CW14" s="92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  <c r="DI14" s="92">
        <v>0</v>
      </c>
      <c r="DJ14" s="92">
        <v>0</v>
      </c>
      <c r="DK14" s="92">
        <v>0</v>
      </c>
      <c r="DL14" s="92">
        <v>9</v>
      </c>
      <c r="DM14" s="92">
        <v>11</v>
      </c>
      <c r="DN14" s="92">
        <v>9</v>
      </c>
      <c r="DO14" s="92">
        <v>11</v>
      </c>
      <c r="DP14" s="92">
        <v>0</v>
      </c>
      <c r="DQ14" s="92">
        <v>0</v>
      </c>
      <c r="DR14" s="92">
        <v>0</v>
      </c>
      <c r="DS14" s="92">
        <v>0</v>
      </c>
      <c r="DT14" s="92">
        <v>0</v>
      </c>
      <c r="DU14" s="92">
        <v>0</v>
      </c>
      <c r="DV14" s="92">
        <v>0</v>
      </c>
      <c r="DW14" s="92">
        <v>0</v>
      </c>
      <c r="DX14" s="92">
        <v>9</v>
      </c>
      <c r="DY14" s="92">
        <v>11</v>
      </c>
      <c r="DZ14" s="92">
        <v>39</v>
      </c>
      <c r="EA14" s="92">
        <v>45</v>
      </c>
      <c r="EB14" s="92">
        <v>34</v>
      </c>
      <c r="EC14" s="92">
        <v>42</v>
      </c>
      <c r="ED14" s="92">
        <v>0</v>
      </c>
      <c r="EE14" s="92">
        <v>0</v>
      </c>
      <c r="EF14" s="92">
        <v>1</v>
      </c>
      <c r="EG14" s="92">
        <v>1</v>
      </c>
      <c r="EH14" s="92">
        <v>1</v>
      </c>
      <c r="EI14" s="92">
        <v>0</v>
      </c>
      <c r="EJ14" s="92">
        <v>3</v>
      </c>
      <c r="EK14" s="92">
        <v>2</v>
      </c>
      <c r="EL14" s="92">
        <v>39</v>
      </c>
      <c r="EM14" s="92">
        <v>45</v>
      </c>
      <c r="EN14" s="92">
        <v>0</v>
      </c>
      <c r="EO14" s="92">
        <v>1</v>
      </c>
      <c r="EP14" s="92">
        <v>0</v>
      </c>
      <c r="EQ14" s="92">
        <v>1</v>
      </c>
      <c r="ER14" s="92">
        <v>0</v>
      </c>
      <c r="ES14" s="92">
        <v>0</v>
      </c>
      <c r="ET14" s="92">
        <v>0</v>
      </c>
      <c r="EU14" s="92">
        <v>0</v>
      </c>
      <c r="EV14" s="92">
        <v>0</v>
      </c>
      <c r="EW14" s="92">
        <v>0</v>
      </c>
      <c r="EX14" s="92">
        <v>0</v>
      </c>
      <c r="EY14" s="92">
        <v>0</v>
      </c>
      <c r="EZ14" s="92">
        <v>0</v>
      </c>
      <c r="FA14" s="92">
        <v>1</v>
      </c>
      <c r="FB14" s="92">
        <v>3</v>
      </c>
      <c r="FC14" s="92">
        <v>2</v>
      </c>
      <c r="FD14" s="92">
        <v>3</v>
      </c>
      <c r="FE14" s="92">
        <v>2</v>
      </c>
      <c r="FF14" s="92">
        <v>0</v>
      </c>
      <c r="FG14" s="92">
        <v>0</v>
      </c>
      <c r="FH14" s="92">
        <v>0</v>
      </c>
      <c r="FI14" s="92">
        <v>0</v>
      </c>
      <c r="FJ14" s="92">
        <v>0</v>
      </c>
      <c r="FK14" s="92">
        <v>0</v>
      </c>
      <c r="FL14" s="92">
        <v>0</v>
      </c>
      <c r="FM14" s="92">
        <v>0</v>
      </c>
      <c r="FN14" s="92">
        <v>3</v>
      </c>
      <c r="FO14" s="92">
        <v>2</v>
      </c>
      <c r="FP14" s="92">
        <v>0</v>
      </c>
      <c r="FQ14" s="92">
        <v>0</v>
      </c>
      <c r="FR14" s="92">
        <v>0</v>
      </c>
      <c r="FS14" s="92">
        <v>0</v>
      </c>
      <c r="FT14" s="92">
        <v>0</v>
      </c>
      <c r="FU14" s="92">
        <v>0</v>
      </c>
      <c r="FV14" s="92">
        <v>0</v>
      </c>
      <c r="FW14" s="92">
        <v>0</v>
      </c>
      <c r="FX14" s="92">
        <v>0</v>
      </c>
      <c r="FY14" s="92">
        <v>0</v>
      </c>
      <c r="FZ14" s="92">
        <v>0</v>
      </c>
      <c r="GA14" s="92">
        <v>0</v>
      </c>
      <c r="GB14" s="92">
        <v>0</v>
      </c>
      <c r="GC14" s="92">
        <v>0</v>
      </c>
      <c r="GD14" s="92">
        <v>0</v>
      </c>
      <c r="GE14" s="92">
        <v>0</v>
      </c>
      <c r="GF14" s="92">
        <v>0</v>
      </c>
      <c r="GG14" s="92">
        <v>0</v>
      </c>
      <c r="GH14" s="92">
        <v>0</v>
      </c>
      <c r="GI14" s="92">
        <v>0</v>
      </c>
      <c r="GJ14" s="92">
        <v>0</v>
      </c>
      <c r="GK14" s="92">
        <v>0</v>
      </c>
      <c r="GL14" s="92">
        <v>0</v>
      </c>
      <c r="GM14" s="92">
        <v>0</v>
      </c>
      <c r="GN14" s="92">
        <v>0</v>
      </c>
      <c r="GO14" s="92">
        <v>0</v>
      </c>
      <c r="GP14" s="92">
        <v>0</v>
      </c>
      <c r="GQ14" s="92">
        <v>0</v>
      </c>
      <c r="GR14" s="92">
        <v>0</v>
      </c>
      <c r="GS14" s="92">
        <v>0</v>
      </c>
      <c r="GT14" s="92">
        <v>0</v>
      </c>
      <c r="GU14" s="92">
        <v>0</v>
      </c>
      <c r="GV14" s="92">
        <v>0</v>
      </c>
      <c r="GW14" s="92">
        <v>0</v>
      </c>
    </row>
    <row r="15" spans="1:205" x14ac:dyDescent="0.2">
      <c r="A15" s="434"/>
      <c r="B15" s="101" t="s">
        <v>83</v>
      </c>
      <c r="C15" s="152" t="s">
        <v>125</v>
      </c>
      <c r="D15" s="92">
        <v>5</v>
      </c>
      <c r="E15" s="92">
        <v>7</v>
      </c>
      <c r="F15" s="92">
        <v>5</v>
      </c>
      <c r="G15" s="92">
        <v>7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5</v>
      </c>
      <c r="S15" s="92">
        <v>7</v>
      </c>
      <c r="T15" s="92">
        <v>0</v>
      </c>
      <c r="U15" s="92">
        <v>3</v>
      </c>
      <c r="V15" s="92">
        <v>0</v>
      </c>
      <c r="W15" s="92">
        <v>2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1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3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  <c r="CL15" s="92">
        <v>0</v>
      </c>
      <c r="CM15" s="92">
        <v>0</v>
      </c>
      <c r="CN15" s="92">
        <v>0</v>
      </c>
      <c r="CO15" s="92">
        <v>0</v>
      </c>
      <c r="CP15" s="92">
        <v>0</v>
      </c>
      <c r="CQ15" s="92">
        <v>0</v>
      </c>
      <c r="CR15" s="92">
        <v>0</v>
      </c>
      <c r="CS15" s="92">
        <v>0</v>
      </c>
      <c r="CT15" s="92">
        <v>0</v>
      </c>
      <c r="CU15" s="92">
        <v>0</v>
      </c>
      <c r="CV15" s="92">
        <v>0</v>
      </c>
      <c r="CW15" s="92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92">
        <v>0</v>
      </c>
      <c r="DG15" s="92">
        <v>0</v>
      </c>
      <c r="DH15" s="92">
        <v>0</v>
      </c>
      <c r="DI15" s="92">
        <v>0</v>
      </c>
      <c r="DJ15" s="92">
        <v>0</v>
      </c>
      <c r="DK15" s="92">
        <v>0</v>
      </c>
      <c r="DL15" s="92">
        <v>0</v>
      </c>
      <c r="DM15" s="92">
        <v>0</v>
      </c>
      <c r="DN15" s="92">
        <v>0</v>
      </c>
      <c r="DO15" s="92">
        <v>0</v>
      </c>
      <c r="DP15" s="92">
        <v>0</v>
      </c>
      <c r="DQ15" s="92">
        <v>0</v>
      </c>
      <c r="DR15" s="92">
        <v>0</v>
      </c>
      <c r="DS15" s="92">
        <v>0</v>
      </c>
      <c r="DT15" s="92">
        <v>0</v>
      </c>
      <c r="DU15" s="92">
        <v>0</v>
      </c>
      <c r="DV15" s="92">
        <v>0</v>
      </c>
      <c r="DW15" s="92">
        <v>0</v>
      </c>
      <c r="DX15" s="92">
        <v>0</v>
      </c>
      <c r="DY15" s="92">
        <v>0</v>
      </c>
      <c r="DZ15" s="92">
        <v>7</v>
      </c>
      <c r="EA15" s="92">
        <v>7</v>
      </c>
      <c r="EB15" s="92">
        <v>7</v>
      </c>
      <c r="EC15" s="92">
        <v>5</v>
      </c>
      <c r="ED15" s="92">
        <v>0</v>
      </c>
      <c r="EE15" s="92">
        <v>0</v>
      </c>
      <c r="EF15" s="92">
        <v>0</v>
      </c>
      <c r="EG15" s="92">
        <v>0</v>
      </c>
      <c r="EH15" s="92">
        <v>0</v>
      </c>
      <c r="EI15" s="92">
        <v>2</v>
      </c>
      <c r="EJ15" s="92">
        <v>0</v>
      </c>
      <c r="EK15" s="92">
        <v>0</v>
      </c>
      <c r="EL15" s="92">
        <v>7</v>
      </c>
      <c r="EM15" s="92">
        <v>7</v>
      </c>
      <c r="EN15" s="92">
        <v>0</v>
      </c>
      <c r="EO15" s="92">
        <v>0</v>
      </c>
      <c r="EP15" s="92">
        <v>0</v>
      </c>
      <c r="EQ15" s="92">
        <v>0</v>
      </c>
      <c r="ER15" s="92">
        <v>0</v>
      </c>
      <c r="ES15" s="92">
        <v>0</v>
      </c>
      <c r="ET15" s="92">
        <v>0</v>
      </c>
      <c r="EU15" s="92">
        <v>0</v>
      </c>
      <c r="EV15" s="92">
        <v>0</v>
      </c>
      <c r="EW15" s="92">
        <v>0</v>
      </c>
      <c r="EX15" s="92">
        <v>0</v>
      </c>
      <c r="EY15" s="92">
        <v>0</v>
      </c>
      <c r="EZ15" s="92">
        <v>0</v>
      </c>
      <c r="FA15" s="92">
        <v>0</v>
      </c>
      <c r="FB15" s="92">
        <v>0</v>
      </c>
      <c r="FC15" s="92">
        <v>0</v>
      </c>
      <c r="FD15" s="92">
        <v>0</v>
      </c>
      <c r="FE15" s="92">
        <v>0</v>
      </c>
      <c r="FF15" s="92">
        <v>0</v>
      </c>
      <c r="FG15" s="92">
        <v>0</v>
      </c>
      <c r="FH15" s="92">
        <v>0</v>
      </c>
      <c r="FI15" s="92">
        <v>0</v>
      </c>
      <c r="FJ15" s="92">
        <v>0</v>
      </c>
      <c r="FK15" s="92">
        <v>0</v>
      </c>
      <c r="FL15" s="92">
        <v>0</v>
      </c>
      <c r="FM15" s="92">
        <v>0</v>
      </c>
      <c r="FN15" s="92">
        <v>0</v>
      </c>
      <c r="FO15" s="92">
        <v>0</v>
      </c>
      <c r="FP15" s="92">
        <v>0</v>
      </c>
      <c r="FQ15" s="92">
        <v>0</v>
      </c>
      <c r="FR15" s="92">
        <v>0</v>
      </c>
      <c r="FS15" s="92">
        <v>0</v>
      </c>
      <c r="FT15" s="92">
        <v>0</v>
      </c>
      <c r="FU15" s="92">
        <v>0</v>
      </c>
      <c r="FV15" s="92">
        <v>0</v>
      </c>
      <c r="FW15" s="92">
        <v>0</v>
      </c>
      <c r="FX15" s="92">
        <v>0</v>
      </c>
      <c r="FY15" s="92">
        <v>0</v>
      </c>
      <c r="FZ15" s="92">
        <v>0</v>
      </c>
      <c r="GA15" s="92">
        <v>0</v>
      </c>
      <c r="GB15" s="92">
        <v>0</v>
      </c>
      <c r="GC15" s="92">
        <v>0</v>
      </c>
      <c r="GD15" s="92">
        <v>0</v>
      </c>
      <c r="GE15" s="92">
        <v>0</v>
      </c>
      <c r="GF15" s="92">
        <v>0</v>
      </c>
      <c r="GG15" s="92">
        <v>0</v>
      </c>
      <c r="GH15" s="92">
        <v>0</v>
      </c>
      <c r="GI15" s="92">
        <v>0</v>
      </c>
      <c r="GJ15" s="92">
        <v>0</v>
      </c>
      <c r="GK15" s="92">
        <v>0</v>
      </c>
      <c r="GL15" s="92">
        <v>0</v>
      </c>
      <c r="GM15" s="92">
        <v>0</v>
      </c>
      <c r="GN15" s="92">
        <v>0</v>
      </c>
      <c r="GO15" s="92">
        <v>0</v>
      </c>
      <c r="GP15" s="92">
        <v>0</v>
      </c>
      <c r="GQ15" s="92">
        <v>0</v>
      </c>
      <c r="GR15" s="92">
        <v>0</v>
      </c>
      <c r="GS15" s="92">
        <v>0</v>
      </c>
      <c r="GT15" s="92">
        <v>0</v>
      </c>
      <c r="GU15" s="92">
        <v>0</v>
      </c>
      <c r="GV15" s="92">
        <v>0</v>
      </c>
      <c r="GW15" s="92">
        <v>0</v>
      </c>
    </row>
    <row r="16" spans="1:205" x14ac:dyDescent="0.2">
      <c r="A16" s="434"/>
      <c r="B16" s="101" t="s">
        <v>83</v>
      </c>
      <c r="C16" s="152" t="s">
        <v>126</v>
      </c>
      <c r="D16" s="92">
        <v>4</v>
      </c>
      <c r="E16" s="92">
        <v>11</v>
      </c>
      <c r="F16" s="92">
        <v>4</v>
      </c>
      <c r="G16" s="92">
        <v>10</v>
      </c>
      <c r="H16" s="92">
        <v>0</v>
      </c>
      <c r="I16" s="92">
        <v>1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4</v>
      </c>
      <c r="S16" s="92">
        <v>11</v>
      </c>
      <c r="T16" s="92">
        <v>0</v>
      </c>
      <c r="U16" s="92">
        <v>1</v>
      </c>
      <c r="V16" s="92">
        <v>0</v>
      </c>
      <c r="W16" s="92">
        <v>1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1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  <c r="DJ16" s="92">
        <v>0</v>
      </c>
      <c r="DK16" s="92">
        <v>0</v>
      </c>
      <c r="DL16" s="92">
        <v>1</v>
      </c>
      <c r="DM16" s="92">
        <v>0</v>
      </c>
      <c r="DN16" s="92">
        <v>1</v>
      </c>
      <c r="DO16" s="92">
        <v>0</v>
      </c>
      <c r="DP16" s="92">
        <v>0</v>
      </c>
      <c r="DQ16" s="92">
        <v>0</v>
      </c>
      <c r="DR16" s="92">
        <v>0</v>
      </c>
      <c r="DS16" s="92">
        <v>0</v>
      </c>
      <c r="DT16" s="92">
        <v>0</v>
      </c>
      <c r="DU16" s="92">
        <v>0</v>
      </c>
      <c r="DV16" s="92">
        <v>0</v>
      </c>
      <c r="DW16" s="92">
        <v>0</v>
      </c>
      <c r="DX16" s="92">
        <v>1</v>
      </c>
      <c r="DY16" s="92">
        <v>0</v>
      </c>
      <c r="DZ16" s="92">
        <v>2</v>
      </c>
      <c r="EA16" s="92">
        <v>5</v>
      </c>
      <c r="EB16" s="92">
        <v>2</v>
      </c>
      <c r="EC16" s="92">
        <v>5</v>
      </c>
      <c r="ED16" s="92">
        <v>0</v>
      </c>
      <c r="EE16" s="92">
        <v>0</v>
      </c>
      <c r="EF16" s="92">
        <v>0</v>
      </c>
      <c r="EG16" s="92">
        <v>0</v>
      </c>
      <c r="EH16" s="92">
        <v>0</v>
      </c>
      <c r="EI16" s="92">
        <v>0</v>
      </c>
      <c r="EJ16" s="92">
        <v>0</v>
      </c>
      <c r="EK16" s="92">
        <v>0</v>
      </c>
      <c r="EL16" s="92">
        <v>2</v>
      </c>
      <c r="EM16" s="92">
        <v>5</v>
      </c>
      <c r="EN16" s="92">
        <v>0</v>
      </c>
      <c r="EO16" s="92">
        <v>0</v>
      </c>
      <c r="EP16" s="92">
        <v>0</v>
      </c>
      <c r="EQ16" s="92">
        <v>0</v>
      </c>
      <c r="ER16" s="92">
        <v>0</v>
      </c>
      <c r="ES16" s="92">
        <v>0</v>
      </c>
      <c r="ET16" s="92">
        <v>0</v>
      </c>
      <c r="EU16" s="92">
        <v>0</v>
      </c>
      <c r="EV16" s="92">
        <v>0</v>
      </c>
      <c r="EW16" s="92">
        <v>0</v>
      </c>
      <c r="EX16" s="92">
        <v>0</v>
      </c>
      <c r="EY16" s="92">
        <v>0</v>
      </c>
      <c r="EZ16" s="92">
        <v>0</v>
      </c>
      <c r="FA16" s="92">
        <v>0</v>
      </c>
      <c r="FB16" s="92">
        <v>0</v>
      </c>
      <c r="FC16" s="92">
        <v>0</v>
      </c>
      <c r="FD16" s="92">
        <v>0</v>
      </c>
      <c r="FE16" s="92">
        <v>0</v>
      </c>
      <c r="FF16" s="92">
        <v>0</v>
      </c>
      <c r="FG16" s="92">
        <v>0</v>
      </c>
      <c r="FH16" s="92">
        <v>0</v>
      </c>
      <c r="FI16" s="92">
        <v>0</v>
      </c>
      <c r="FJ16" s="92">
        <v>0</v>
      </c>
      <c r="FK16" s="92">
        <v>0</v>
      </c>
      <c r="FL16" s="92">
        <v>0</v>
      </c>
      <c r="FM16" s="92">
        <v>0</v>
      </c>
      <c r="FN16" s="92">
        <v>0</v>
      </c>
      <c r="FO16" s="92">
        <v>0</v>
      </c>
      <c r="FP16" s="92">
        <v>0</v>
      </c>
      <c r="FQ16" s="92">
        <v>0</v>
      </c>
      <c r="FR16" s="92">
        <v>0</v>
      </c>
      <c r="FS16" s="92">
        <v>0</v>
      </c>
      <c r="FT16" s="92">
        <v>0</v>
      </c>
      <c r="FU16" s="92">
        <v>0</v>
      </c>
      <c r="FV16" s="92">
        <v>0</v>
      </c>
      <c r="FW16" s="92">
        <v>0</v>
      </c>
      <c r="FX16" s="92">
        <v>0</v>
      </c>
      <c r="FY16" s="92">
        <v>0</v>
      </c>
      <c r="FZ16" s="92">
        <v>0</v>
      </c>
      <c r="GA16" s="92">
        <v>0</v>
      </c>
      <c r="GB16" s="92">
        <v>0</v>
      </c>
      <c r="GC16" s="92">
        <v>0</v>
      </c>
      <c r="GD16" s="92">
        <v>0</v>
      </c>
      <c r="GE16" s="92">
        <v>0</v>
      </c>
      <c r="GF16" s="92">
        <v>0</v>
      </c>
      <c r="GG16" s="92">
        <v>0</v>
      </c>
      <c r="GH16" s="92">
        <v>0</v>
      </c>
      <c r="GI16" s="92">
        <v>0</v>
      </c>
      <c r="GJ16" s="92">
        <v>0</v>
      </c>
      <c r="GK16" s="92">
        <v>0</v>
      </c>
      <c r="GL16" s="92">
        <v>0</v>
      </c>
      <c r="GM16" s="92">
        <v>0</v>
      </c>
      <c r="GN16" s="92">
        <v>0</v>
      </c>
      <c r="GO16" s="92">
        <v>0</v>
      </c>
      <c r="GP16" s="92">
        <v>0</v>
      </c>
      <c r="GQ16" s="92">
        <v>0</v>
      </c>
      <c r="GR16" s="92">
        <v>0</v>
      </c>
      <c r="GS16" s="92">
        <v>0</v>
      </c>
      <c r="GT16" s="92">
        <v>0</v>
      </c>
      <c r="GU16" s="92">
        <v>0</v>
      </c>
      <c r="GV16" s="92">
        <v>0</v>
      </c>
      <c r="GW16" s="92">
        <v>0</v>
      </c>
    </row>
    <row r="17" spans="1:205" x14ac:dyDescent="0.2">
      <c r="A17" s="434"/>
      <c r="B17" s="101" t="s">
        <v>83</v>
      </c>
      <c r="C17" s="152" t="s">
        <v>127</v>
      </c>
      <c r="D17" s="92">
        <v>2</v>
      </c>
      <c r="E17" s="92">
        <v>7</v>
      </c>
      <c r="F17" s="92">
        <v>2</v>
      </c>
      <c r="G17" s="92">
        <v>7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2</v>
      </c>
      <c r="S17" s="92">
        <v>7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92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  <c r="DJ17" s="92">
        <v>0</v>
      </c>
      <c r="DK17" s="92">
        <v>0</v>
      </c>
      <c r="DL17" s="92">
        <v>0</v>
      </c>
      <c r="DM17" s="92">
        <v>4</v>
      </c>
      <c r="DN17" s="92">
        <v>0</v>
      </c>
      <c r="DO17" s="92">
        <v>4</v>
      </c>
      <c r="DP17" s="92">
        <v>0</v>
      </c>
      <c r="DQ17" s="92">
        <v>0</v>
      </c>
      <c r="DR17" s="92">
        <v>0</v>
      </c>
      <c r="DS17" s="92">
        <v>0</v>
      </c>
      <c r="DT17" s="92">
        <v>0</v>
      </c>
      <c r="DU17" s="92">
        <v>0</v>
      </c>
      <c r="DV17" s="92">
        <v>0</v>
      </c>
      <c r="DW17" s="92">
        <v>0</v>
      </c>
      <c r="DX17" s="92">
        <v>0</v>
      </c>
      <c r="DY17" s="92">
        <v>4</v>
      </c>
      <c r="DZ17" s="92">
        <v>5</v>
      </c>
      <c r="EA17" s="92">
        <v>4</v>
      </c>
      <c r="EB17" s="92">
        <v>5</v>
      </c>
      <c r="EC17" s="92">
        <v>4</v>
      </c>
      <c r="ED17" s="92">
        <v>0</v>
      </c>
      <c r="EE17" s="92">
        <v>0</v>
      </c>
      <c r="EF17" s="92">
        <v>0</v>
      </c>
      <c r="EG17" s="92">
        <v>0</v>
      </c>
      <c r="EH17" s="92">
        <v>0</v>
      </c>
      <c r="EI17" s="92">
        <v>0</v>
      </c>
      <c r="EJ17" s="92">
        <v>0</v>
      </c>
      <c r="EK17" s="92">
        <v>0</v>
      </c>
      <c r="EL17" s="92">
        <v>5</v>
      </c>
      <c r="EM17" s="92">
        <v>4</v>
      </c>
      <c r="EN17" s="92">
        <v>0</v>
      </c>
      <c r="EO17" s="92">
        <v>0</v>
      </c>
      <c r="EP17" s="92">
        <v>0</v>
      </c>
      <c r="EQ17" s="92">
        <v>0</v>
      </c>
      <c r="ER17" s="92">
        <v>0</v>
      </c>
      <c r="ES17" s="92">
        <v>0</v>
      </c>
      <c r="ET17" s="92">
        <v>0</v>
      </c>
      <c r="EU17" s="92">
        <v>0</v>
      </c>
      <c r="EV17" s="92">
        <v>0</v>
      </c>
      <c r="EW17" s="92">
        <v>0</v>
      </c>
      <c r="EX17" s="92">
        <v>0</v>
      </c>
      <c r="EY17" s="92">
        <v>0</v>
      </c>
      <c r="EZ17" s="92">
        <v>0</v>
      </c>
      <c r="FA17" s="92">
        <v>0</v>
      </c>
      <c r="FB17" s="92">
        <v>0</v>
      </c>
      <c r="FC17" s="92">
        <v>0</v>
      </c>
      <c r="FD17" s="92">
        <v>0</v>
      </c>
      <c r="FE17" s="92">
        <v>0</v>
      </c>
      <c r="FF17" s="92">
        <v>0</v>
      </c>
      <c r="FG17" s="92">
        <v>0</v>
      </c>
      <c r="FH17" s="92">
        <v>0</v>
      </c>
      <c r="FI17" s="92">
        <v>0</v>
      </c>
      <c r="FJ17" s="92">
        <v>0</v>
      </c>
      <c r="FK17" s="92">
        <v>0</v>
      </c>
      <c r="FL17" s="92">
        <v>0</v>
      </c>
      <c r="FM17" s="92">
        <v>0</v>
      </c>
      <c r="FN17" s="92">
        <v>0</v>
      </c>
      <c r="FO17" s="92">
        <v>0</v>
      </c>
      <c r="FP17" s="92">
        <v>0</v>
      </c>
      <c r="FQ17" s="92">
        <v>0</v>
      </c>
      <c r="FR17" s="92">
        <v>0</v>
      </c>
      <c r="FS17" s="92">
        <v>0</v>
      </c>
      <c r="FT17" s="92">
        <v>0</v>
      </c>
      <c r="FU17" s="92">
        <v>0</v>
      </c>
      <c r="FV17" s="92">
        <v>0</v>
      </c>
      <c r="FW17" s="92">
        <v>0</v>
      </c>
      <c r="FX17" s="92">
        <v>0</v>
      </c>
      <c r="FY17" s="92">
        <v>0</v>
      </c>
      <c r="FZ17" s="92">
        <v>0</v>
      </c>
      <c r="GA17" s="92">
        <v>0</v>
      </c>
      <c r="GB17" s="92">
        <v>0</v>
      </c>
      <c r="GC17" s="92">
        <v>0</v>
      </c>
      <c r="GD17" s="92">
        <v>0</v>
      </c>
      <c r="GE17" s="92">
        <v>0</v>
      </c>
      <c r="GF17" s="92">
        <v>0</v>
      </c>
      <c r="GG17" s="92">
        <v>0</v>
      </c>
      <c r="GH17" s="92">
        <v>0</v>
      </c>
      <c r="GI17" s="92">
        <v>0</v>
      </c>
      <c r="GJ17" s="92">
        <v>0</v>
      </c>
      <c r="GK17" s="92">
        <v>0</v>
      </c>
      <c r="GL17" s="92">
        <v>0</v>
      </c>
      <c r="GM17" s="92">
        <v>0</v>
      </c>
      <c r="GN17" s="92">
        <v>0</v>
      </c>
      <c r="GO17" s="92">
        <v>0</v>
      </c>
      <c r="GP17" s="92">
        <v>0</v>
      </c>
      <c r="GQ17" s="92">
        <v>0</v>
      </c>
      <c r="GR17" s="92">
        <v>0</v>
      </c>
      <c r="GS17" s="92">
        <v>0</v>
      </c>
      <c r="GT17" s="92">
        <v>0</v>
      </c>
      <c r="GU17" s="92">
        <v>0</v>
      </c>
      <c r="GV17" s="92">
        <v>0</v>
      </c>
      <c r="GW17" s="92">
        <v>0</v>
      </c>
    </row>
    <row r="18" spans="1:205" x14ac:dyDescent="0.2">
      <c r="A18" s="434"/>
      <c r="B18" s="101" t="s">
        <v>83</v>
      </c>
      <c r="C18" s="152" t="s">
        <v>128</v>
      </c>
      <c r="D18" s="92">
        <v>16</v>
      </c>
      <c r="E18" s="92">
        <v>60</v>
      </c>
      <c r="F18" s="92">
        <v>15</v>
      </c>
      <c r="G18" s="92">
        <v>55</v>
      </c>
      <c r="H18" s="92">
        <v>1</v>
      </c>
      <c r="I18" s="92">
        <v>3</v>
      </c>
      <c r="J18" s="92">
        <v>0</v>
      </c>
      <c r="K18" s="92">
        <v>1</v>
      </c>
      <c r="L18" s="92">
        <v>0</v>
      </c>
      <c r="M18" s="92">
        <v>1</v>
      </c>
      <c r="N18" s="92">
        <v>0</v>
      </c>
      <c r="O18" s="92">
        <v>0</v>
      </c>
      <c r="P18" s="92">
        <v>0</v>
      </c>
      <c r="Q18" s="92">
        <v>0</v>
      </c>
      <c r="R18" s="92">
        <v>16</v>
      </c>
      <c r="S18" s="92">
        <v>60</v>
      </c>
      <c r="T18" s="92">
        <v>2</v>
      </c>
      <c r="U18" s="92">
        <v>2</v>
      </c>
      <c r="V18" s="92">
        <v>2</v>
      </c>
      <c r="W18" s="92">
        <v>2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2</v>
      </c>
      <c r="AI18" s="92">
        <v>2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  <c r="DI18" s="92">
        <v>0</v>
      </c>
      <c r="DJ18" s="92">
        <v>0</v>
      </c>
      <c r="DK18" s="92">
        <v>0</v>
      </c>
      <c r="DL18" s="92">
        <v>7</v>
      </c>
      <c r="DM18" s="92">
        <v>13</v>
      </c>
      <c r="DN18" s="92">
        <v>6</v>
      </c>
      <c r="DO18" s="92">
        <v>12</v>
      </c>
      <c r="DP18" s="92">
        <v>0</v>
      </c>
      <c r="DQ18" s="92">
        <v>0</v>
      </c>
      <c r="DR18" s="92">
        <v>1</v>
      </c>
      <c r="DS18" s="92">
        <v>1</v>
      </c>
      <c r="DT18" s="92">
        <v>0</v>
      </c>
      <c r="DU18" s="92">
        <v>0</v>
      </c>
      <c r="DV18" s="92">
        <v>0</v>
      </c>
      <c r="DW18" s="92">
        <v>0</v>
      </c>
      <c r="DX18" s="92">
        <v>7</v>
      </c>
      <c r="DY18" s="92">
        <v>13</v>
      </c>
      <c r="DZ18" s="92">
        <v>10</v>
      </c>
      <c r="EA18" s="92">
        <v>22</v>
      </c>
      <c r="EB18" s="92">
        <v>10</v>
      </c>
      <c r="EC18" s="92">
        <v>20</v>
      </c>
      <c r="ED18" s="92">
        <v>0</v>
      </c>
      <c r="EE18" s="92">
        <v>0</v>
      </c>
      <c r="EF18" s="92">
        <v>0</v>
      </c>
      <c r="EG18" s="92">
        <v>2</v>
      </c>
      <c r="EH18" s="92">
        <v>0</v>
      </c>
      <c r="EI18" s="92">
        <v>0</v>
      </c>
      <c r="EJ18" s="92">
        <v>0</v>
      </c>
      <c r="EK18" s="92">
        <v>0</v>
      </c>
      <c r="EL18" s="92">
        <v>10</v>
      </c>
      <c r="EM18" s="92">
        <v>22</v>
      </c>
      <c r="EN18" s="92">
        <v>0</v>
      </c>
      <c r="EO18" s="92">
        <v>0</v>
      </c>
      <c r="EP18" s="92">
        <v>0</v>
      </c>
      <c r="EQ18" s="92">
        <v>0</v>
      </c>
      <c r="ER18" s="92">
        <v>0</v>
      </c>
      <c r="ES18" s="92">
        <v>0</v>
      </c>
      <c r="ET18" s="92">
        <v>0</v>
      </c>
      <c r="EU18" s="92">
        <v>0</v>
      </c>
      <c r="EV18" s="92">
        <v>0</v>
      </c>
      <c r="EW18" s="92">
        <v>0</v>
      </c>
      <c r="EX18" s="92">
        <v>0</v>
      </c>
      <c r="EY18" s="92">
        <v>0</v>
      </c>
      <c r="EZ18" s="92">
        <v>0</v>
      </c>
      <c r="FA18" s="92">
        <v>0</v>
      </c>
      <c r="FB18" s="92">
        <v>1</v>
      </c>
      <c r="FC18" s="92">
        <v>0</v>
      </c>
      <c r="FD18" s="92">
        <v>1</v>
      </c>
      <c r="FE18" s="92">
        <v>0</v>
      </c>
      <c r="FF18" s="92">
        <v>0</v>
      </c>
      <c r="FG18" s="92">
        <v>0</v>
      </c>
      <c r="FH18" s="92">
        <v>0</v>
      </c>
      <c r="FI18" s="92">
        <v>0</v>
      </c>
      <c r="FJ18" s="92">
        <v>0</v>
      </c>
      <c r="FK18" s="92">
        <v>0</v>
      </c>
      <c r="FL18" s="92">
        <v>0</v>
      </c>
      <c r="FM18" s="92">
        <v>0</v>
      </c>
      <c r="FN18" s="92">
        <v>1</v>
      </c>
      <c r="FO18" s="92">
        <v>0</v>
      </c>
      <c r="FP18" s="92">
        <v>0</v>
      </c>
      <c r="FQ18" s="92">
        <v>0</v>
      </c>
      <c r="FR18" s="92">
        <v>0</v>
      </c>
      <c r="FS18" s="92">
        <v>0</v>
      </c>
      <c r="FT18" s="92">
        <v>0</v>
      </c>
      <c r="FU18" s="92">
        <v>0</v>
      </c>
      <c r="FV18" s="92">
        <v>0</v>
      </c>
      <c r="FW18" s="92">
        <v>0</v>
      </c>
      <c r="FX18" s="92">
        <v>0</v>
      </c>
      <c r="FY18" s="92">
        <v>0</v>
      </c>
      <c r="FZ18" s="92">
        <v>0</v>
      </c>
      <c r="GA18" s="92">
        <v>0</v>
      </c>
      <c r="GB18" s="92">
        <v>0</v>
      </c>
      <c r="GC18" s="92">
        <v>0</v>
      </c>
      <c r="GD18" s="92">
        <v>0</v>
      </c>
      <c r="GE18" s="92">
        <v>0</v>
      </c>
      <c r="GF18" s="92">
        <v>0</v>
      </c>
      <c r="GG18" s="92">
        <v>0</v>
      </c>
      <c r="GH18" s="92">
        <v>0</v>
      </c>
      <c r="GI18" s="92">
        <v>0</v>
      </c>
      <c r="GJ18" s="92">
        <v>0</v>
      </c>
      <c r="GK18" s="92">
        <v>0</v>
      </c>
      <c r="GL18" s="92">
        <v>0</v>
      </c>
      <c r="GM18" s="92">
        <v>0</v>
      </c>
      <c r="GN18" s="92">
        <v>0</v>
      </c>
      <c r="GO18" s="92">
        <v>0</v>
      </c>
      <c r="GP18" s="92">
        <v>0</v>
      </c>
      <c r="GQ18" s="92">
        <v>0</v>
      </c>
      <c r="GR18" s="92">
        <v>0</v>
      </c>
      <c r="GS18" s="92">
        <v>0</v>
      </c>
      <c r="GT18" s="92">
        <v>0</v>
      </c>
      <c r="GU18" s="92">
        <v>0</v>
      </c>
      <c r="GV18" s="92">
        <v>0</v>
      </c>
      <c r="GW18" s="92">
        <v>0</v>
      </c>
    </row>
    <row r="19" spans="1:205" x14ac:dyDescent="0.2">
      <c r="A19" s="434"/>
      <c r="B19" s="101" t="s">
        <v>83</v>
      </c>
      <c r="C19" s="152" t="s">
        <v>129</v>
      </c>
      <c r="D19" s="92">
        <v>35</v>
      </c>
      <c r="E19" s="92">
        <v>70</v>
      </c>
      <c r="F19" s="92">
        <v>30</v>
      </c>
      <c r="G19" s="92">
        <v>60</v>
      </c>
      <c r="H19" s="92">
        <v>2</v>
      </c>
      <c r="I19" s="92">
        <v>8</v>
      </c>
      <c r="J19" s="92">
        <v>0</v>
      </c>
      <c r="K19" s="92">
        <v>0</v>
      </c>
      <c r="L19" s="92">
        <v>2</v>
      </c>
      <c r="M19" s="92">
        <v>1</v>
      </c>
      <c r="N19" s="92">
        <v>1</v>
      </c>
      <c r="O19" s="92">
        <v>1</v>
      </c>
      <c r="P19" s="92">
        <v>0</v>
      </c>
      <c r="Q19" s="92">
        <v>0</v>
      </c>
      <c r="R19" s="92">
        <v>35</v>
      </c>
      <c r="S19" s="92">
        <v>70</v>
      </c>
      <c r="T19" s="92">
        <v>2</v>
      </c>
      <c r="U19" s="92">
        <v>3</v>
      </c>
      <c r="V19" s="92">
        <v>2</v>
      </c>
      <c r="W19" s="92">
        <v>3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2</v>
      </c>
      <c r="AI19" s="92">
        <v>3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2">
        <v>0</v>
      </c>
      <c r="DI19" s="92">
        <v>0</v>
      </c>
      <c r="DJ19" s="92">
        <v>0</v>
      </c>
      <c r="DK19" s="92">
        <v>0</v>
      </c>
      <c r="DL19" s="92">
        <v>12</v>
      </c>
      <c r="DM19" s="92">
        <v>22</v>
      </c>
      <c r="DN19" s="92">
        <v>10</v>
      </c>
      <c r="DO19" s="92">
        <v>20</v>
      </c>
      <c r="DP19" s="92">
        <v>0</v>
      </c>
      <c r="DQ19" s="92">
        <v>1</v>
      </c>
      <c r="DR19" s="92">
        <v>1</v>
      </c>
      <c r="DS19" s="92">
        <v>0</v>
      </c>
      <c r="DT19" s="92">
        <v>1</v>
      </c>
      <c r="DU19" s="92">
        <v>1</v>
      </c>
      <c r="DV19" s="92">
        <v>0</v>
      </c>
      <c r="DW19" s="92">
        <v>0</v>
      </c>
      <c r="DX19" s="92">
        <v>12</v>
      </c>
      <c r="DY19" s="92">
        <v>22</v>
      </c>
      <c r="DZ19" s="92">
        <v>7</v>
      </c>
      <c r="EA19" s="92">
        <v>21</v>
      </c>
      <c r="EB19" s="92">
        <v>7</v>
      </c>
      <c r="EC19" s="92">
        <v>20</v>
      </c>
      <c r="ED19" s="92">
        <v>0</v>
      </c>
      <c r="EE19" s="92">
        <v>0</v>
      </c>
      <c r="EF19" s="92">
        <v>0</v>
      </c>
      <c r="EG19" s="92">
        <v>0</v>
      </c>
      <c r="EH19" s="92">
        <v>0</v>
      </c>
      <c r="EI19" s="92">
        <v>1</v>
      </c>
      <c r="EJ19" s="92">
        <v>0</v>
      </c>
      <c r="EK19" s="92">
        <v>0</v>
      </c>
      <c r="EL19" s="92">
        <v>7</v>
      </c>
      <c r="EM19" s="92">
        <v>21</v>
      </c>
      <c r="EN19" s="92">
        <v>1</v>
      </c>
      <c r="EO19" s="92">
        <v>1</v>
      </c>
      <c r="EP19" s="92">
        <v>1</v>
      </c>
      <c r="EQ19" s="92">
        <v>1</v>
      </c>
      <c r="ER19" s="92">
        <v>0</v>
      </c>
      <c r="ES19" s="92">
        <v>0</v>
      </c>
      <c r="ET19" s="92">
        <v>0</v>
      </c>
      <c r="EU19" s="92">
        <v>0</v>
      </c>
      <c r="EV19" s="92">
        <v>0</v>
      </c>
      <c r="EW19" s="92">
        <v>0</v>
      </c>
      <c r="EX19" s="92">
        <v>0</v>
      </c>
      <c r="EY19" s="92">
        <v>0</v>
      </c>
      <c r="EZ19" s="92">
        <v>1</v>
      </c>
      <c r="FA19" s="92">
        <v>1</v>
      </c>
      <c r="FB19" s="92">
        <v>0</v>
      </c>
      <c r="FC19" s="92">
        <v>2</v>
      </c>
      <c r="FD19" s="92">
        <v>0</v>
      </c>
      <c r="FE19" s="92">
        <v>2</v>
      </c>
      <c r="FF19" s="92">
        <v>0</v>
      </c>
      <c r="FG19" s="92">
        <v>0</v>
      </c>
      <c r="FH19" s="92">
        <v>0</v>
      </c>
      <c r="FI19" s="92">
        <v>0</v>
      </c>
      <c r="FJ19" s="92">
        <v>0</v>
      </c>
      <c r="FK19" s="92">
        <v>0</v>
      </c>
      <c r="FL19" s="92">
        <v>0</v>
      </c>
      <c r="FM19" s="92">
        <v>0</v>
      </c>
      <c r="FN19" s="92">
        <v>0</v>
      </c>
      <c r="FO19" s="92">
        <v>2</v>
      </c>
      <c r="FP19" s="92">
        <v>0</v>
      </c>
      <c r="FQ19" s="92">
        <v>0</v>
      </c>
      <c r="FR19" s="92">
        <v>0</v>
      </c>
      <c r="FS19" s="92">
        <v>0</v>
      </c>
      <c r="FT19" s="92">
        <v>0</v>
      </c>
      <c r="FU19" s="92">
        <v>0</v>
      </c>
      <c r="FV19" s="92">
        <v>0</v>
      </c>
      <c r="FW19" s="92">
        <v>0</v>
      </c>
      <c r="FX19" s="92">
        <v>0</v>
      </c>
      <c r="FY19" s="92">
        <v>0</v>
      </c>
      <c r="FZ19" s="92">
        <v>0</v>
      </c>
      <c r="GA19" s="92">
        <v>0</v>
      </c>
      <c r="GB19" s="92">
        <v>0</v>
      </c>
      <c r="GC19" s="92">
        <v>0</v>
      </c>
      <c r="GD19" s="92">
        <v>0</v>
      </c>
      <c r="GE19" s="92">
        <v>0</v>
      </c>
      <c r="GF19" s="92">
        <v>0</v>
      </c>
      <c r="GG19" s="92">
        <v>0</v>
      </c>
      <c r="GH19" s="92">
        <v>0</v>
      </c>
      <c r="GI19" s="92">
        <v>0</v>
      </c>
      <c r="GJ19" s="92">
        <v>0</v>
      </c>
      <c r="GK19" s="92">
        <v>0</v>
      </c>
      <c r="GL19" s="92">
        <v>0</v>
      </c>
      <c r="GM19" s="92">
        <v>0</v>
      </c>
      <c r="GN19" s="92">
        <v>0</v>
      </c>
      <c r="GO19" s="92">
        <v>0</v>
      </c>
      <c r="GP19" s="92">
        <v>0</v>
      </c>
      <c r="GQ19" s="92">
        <v>0</v>
      </c>
      <c r="GR19" s="92">
        <v>0</v>
      </c>
      <c r="GS19" s="92">
        <v>0</v>
      </c>
      <c r="GT19" s="92">
        <v>0</v>
      </c>
      <c r="GU19" s="92">
        <v>0</v>
      </c>
      <c r="GV19" s="92">
        <v>0</v>
      </c>
      <c r="GW19" s="92">
        <v>0</v>
      </c>
    </row>
    <row r="20" spans="1:205" x14ac:dyDescent="0.2">
      <c r="A20" s="434"/>
      <c r="B20" s="101" t="s">
        <v>83</v>
      </c>
      <c r="C20" s="152" t="s">
        <v>118</v>
      </c>
      <c r="D20" s="92">
        <v>3</v>
      </c>
      <c r="E20" s="92">
        <v>0</v>
      </c>
      <c r="F20" s="92">
        <v>3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3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X20" s="92">
        <v>0</v>
      </c>
      <c r="CY20" s="92">
        <v>0</v>
      </c>
      <c r="CZ20" s="92">
        <v>0</v>
      </c>
      <c r="DA20" s="92">
        <v>0</v>
      </c>
      <c r="DB20" s="92">
        <v>0</v>
      </c>
      <c r="DC20" s="92">
        <v>0</v>
      </c>
      <c r="DD20" s="92">
        <v>0</v>
      </c>
      <c r="DE20" s="92">
        <v>0</v>
      </c>
      <c r="DF20" s="92">
        <v>0</v>
      </c>
      <c r="DG20" s="92">
        <v>0</v>
      </c>
      <c r="DH20" s="92">
        <v>0</v>
      </c>
      <c r="DI20" s="92">
        <v>0</v>
      </c>
      <c r="DJ20" s="92">
        <v>0</v>
      </c>
      <c r="DK20" s="92">
        <v>0</v>
      </c>
      <c r="DL20" s="92">
        <v>0</v>
      </c>
      <c r="DM20" s="92">
        <v>4</v>
      </c>
      <c r="DN20" s="92">
        <v>0</v>
      </c>
      <c r="DO20" s="92">
        <v>4</v>
      </c>
      <c r="DP20" s="92">
        <v>0</v>
      </c>
      <c r="DQ20" s="92">
        <v>0</v>
      </c>
      <c r="DR20" s="92">
        <v>0</v>
      </c>
      <c r="DS20" s="92">
        <v>0</v>
      </c>
      <c r="DT20" s="92">
        <v>0</v>
      </c>
      <c r="DU20" s="92">
        <v>0</v>
      </c>
      <c r="DV20" s="92">
        <v>0</v>
      </c>
      <c r="DW20" s="92">
        <v>0</v>
      </c>
      <c r="DX20" s="92">
        <v>0</v>
      </c>
      <c r="DY20" s="92">
        <v>4</v>
      </c>
      <c r="DZ20" s="92">
        <v>2</v>
      </c>
      <c r="EA20" s="92">
        <v>1</v>
      </c>
      <c r="EB20" s="92">
        <v>2</v>
      </c>
      <c r="EC20" s="92">
        <v>1</v>
      </c>
      <c r="ED20" s="92">
        <v>0</v>
      </c>
      <c r="EE20" s="92">
        <v>0</v>
      </c>
      <c r="EF20" s="92">
        <v>0</v>
      </c>
      <c r="EG20" s="92">
        <v>0</v>
      </c>
      <c r="EH20" s="92">
        <v>0</v>
      </c>
      <c r="EI20" s="92">
        <v>0</v>
      </c>
      <c r="EJ20" s="92">
        <v>0</v>
      </c>
      <c r="EK20" s="92">
        <v>0</v>
      </c>
      <c r="EL20" s="92">
        <v>2</v>
      </c>
      <c r="EM20" s="92">
        <v>1</v>
      </c>
      <c r="EN20" s="92">
        <v>0</v>
      </c>
      <c r="EO20" s="92">
        <v>1</v>
      </c>
      <c r="EP20" s="92">
        <v>0</v>
      </c>
      <c r="EQ20" s="92">
        <v>1</v>
      </c>
      <c r="ER20" s="92">
        <v>0</v>
      </c>
      <c r="ES20" s="92">
        <v>0</v>
      </c>
      <c r="ET20" s="92">
        <v>0</v>
      </c>
      <c r="EU20" s="92">
        <v>0</v>
      </c>
      <c r="EV20" s="92">
        <v>0</v>
      </c>
      <c r="EW20" s="92">
        <v>0</v>
      </c>
      <c r="EX20" s="92">
        <v>0</v>
      </c>
      <c r="EY20" s="92">
        <v>0</v>
      </c>
      <c r="EZ20" s="92">
        <v>0</v>
      </c>
      <c r="FA20" s="92">
        <v>1</v>
      </c>
      <c r="FB20" s="92">
        <v>0</v>
      </c>
      <c r="FC20" s="92">
        <v>2</v>
      </c>
      <c r="FD20" s="92">
        <v>0</v>
      </c>
      <c r="FE20" s="92">
        <v>2</v>
      </c>
      <c r="FF20" s="92">
        <v>0</v>
      </c>
      <c r="FG20" s="92">
        <v>0</v>
      </c>
      <c r="FH20" s="92">
        <v>0</v>
      </c>
      <c r="FI20" s="92">
        <v>0</v>
      </c>
      <c r="FJ20" s="92">
        <v>0</v>
      </c>
      <c r="FK20" s="92">
        <v>0</v>
      </c>
      <c r="FL20" s="92">
        <v>0</v>
      </c>
      <c r="FM20" s="92">
        <v>0</v>
      </c>
      <c r="FN20" s="92">
        <v>0</v>
      </c>
      <c r="FO20" s="92">
        <v>2</v>
      </c>
      <c r="FP20" s="92">
        <v>0</v>
      </c>
      <c r="FQ20" s="92">
        <v>0</v>
      </c>
      <c r="FR20" s="92">
        <v>0</v>
      </c>
      <c r="FS20" s="92">
        <v>0</v>
      </c>
      <c r="FT20" s="92">
        <v>0</v>
      </c>
      <c r="FU20" s="92">
        <v>0</v>
      </c>
      <c r="FV20" s="92">
        <v>0</v>
      </c>
      <c r="FW20" s="92">
        <v>0</v>
      </c>
      <c r="FX20" s="92">
        <v>0</v>
      </c>
      <c r="FY20" s="92">
        <v>0</v>
      </c>
      <c r="FZ20" s="92">
        <v>0</v>
      </c>
      <c r="GA20" s="92">
        <v>0</v>
      </c>
      <c r="GB20" s="92">
        <v>0</v>
      </c>
      <c r="GC20" s="92">
        <v>0</v>
      </c>
      <c r="GD20" s="92">
        <v>0</v>
      </c>
      <c r="GE20" s="92">
        <v>0</v>
      </c>
      <c r="GF20" s="92">
        <v>0</v>
      </c>
      <c r="GG20" s="92">
        <v>0</v>
      </c>
      <c r="GH20" s="92">
        <v>0</v>
      </c>
      <c r="GI20" s="92">
        <v>0</v>
      </c>
      <c r="GJ20" s="92">
        <v>0</v>
      </c>
      <c r="GK20" s="92">
        <v>0</v>
      </c>
      <c r="GL20" s="92">
        <v>0</v>
      </c>
      <c r="GM20" s="92">
        <v>0</v>
      </c>
      <c r="GN20" s="92">
        <v>0</v>
      </c>
      <c r="GO20" s="92">
        <v>0</v>
      </c>
      <c r="GP20" s="92">
        <v>0</v>
      </c>
      <c r="GQ20" s="92">
        <v>0</v>
      </c>
      <c r="GR20" s="92">
        <v>0</v>
      </c>
      <c r="GS20" s="92">
        <v>0</v>
      </c>
      <c r="GT20" s="92">
        <v>0</v>
      </c>
      <c r="GU20" s="92">
        <v>0</v>
      </c>
      <c r="GV20" s="92">
        <v>0</v>
      </c>
      <c r="GW20" s="92">
        <v>0</v>
      </c>
    </row>
    <row r="21" spans="1:205" x14ac:dyDescent="0.2">
      <c r="A21" s="434"/>
      <c r="B21" s="101" t="s">
        <v>83</v>
      </c>
      <c r="C21" s="152" t="s">
        <v>130</v>
      </c>
      <c r="D21" s="92">
        <v>56</v>
      </c>
      <c r="E21" s="92">
        <v>77</v>
      </c>
      <c r="F21" s="92">
        <v>43</v>
      </c>
      <c r="G21" s="92">
        <v>66</v>
      </c>
      <c r="H21" s="92">
        <v>7</v>
      </c>
      <c r="I21" s="92">
        <v>6</v>
      </c>
      <c r="J21" s="92">
        <v>2</v>
      </c>
      <c r="K21" s="92">
        <v>0</v>
      </c>
      <c r="L21" s="92">
        <v>1</v>
      </c>
      <c r="M21" s="92">
        <v>1</v>
      </c>
      <c r="N21" s="92">
        <v>1</v>
      </c>
      <c r="O21" s="92">
        <v>4</v>
      </c>
      <c r="P21" s="92">
        <v>2</v>
      </c>
      <c r="Q21" s="92">
        <v>0</v>
      </c>
      <c r="R21" s="92">
        <v>56</v>
      </c>
      <c r="S21" s="92">
        <v>77</v>
      </c>
      <c r="T21" s="92">
        <v>3</v>
      </c>
      <c r="U21" s="92">
        <v>8</v>
      </c>
      <c r="V21" s="92">
        <v>3</v>
      </c>
      <c r="W21" s="92">
        <v>6</v>
      </c>
      <c r="X21" s="92">
        <v>0</v>
      </c>
      <c r="Y21" s="92">
        <v>1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1</v>
      </c>
      <c r="AF21" s="92">
        <v>0</v>
      </c>
      <c r="AG21" s="92">
        <v>0</v>
      </c>
      <c r="AH21" s="92">
        <v>3</v>
      </c>
      <c r="AI21" s="92">
        <v>8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1</v>
      </c>
      <c r="BA21" s="92">
        <v>4</v>
      </c>
      <c r="BB21" s="92">
        <v>1</v>
      </c>
      <c r="BC21" s="92">
        <v>1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3</v>
      </c>
      <c r="BL21" s="92">
        <v>0</v>
      </c>
      <c r="BM21" s="92">
        <v>0</v>
      </c>
      <c r="BN21" s="92">
        <v>1</v>
      </c>
      <c r="BO21" s="92">
        <v>4</v>
      </c>
      <c r="BP21" s="92">
        <v>2</v>
      </c>
      <c r="BQ21" s="92">
        <v>1</v>
      </c>
      <c r="BR21" s="92">
        <v>1</v>
      </c>
      <c r="BS21" s="92">
        <v>1</v>
      </c>
      <c r="BT21" s="92">
        <v>1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0</v>
      </c>
      <c r="CA21" s="92">
        <v>0</v>
      </c>
      <c r="CB21" s="92">
        <v>0</v>
      </c>
      <c r="CC21" s="92">
        <v>0</v>
      </c>
      <c r="CD21" s="92">
        <v>2</v>
      </c>
      <c r="CE21" s="92">
        <v>1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2">
        <v>0</v>
      </c>
      <c r="CL21" s="92">
        <v>0</v>
      </c>
      <c r="CM21" s="92">
        <v>0</v>
      </c>
      <c r="CN21" s="92">
        <v>0</v>
      </c>
      <c r="CO21" s="92">
        <v>0</v>
      </c>
      <c r="CP21" s="92">
        <v>0</v>
      </c>
      <c r="CQ21" s="92">
        <v>0</v>
      </c>
      <c r="CR21" s="92">
        <v>0</v>
      </c>
      <c r="CS21" s="92">
        <v>0</v>
      </c>
      <c r="CT21" s="92">
        <v>0</v>
      </c>
      <c r="CU21" s="92">
        <v>0</v>
      </c>
      <c r="CV21" s="92">
        <v>1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1</v>
      </c>
      <c r="DC21" s="92">
        <v>0</v>
      </c>
      <c r="DD21" s="92">
        <v>0</v>
      </c>
      <c r="DE21" s="92">
        <v>0</v>
      </c>
      <c r="DF21" s="92">
        <v>0</v>
      </c>
      <c r="DG21" s="92">
        <v>0</v>
      </c>
      <c r="DH21" s="92">
        <v>0</v>
      </c>
      <c r="DI21" s="92">
        <v>0</v>
      </c>
      <c r="DJ21" s="92">
        <v>1</v>
      </c>
      <c r="DK21" s="92">
        <v>0</v>
      </c>
      <c r="DL21" s="92">
        <v>7</v>
      </c>
      <c r="DM21" s="92">
        <v>14</v>
      </c>
      <c r="DN21" s="92">
        <v>7</v>
      </c>
      <c r="DO21" s="92">
        <v>13</v>
      </c>
      <c r="DP21" s="92">
        <v>0</v>
      </c>
      <c r="DQ21" s="92">
        <v>0</v>
      </c>
      <c r="DR21" s="92">
        <v>0</v>
      </c>
      <c r="DS21" s="92">
        <v>0</v>
      </c>
      <c r="DT21" s="92">
        <v>0</v>
      </c>
      <c r="DU21" s="92">
        <v>0</v>
      </c>
      <c r="DV21" s="92">
        <v>0</v>
      </c>
      <c r="DW21" s="92">
        <v>1</v>
      </c>
      <c r="DX21" s="92">
        <v>7</v>
      </c>
      <c r="DY21" s="92">
        <v>14</v>
      </c>
      <c r="DZ21" s="92">
        <v>37</v>
      </c>
      <c r="EA21" s="92">
        <v>54</v>
      </c>
      <c r="EB21" s="92">
        <v>34</v>
      </c>
      <c r="EC21" s="92">
        <v>46</v>
      </c>
      <c r="ED21" s="92">
        <v>0</v>
      </c>
      <c r="EE21" s="92">
        <v>1</v>
      </c>
      <c r="EF21" s="92">
        <v>0</v>
      </c>
      <c r="EG21" s="92">
        <v>1</v>
      </c>
      <c r="EH21" s="92">
        <v>0</v>
      </c>
      <c r="EI21" s="92">
        <v>1</v>
      </c>
      <c r="EJ21" s="92">
        <v>3</v>
      </c>
      <c r="EK21" s="92">
        <v>5</v>
      </c>
      <c r="EL21" s="92">
        <v>37</v>
      </c>
      <c r="EM21" s="92">
        <v>54</v>
      </c>
      <c r="EN21" s="92">
        <v>0</v>
      </c>
      <c r="EO21" s="92">
        <v>1</v>
      </c>
      <c r="EP21" s="92">
        <v>0</v>
      </c>
      <c r="EQ21" s="92">
        <v>1</v>
      </c>
      <c r="ER21" s="92">
        <v>0</v>
      </c>
      <c r="ES21" s="92">
        <v>0</v>
      </c>
      <c r="ET21" s="92">
        <v>0</v>
      </c>
      <c r="EU21" s="92">
        <v>0</v>
      </c>
      <c r="EV21" s="92">
        <v>0</v>
      </c>
      <c r="EW21" s="92">
        <v>0</v>
      </c>
      <c r="EX21" s="92">
        <v>0</v>
      </c>
      <c r="EY21" s="92">
        <v>0</v>
      </c>
      <c r="EZ21" s="92">
        <v>0</v>
      </c>
      <c r="FA21" s="92">
        <v>1</v>
      </c>
      <c r="FB21" s="92">
        <v>3</v>
      </c>
      <c r="FC21" s="92">
        <v>1</v>
      </c>
      <c r="FD21" s="92">
        <v>3</v>
      </c>
      <c r="FE21" s="92">
        <v>1</v>
      </c>
      <c r="FF21" s="92">
        <v>0</v>
      </c>
      <c r="FG21" s="92">
        <v>0</v>
      </c>
      <c r="FH21" s="92">
        <v>0</v>
      </c>
      <c r="FI21" s="92">
        <v>0</v>
      </c>
      <c r="FJ21" s="92">
        <v>0</v>
      </c>
      <c r="FK21" s="92">
        <v>0</v>
      </c>
      <c r="FL21" s="92">
        <v>0</v>
      </c>
      <c r="FM21" s="92">
        <v>0</v>
      </c>
      <c r="FN21" s="92">
        <v>3</v>
      </c>
      <c r="FO21" s="92">
        <v>1</v>
      </c>
      <c r="FP21" s="92">
        <v>0</v>
      </c>
      <c r="FQ21" s="92">
        <v>0</v>
      </c>
      <c r="FR21" s="92">
        <v>0</v>
      </c>
      <c r="FS21" s="92">
        <v>0</v>
      </c>
      <c r="FT21" s="92">
        <v>0</v>
      </c>
      <c r="FU21" s="92">
        <v>0</v>
      </c>
      <c r="FV21" s="92">
        <v>0</v>
      </c>
      <c r="FW21" s="92">
        <v>0</v>
      </c>
      <c r="FX21" s="92">
        <v>0</v>
      </c>
      <c r="FY21" s="92">
        <v>0</v>
      </c>
      <c r="FZ21" s="92">
        <v>0</v>
      </c>
      <c r="GA21" s="92">
        <v>0</v>
      </c>
      <c r="GB21" s="92">
        <v>0</v>
      </c>
      <c r="GC21" s="92">
        <v>0</v>
      </c>
      <c r="GD21" s="92">
        <v>0</v>
      </c>
      <c r="GE21" s="92">
        <v>0</v>
      </c>
      <c r="GF21" s="92">
        <v>0</v>
      </c>
      <c r="GG21" s="92">
        <v>0</v>
      </c>
      <c r="GH21" s="92">
        <v>0</v>
      </c>
      <c r="GI21" s="92">
        <v>0</v>
      </c>
      <c r="GJ21" s="92">
        <v>0</v>
      </c>
      <c r="GK21" s="92">
        <v>0</v>
      </c>
      <c r="GL21" s="92">
        <v>0</v>
      </c>
      <c r="GM21" s="92">
        <v>0</v>
      </c>
      <c r="GN21" s="92">
        <v>0</v>
      </c>
      <c r="GO21" s="92">
        <v>0</v>
      </c>
      <c r="GP21" s="92">
        <v>0</v>
      </c>
      <c r="GQ21" s="92">
        <v>0</v>
      </c>
      <c r="GR21" s="92">
        <v>0</v>
      </c>
      <c r="GS21" s="92">
        <v>0</v>
      </c>
      <c r="GT21" s="92">
        <v>0</v>
      </c>
      <c r="GU21" s="92">
        <v>0</v>
      </c>
      <c r="GV21" s="92">
        <v>0</v>
      </c>
      <c r="GW21" s="92">
        <v>0</v>
      </c>
    </row>
    <row r="22" spans="1:205" x14ac:dyDescent="0.2">
      <c r="A22" s="434"/>
      <c r="B22" s="101" t="s">
        <v>83</v>
      </c>
      <c r="C22" s="152" t="s">
        <v>117</v>
      </c>
      <c r="D22" s="92">
        <v>1</v>
      </c>
      <c r="E22" s="92">
        <v>3</v>
      </c>
      <c r="F22" s="92">
        <v>1</v>
      </c>
      <c r="G22" s="92">
        <v>3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1</v>
      </c>
      <c r="S22" s="92">
        <v>3</v>
      </c>
      <c r="T22" s="92">
        <v>2</v>
      </c>
      <c r="U22" s="92">
        <v>0</v>
      </c>
      <c r="V22" s="92">
        <v>2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2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92">
        <v>0</v>
      </c>
      <c r="CS22" s="92">
        <v>0</v>
      </c>
      <c r="CT22" s="92">
        <v>0</v>
      </c>
      <c r="CU22" s="92">
        <v>0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2">
        <v>0</v>
      </c>
      <c r="DC22" s="92">
        <v>0</v>
      </c>
      <c r="DD22" s="92">
        <v>0</v>
      </c>
      <c r="DE22" s="92">
        <v>0</v>
      </c>
      <c r="DF22" s="92">
        <v>0</v>
      </c>
      <c r="DG22" s="92">
        <v>0</v>
      </c>
      <c r="DH22" s="92">
        <v>0</v>
      </c>
      <c r="DI22" s="92">
        <v>0</v>
      </c>
      <c r="DJ22" s="92">
        <v>0</v>
      </c>
      <c r="DK22" s="92">
        <v>0</v>
      </c>
      <c r="DL22" s="92">
        <v>0</v>
      </c>
      <c r="DM22" s="92">
        <v>0</v>
      </c>
      <c r="DN22" s="92">
        <v>0</v>
      </c>
      <c r="DO22" s="92">
        <v>0</v>
      </c>
      <c r="DP22" s="92">
        <v>0</v>
      </c>
      <c r="DQ22" s="92">
        <v>0</v>
      </c>
      <c r="DR22" s="92">
        <v>0</v>
      </c>
      <c r="DS22" s="92">
        <v>0</v>
      </c>
      <c r="DT22" s="92">
        <v>0</v>
      </c>
      <c r="DU22" s="92">
        <v>0</v>
      </c>
      <c r="DV22" s="92">
        <v>0</v>
      </c>
      <c r="DW22" s="92">
        <v>0</v>
      </c>
      <c r="DX22" s="92">
        <v>0</v>
      </c>
      <c r="DY22" s="92">
        <v>0</v>
      </c>
      <c r="DZ22" s="92">
        <v>1</v>
      </c>
      <c r="EA22" s="92">
        <v>2</v>
      </c>
      <c r="EB22" s="92">
        <v>1</v>
      </c>
      <c r="EC22" s="92">
        <v>2</v>
      </c>
      <c r="ED22" s="92">
        <v>0</v>
      </c>
      <c r="EE22" s="92">
        <v>0</v>
      </c>
      <c r="EF22" s="92">
        <v>0</v>
      </c>
      <c r="EG22" s="92">
        <v>0</v>
      </c>
      <c r="EH22" s="92">
        <v>0</v>
      </c>
      <c r="EI22" s="92">
        <v>0</v>
      </c>
      <c r="EJ22" s="92">
        <v>0</v>
      </c>
      <c r="EK22" s="92">
        <v>0</v>
      </c>
      <c r="EL22" s="92">
        <v>1</v>
      </c>
      <c r="EM22" s="92">
        <v>2</v>
      </c>
      <c r="EN22" s="92">
        <v>0</v>
      </c>
      <c r="EO22" s="92">
        <v>0</v>
      </c>
      <c r="EP22" s="92">
        <v>0</v>
      </c>
      <c r="EQ22" s="92">
        <v>0</v>
      </c>
      <c r="ER22" s="92">
        <v>0</v>
      </c>
      <c r="ES22" s="92">
        <v>0</v>
      </c>
      <c r="ET22" s="92">
        <v>0</v>
      </c>
      <c r="EU22" s="92">
        <v>0</v>
      </c>
      <c r="EV22" s="92">
        <v>0</v>
      </c>
      <c r="EW22" s="92">
        <v>0</v>
      </c>
      <c r="EX22" s="92">
        <v>0</v>
      </c>
      <c r="EY22" s="92">
        <v>0</v>
      </c>
      <c r="EZ22" s="92">
        <v>0</v>
      </c>
      <c r="FA22" s="92">
        <v>0</v>
      </c>
      <c r="FB22" s="92">
        <v>0</v>
      </c>
      <c r="FC22" s="92">
        <v>1</v>
      </c>
      <c r="FD22" s="92">
        <v>0</v>
      </c>
      <c r="FE22" s="92">
        <v>1</v>
      </c>
      <c r="FF22" s="92">
        <v>0</v>
      </c>
      <c r="FG22" s="92">
        <v>0</v>
      </c>
      <c r="FH22" s="92">
        <v>0</v>
      </c>
      <c r="FI22" s="92">
        <v>0</v>
      </c>
      <c r="FJ22" s="92">
        <v>0</v>
      </c>
      <c r="FK22" s="92">
        <v>0</v>
      </c>
      <c r="FL22" s="92">
        <v>0</v>
      </c>
      <c r="FM22" s="92">
        <v>0</v>
      </c>
      <c r="FN22" s="92">
        <v>0</v>
      </c>
      <c r="FO22" s="92">
        <v>1</v>
      </c>
      <c r="FP22" s="92">
        <v>0</v>
      </c>
      <c r="FQ22" s="92">
        <v>0</v>
      </c>
      <c r="FR22" s="92">
        <v>0</v>
      </c>
      <c r="FS22" s="92">
        <v>0</v>
      </c>
      <c r="FT22" s="92">
        <v>0</v>
      </c>
      <c r="FU22" s="92">
        <v>0</v>
      </c>
      <c r="FV22" s="92">
        <v>0</v>
      </c>
      <c r="FW22" s="92">
        <v>0</v>
      </c>
      <c r="FX22" s="92">
        <v>0</v>
      </c>
      <c r="FY22" s="92">
        <v>0</v>
      </c>
      <c r="FZ22" s="92">
        <v>0</v>
      </c>
      <c r="GA22" s="92">
        <v>0</v>
      </c>
      <c r="GB22" s="92">
        <v>0</v>
      </c>
      <c r="GC22" s="92">
        <v>0</v>
      </c>
      <c r="GD22" s="92">
        <v>0</v>
      </c>
      <c r="GE22" s="92">
        <v>0</v>
      </c>
      <c r="GF22" s="92">
        <v>0</v>
      </c>
      <c r="GG22" s="92">
        <v>0</v>
      </c>
      <c r="GH22" s="92">
        <v>0</v>
      </c>
      <c r="GI22" s="92">
        <v>0</v>
      </c>
      <c r="GJ22" s="92">
        <v>0</v>
      </c>
      <c r="GK22" s="92">
        <v>0</v>
      </c>
      <c r="GL22" s="92">
        <v>0</v>
      </c>
      <c r="GM22" s="92">
        <v>0</v>
      </c>
      <c r="GN22" s="92">
        <v>0</v>
      </c>
      <c r="GO22" s="92">
        <v>0</v>
      </c>
      <c r="GP22" s="92">
        <v>0</v>
      </c>
      <c r="GQ22" s="92">
        <v>0</v>
      </c>
      <c r="GR22" s="92">
        <v>0</v>
      </c>
      <c r="GS22" s="92">
        <v>0</v>
      </c>
      <c r="GT22" s="92">
        <v>0</v>
      </c>
      <c r="GU22" s="92">
        <v>0</v>
      </c>
      <c r="GV22" s="92">
        <v>0</v>
      </c>
      <c r="GW22" s="92">
        <v>0</v>
      </c>
    </row>
    <row r="23" spans="1:205" x14ac:dyDescent="0.2">
      <c r="A23" s="434"/>
      <c r="B23" s="101" t="s">
        <v>83</v>
      </c>
      <c r="C23" s="152" t="s">
        <v>131</v>
      </c>
      <c r="D23" s="92">
        <v>0</v>
      </c>
      <c r="E23" s="92">
        <v>1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1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1</v>
      </c>
      <c r="T23" s="92">
        <v>1</v>
      </c>
      <c r="U23" s="92">
        <v>1</v>
      </c>
      <c r="V23" s="92">
        <v>1</v>
      </c>
      <c r="W23" s="92">
        <v>1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1</v>
      </c>
      <c r="AI23" s="92">
        <v>1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92">
        <v>0</v>
      </c>
      <c r="BV23" s="92">
        <v>0</v>
      </c>
      <c r="BW23" s="92">
        <v>0</v>
      </c>
      <c r="BX23" s="92">
        <v>0</v>
      </c>
      <c r="BY23" s="92">
        <v>0</v>
      </c>
      <c r="BZ23" s="92">
        <v>0</v>
      </c>
      <c r="CA23" s="92">
        <v>0</v>
      </c>
      <c r="CB23" s="92">
        <v>0</v>
      </c>
      <c r="CC23" s="92">
        <v>0</v>
      </c>
      <c r="CD23" s="92">
        <v>0</v>
      </c>
      <c r="CE23" s="92">
        <v>0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92">
        <v>0</v>
      </c>
      <c r="CL23" s="92">
        <v>0</v>
      </c>
      <c r="CM23" s="92">
        <v>0</v>
      </c>
      <c r="CN23" s="92">
        <v>0</v>
      </c>
      <c r="CO23" s="92">
        <v>0</v>
      </c>
      <c r="CP23" s="92">
        <v>0</v>
      </c>
      <c r="CQ23" s="92">
        <v>0</v>
      </c>
      <c r="CR23" s="92">
        <v>0</v>
      </c>
      <c r="CS23" s="92">
        <v>0</v>
      </c>
      <c r="CT23" s="92">
        <v>0</v>
      </c>
      <c r="CU23" s="92">
        <v>0</v>
      </c>
      <c r="CV23" s="92">
        <v>0</v>
      </c>
      <c r="CW23" s="92">
        <v>0</v>
      </c>
      <c r="CX23" s="92">
        <v>0</v>
      </c>
      <c r="CY23" s="92">
        <v>0</v>
      </c>
      <c r="CZ23" s="92">
        <v>0</v>
      </c>
      <c r="DA23" s="92">
        <v>0</v>
      </c>
      <c r="DB23" s="92">
        <v>0</v>
      </c>
      <c r="DC23" s="92">
        <v>0</v>
      </c>
      <c r="DD23" s="92">
        <v>0</v>
      </c>
      <c r="DE23" s="92">
        <v>0</v>
      </c>
      <c r="DF23" s="92">
        <v>0</v>
      </c>
      <c r="DG23" s="92">
        <v>0</v>
      </c>
      <c r="DH23" s="92">
        <v>0</v>
      </c>
      <c r="DI23" s="92">
        <v>0</v>
      </c>
      <c r="DJ23" s="92">
        <v>0</v>
      </c>
      <c r="DK23" s="92">
        <v>0</v>
      </c>
      <c r="DL23" s="92">
        <v>0</v>
      </c>
      <c r="DM23" s="92">
        <v>2</v>
      </c>
      <c r="DN23" s="92">
        <v>0</v>
      </c>
      <c r="DO23" s="92">
        <v>1</v>
      </c>
      <c r="DP23" s="92">
        <v>0</v>
      </c>
      <c r="DQ23" s="92">
        <v>0</v>
      </c>
      <c r="DR23" s="92">
        <v>0</v>
      </c>
      <c r="DS23" s="92">
        <v>1</v>
      </c>
      <c r="DT23" s="92">
        <v>0</v>
      </c>
      <c r="DU23" s="92">
        <v>0</v>
      </c>
      <c r="DV23" s="92">
        <v>0</v>
      </c>
      <c r="DW23" s="92">
        <v>0</v>
      </c>
      <c r="DX23" s="92">
        <v>0</v>
      </c>
      <c r="DY23" s="92">
        <v>2</v>
      </c>
      <c r="DZ23" s="92">
        <v>2</v>
      </c>
      <c r="EA23" s="92">
        <v>2</v>
      </c>
      <c r="EB23" s="92">
        <v>2</v>
      </c>
      <c r="EC23" s="92">
        <v>2</v>
      </c>
      <c r="ED23" s="92">
        <v>0</v>
      </c>
      <c r="EE23" s="92">
        <v>0</v>
      </c>
      <c r="EF23" s="92">
        <v>0</v>
      </c>
      <c r="EG23" s="92">
        <v>0</v>
      </c>
      <c r="EH23" s="92">
        <v>0</v>
      </c>
      <c r="EI23" s="92">
        <v>0</v>
      </c>
      <c r="EJ23" s="92">
        <v>0</v>
      </c>
      <c r="EK23" s="92">
        <v>0</v>
      </c>
      <c r="EL23" s="92">
        <v>2</v>
      </c>
      <c r="EM23" s="92">
        <v>2</v>
      </c>
      <c r="EN23" s="92">
        <v>0</v>
      </c>
      <c r="EO23" s="92">
        <v>0</v>
      </c>
      <c r="EP23" s="92">
        <v>0</v>
      </c>
      <c r="EQ23" s="92">
        <v>0</v>
      </c>
      <c r="ER23" s="92">
        <v>0</v>
      </c>
      <c r="ES23" s="92">
        <v>0</v>
      </c>
      <c r="ET23" s="92">
        <v>0</v>
      </c>
      <c r="EU23" s="92">
        <v>0</v>
      </c>
      <c r="EV23" s="92">
        <v>0</v>
      </c>
      <c r="EW23" s="92">
        <v>0</v>
      </c>
      <c r="EX23" s="92">
        <v>0</v>
      </c>
      <c r="EY23" s="92">
        <v>0</v>
      </c>
      <c r="EZ23" s="92">
        <v>0</v>
      </c>
      <c r="FA23" s="92">
        <v>0</v>
      </c>
      <c r="FB23" s="92">
        <v>0</v>
      </c>
      <c r="FC23" s="92">
        <v>0</v>
      </c>
      <c r="FD23" s="92">
        <v>0</v>
      </c>
      <c r="FE23" s="92">
        <v>0</v>
      </c>
      <c r="FF23" s="92">
        <v>0</v>
      </c>
      <c r="FG23" s="92">
        <v>0</v>
      </c>
      <c r="FH23" s="92">
        <v>0</v>
      </c>
      <c r="FI23" s="92">
        <v>0</v>
      </c>
      <c r="FJ23" s="92">
        <v>0</v>
      </c>
      <c r="FK23" s="92">
        <v>0</v>
      </c>
      <c r="FL23" s="92">
        <v>0</v>
      </c>
      <c r="FM23" s="92">
        <v>0</v>
      </c>
      <c r="FN23" s="92">
        <v>0</v>
      </c>
      <c r="FO23" s="92">
        <v>0</v>
      </c>
      <c r="FP23" s="92">
        <v>0</v>
      </c>
      <c r="FQ23" s="92">
        <v>0</v>
      </c>
      <c r="FR23" s="92">
        <v>0</v>
      </c>
      <c r="FS23" s="92">
        <v>0</v>
      </c>
      <c r="FT23" s="92">
        <v>0</v>
      </c>
      <c r="FU23" s="92">
        <v>0</v>
      </c>
      <c r="FV23" s="92">
        <v>0</v>
      </c>
      <c r="FW23" s="92">
        <v>0</v>
      </c>
      <c r="FX23" s="92">
        <v>0</v>
      </c>
      <c r="FY23" s="92">
        <v>0</v>
      </c>
      <c r="FZ23" s="92">
        <v>0</v>
      </c>
      <c r="GA23" s="92">
        <v>0</v>
      </c>
      <c r="GB23" s="92">
        <v>0</v>
      </c>
      <c r="GC23" s="92">
        <v>0</v>
      </c>
      <c r="GD23" s="92">
        <v>0</v>
      </c>
      <c r="GE23" s="92">
        <v>0</v>
      </c>
      <c r="GF23" s="92">
        <v>0</v>
      </c>
      <c r="GG23" s="92">
        <v>0</v>
      </c>
      <c r="GH23" s="92">
        <v>0</v>
      </c>
      <c r="GI23" s="92">
        <v>0</v>
      </c>
      <c r="GJ23" s="92">
        <v>0</v>
      </c>
      <c r="GK23" s="92">
        <v>0</v>
      </c>
      <c r="GL23" s="92">
        <v>0</v>
      </c>
      <c r="GM23" s="92">
        <v>0</v>
      </c>
      <c r="GN23" s="92">
        <v>0</v>
      </c>
      <c r="GO23" s="92">
        <v>0</v>
      </c>
      <c r="GP23" s="92">
        <v>0</v>
      </c>
      <c r="GQ23" s="92">
        <v>0</v>
      </c>
      <c r="GR23" s="92">
        <v>0</v>
      </c>
      <c r="GS23" s="92">
        <v>0</v>
      </c>
      <c r="GT23" s="92">
        <v>0</v>
      </c>
      <c r="GU23" s="92">
        <v>0</v>
      </c>
      <c r="GV23" s="92">
        <v>0</v>
      </c>
      <c r="GW23" s="92">
        <v>0</v>
      </c>
    </row>
    <row r="24" spans="1:205" x14ac:dyDescent="0.2">
      <c r="A24" s="435"/>
      <c r="B24" s="101" t="s">
        <v>83</v>
      </c>
      <c r="C24" s="152" t="s">
        <v>132</v>
      </c>
      <c r="D24" s="92">
        <v>14</v>
      </c>
      <c r="E24" s="92">
        <v>32</v>
      </c>
      <c r="F24" s="92">
        <v>13</v>
      </c>
      <c r="G24" s="92">
        <v>29</v>
      </c>
      <c r="H24" s="92">
        <v>1</v>
      </c>
      <c r="I24" s="92">
        <v>2</v>
      </c>
      <c r="J24" s="92">
        <v>0</v>
      </c>
      <c r="K24" s="92">
        <v>0</v>
      </c>
      <c r="L24" s="92">
        <v>0</v>
      </c>
      <c r="M24" s="92">
        <v>1</v>
      </c>
      <c r="N24" s="92">
        <v>0</v>
      </c>
      <c r="O24" s="92">
        <v>0</v>
      </c>
      <c r="P24" s="92">
        <v>0</v>
      </c>
      <c r="Q24" s="92">
        <v>0</v>
      </c>
      <c r="R24" s="92">
        <v>14</v>
      </c>
      <c r="S24" s="92">
        <v>32</v>
      </c>
      <c r="T24" s="92">
        <v>0</v>
      </c>
      <c r="U24" s="92">
        <v>5</v>
      </c>
      <c r="V24" s="92">
        <v>0</v>
      </c>
      <c r="W24" s="92">
        <v>5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5</v>
      </c>
      <c r="AJ24" s="92">
        <v>0</v>
      </c>
      <c r="AK24" s="92">
        <v>1</v>
      </c>
      <c r="AL24" s="92">
        <v>0</v>
      </c>
      <c r="AM24" s="92">
        <v>1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1</v>
      </c>
      <c r="AZ24" s="92">
        <v>0</v>
      </c>
      <c r="BA24" s="92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92">
        <v>0</v>
      </c>
      <c r="BS24" s="92">
        <v>0</v>
      </c>
      <c r="BT24" s="92">
        <v>0</v>
      </c>
      <c r="BU24" s="92">
        <v>0</v>
      </c>
      <c r="BV24" s="92">
        <v>0</v>
      </c>
      <c r="BW24" s="92">
        <v>0</v>
      </c>
      <c r="BX24" s="92">
        <v>0</v>
      </c>
      <c r="BY24" s="92">
        <v>0</v>
      </c>
      <c r="BZ24" s="92">
        <v>0</v>
      </c>
      <c r="CA24" s="92">
        <v>0</v>
      </c>
      <c r="CB24" s="92">
        <v>0</v>
      </c>
      <c r="CC24" s="92">
        <v>0</v>
      </c>
      <c r="CD24" s="92">
        <v>0</v>
      </c>
      <c r="CE24" s="92">
        <v>0</v>
      </c>
      <c r="CF24" s="92">
        <v>0</v>
      </c>
      <c r="CG24" s="92">
        <v>0</v>
      </c>
      <c r="CH24" s="92">
        <v>0</v>
      </c>
      <c r="CI24" s="92">
        <v>0</v>
      </c>
      <c r="CJ24" s="92">
        <v>0</v>
      </c>
      <c r="CK24" s="92">
        <v>0</v>
      </c>
      <c r="CL24" s="92">
        <v>0</v>
      </c>
      <c r="CM24" s="92">
        <v>0</v>
      </c>
      <c r="CN24" s="92">
        <v>0</v>
      </c>
      <c r="CO24" s="92">
        <v>0</v>
      </c>
      <c r="CP24" s="92">
        <v>0</v>
      </c>
      <c r="CQ24" s="92">
        <v>0</v>
      </c>
      <c r="CR24" s="92">
        <v>0</v>
      </c>
      <c r="CS24" s="92">
        <v>0</v>
      </c>
      <c r="CT24" s="92">
        <v>0</v>
      </c>
      <c r="CU24" s="92">
        <v>0</v>
      </c>
      <c r="CV24" s="92">
        <v>0</v>
      </c>
      <c r="CW24" s="92">
        <v>0</v>
      </c>
      <c r="CX24" s="92">
        <v>0</v>
      </c>
      <c r="CY24" s="92">
        <v>0</v>
      </c>
      <c r="CZ24" s="92">
        <v>0</v>
      </c>
      <c r="DA24" s="92">
        <v>0</v>
      </c>
      <c r="DB24" s="92">
        <v>0</v>
      </c>
      <c r="DC24" s="92">
        <v>0</v>
      </c>
      <c r="DD24" s="92">
        <v>0</v>
      </c>
      <c r="DE24" s="92">
        <v>0</v>
      </c>
      <c r="DF24" s="92">
        <v>0</v>
      </c>
      <c r="DG24" s="92">
        <v>0</v>
      </c>
      <c r="DH24" s="92">
        <v>0</v>
      </c>
      <c r="DI24" s="92">
        <v>0</v>
      </c>
      <c r="DJ24" s="92">
        <v>0</v>
      </c>
      <c r="DK24" s="92">
        <v>0</v>
      </c>
      <c r="DL24" s="92">
        <v>3</v>
      </c>
      <c r="DM24" s="92">
        <v>8</v>
      </c>
      <c r="DN24" s="92">
        <v>3</v>
      </c>
      <c r="DO24" s="92">
        <v>8</v>
      </c>
      <c r="DP24" s="92">
        <v>0</v>
      </c>
      <c r="DQ24" s="92">
        <v>0</v>
      </c>
      <c r="DR24" s="92">
        <v>0</v>
      </c>
      <c r="DS24" s="92">
        <v>0</v>
      </c>
      <c r="DT24" s="92">
        <v>0</v>
      </c>
      <c r="DU24" s="92">
        <v>0</v>
      </c>
      <c r="DV24" s="92">
        <v>0</v>
      </c>
      <c r="DW24" s="92">
        <v>0</v>
      </c>
      <c r="DX24" s="92">
        <v>3</v>
      </c>
      <c r="DY24" s="92">
        <v>8</v>
      </c>
      <c r="DZ24" s="92">
        <v>7</v>
      </c>
      <c r="EA24" s="92">
        <v>13</v>
      </c>
      <c r="EB24" s="92">
        <v>7</v>
      </c>
      <c r="EC24" s="92">
        <v>13</v>
      </c>
      <c r="ED24" s="92">
        <v>0</v>
      </c>
      <c r="EE24" s="92">
        <v>0</v>
      </c>
      <c r="EF24" s="92">
        <v>0</v>
      </c>
      <c r="EG24" s="92">
        <v>0</v>
      </c>
      <c r="EH24" s="92">
        <v>0</v>
      </c>
      <c r="EI24" s="92">
        <v>0</v>
      </c>
      <c r="EJ24" s="92">
        <v>0</v>
      </c>
      <c r="EK24" s="92">
        <v>0</v>
      </c>
      <c r="EL24" s="92">
        <v>7</v>
      </c>
      <c r="EM24" s="92">
        <v>13</v>
      </c>
      <c r="EN24" s="92">
        <v>0</v>
      </c>
      <c r="EO24" s="92">
        <v>0</v>
      </c>
      <c r="EP24" s="92">
        <v>0</v>
      </c>
      <c r="EQ24" s="92">
        <v>0</v>
      </c>
      <c r="ER24" s="92">
        <v>0</v>
      </c>
      <c r="ES24" s="92">
        <v>0</v>
      </c>
      <c r="ET24" s="92">
        <v>0</v>
      </c>
      <c r="EU24" s="92">
        <v>0</v>
      </c>
      <c r="EV24" s="92">
        <v>0</v>
      </c>
      <c r="EW24" s="92">
        <v>0</v>
      </c>
      <c r="EX24" s="92">
        <v>0</v>
      </c>
      <c r="EY24" s="92">
        <v>0</v>
      </c>
      <c r="EZ24" s="92">
        <v>0</v>
      </c>
      <c r="FA24" s="92">
        <v>0</v>
      </c>
      <c r="FB24" s="92">
        <v>0</v>
      </c>
      <c r="FC24" s="92">
        <v>0</v>
      </c>
      <c r="FD24" s="92">
        <v>0</v>
      </c>
      <c r="FE24" s="92">
        <v>0</v>
      </c>
      <c r="FF24" s="92">
        <v>0</v>
      </c>
      <c r="FG24" s="92">
        <v>0</v>
      </c>
      <c r="FH24" s="92">
        <v>0</v>
      </c>
      <c r="FI24" s="92">
        <v>0</v>
      </c>
      <c r="FJ24" s="92">
        <v>0</v>
      </c>
      <c r="FK24" s="92">
        <v>0</v>
      </c>
      <c r="FL24" s="92">
        <v>0</v>
      </c>
      <c r="FM24" s="92">
        <v>0</v>
      </c>
      <c r="FN24" s="92">
        <v>0</v>
      </c>
      <c r="FO24" s="92">
        <v>0</v>
      </c>
      <c r="FP24" s="92">
        <v>0</v>
      </c>
      <c r="FQ24" s="92">
        <v>0</v>
      </c>
      <c r="FR24" s="92">
        <v>0</v>
      </c>
      <c r="FS24" s="92">
        <v>0</v>
      </c>
      <c r="FT24" s="92">
        <v>0</v>
      </c>
      <c r="FU24" s="92">
        <v>0</v>
      </c>
      <c r="FV24" s="92">
        <v>0</v>
      </c>
      <c r="FW24" s="92">
        <v>0</v>
      </c>
      <c r="FX24" s="92">
        <v>0</v>
      </c>
      <c r="FY24" s="92">
        <v>0</v>
      </c>
      <c r="FZ24" s="92">
        <v>0</v>
      </c>
      <c r="GA24" s="92">
        <v>0</v>
      </c>
      <c r="GB24" s="92">
        <v>0</v>
      </c>
      <c r="GC24" s="92">
        <v>0</v>
      </c>
      <c r="GD24" s="92">
        <v>0</v>
      </c>
      <c r="GE24" s="92">
        <v>0</v>
      </c>
      <c r="GF24" s="92">
        <v>0</v>
      </c>
      <c r="GG24" s="92">
        <v>0</v>
      </c>
      <c r="GH24" s="92">
        <v>0</v>
      </c>
      <c r="GI24" s="92">
        <v>0</v>
      </c>
      <c r="GJ24" s="92">
        <v>0</v>
      </c>
      <c r="GK24" s="92">
        <v>0</v>
      </c>
      <c r="GL24" s="92">
        <v>0</v>
      </c>
      <c r="GM24" s="92">
        <v>0</v>
      </c>
      <c r="GN24" s="92">
        <v>0</v>
      </c>
      <c r="GO24" s="92">
        <v>0</v>
      </c>
      <c r="GP24" s="92">
        <v>0</v>
      </c>
      <c r="GQ24" s="92">
        <v>0</v>
      </c>
      <c r="GR24" s="92">
        <v>0</v>
      </c>
      <c r="GS24" s="92">
        <v>0</v>
      </c>
      <c r="GT24" s="92">
        <v>0</v>
      </c>
      <c r="GU24" s="92">
        <v>0</v>
      </c>
      <c r="GV24" s="92">
        <v>0</v>
      </c>
      <c r="GW24" s="92">
        <v>0</v>
      </c>
    </row>
    <row r="25" spans="1:205" x14ac:dyDescent="0.2">
      <c r="A25" s="147"/>
      <c r="B25" s="148"/>
      <c r="C25" s="147" t="s">
        <v>195</v>
      </c>
      <c r="D25" s="198">
        <f>SUM(D9:D24)</f>
        <v>242</v>
      </c>
      <c r="E25" s="198">
        <f t="shared" ref="E25:BP25" si="0">SUM(E9:E24)</f>
        <v>503</v>
      </c>
      <c r="F25" s="198">
        <f t="shared" si="0"/>
        <v>215</v>
      </c>
      <c r="G25" s="198">
        <f t="shared" si="0"/>
        <v>438</v>
      </c>
      <c r="H25" s="198">
        <f t="shared" si="0"/>
        <v>14</v>
      </c>
      <c r="I25" s="198">
        <f t="shared" si="0"/>
        <v>35</v>
      </c>
      <c r="J25" s="198">
        <f t="shared" si="0"/>
        <v>4</v>
      </c>
      <c r="K25" s="198">
        <f t="shared" si="0"/>
        <v>3</v>
      </c>
      <c r="L25" s="198">
        <f t="shared" si="0"/>
        <v>4</v>
      </c>
      <c r="M25" s="198">
        <f t="shared" si="0"/>
        <v>15</v>
      </c>
      <c r="N25" s="198">
        <f t="shared" si="0"/>
        <v>2</v>
      </c>
      <c r="O25" s="198">
        <f t="shared" si="0"/>
        <v>8</v>
      </c>
      <c r="P25" s="198">
        <f t="shared" si="0"/>
        <v>3</v>
      </c>
      <c r="Q25" s="198">
        <f t="shared" si="0"/>
        <v>4</v>
      </c>
      <c r="R25" s="198">
        <f t="shared" si="0"/>
        <v>242</v>
      </c>
      <c r="S25" s="198">
        <f t="shared" si="0"/>
        <v>503</v>
      </c>
      <c r="T25" s="198">
        <f t="shared" si="0"/>
        <v>25</v>
      </c>
      <c r="U25" s="198">
        <f t="shared" si="0"/>
        <v>60</v>
      </c>
      <c r="V25" s="198">
        <f t="shared" si="0"/>
        <v>20</v>
      </c>
      <c r="W25" s="198">
        <f t="shared" si="0"/>
        <v>48</v>
      </c>
      <c r="X25" s="198">
        <f t="shared" si="0"/>
        <v>1</v>
      </c>
      <c r="Y25" s="198">
        <f t="shared" si="0"/>
        <v>2</v>
      </c>
      <c r="Z25" s="198">
        <f t="shared" si="0"/>
        <v>0</v>
      </c>
      <c r="AA25" s="198">
        <f t="shared" si="0"/>
        <v>2</v>
      </c>
      <c r="AB25" s="198">
        <f t="shared" si="0"/>
        <v>3</v>
      </c>
      <c r="AC25" s="198">
        <f t="shared" si="0"/>
        <v>4</v>
      </c>
      <c r="AD25" s="198">
        <f t="shared" si="0"/>
        <v>0</v>
      </c>
      <c r="AE25" s="198">
        <f t="shared" si="0"/>
        <v>2</v>
      </c>
      <c r="AF25" s="198">
        <f t="shared" si="0"/>
        <v>2</v>
      </c>
      <c r="AG25" s="198">
        <f t="shared" si="0"/>
        <v>1</v>
      </c>
      <c r="AH25" s="198">
        <f t="shared" si="0"/>
        <v>26</v>
      </c>
      <c r="AI25" s="198">
        <f t="shared" si="0"/>
        <v>59</v>
      </c>
      <c r="AJ25" s="198">
        <f t="shared" si="0"/>
        <v>0</v>
      </c>
      <c r="AK25" s="198">
        <f t="shared" si="0"/>
        <v>3</v>
      </c>
      <c r="AL25" s="198">
        <f t="shared" si="0"/>
        <v>0</v>
      </c>
      <c r="AM25" s="198">
        <f t="shared" si="0"/>
        <v>3</v>
      </c>
      <c r="AN25" s="198">
        <f t="shared" si="0"/>
        <v>0</v>
      </c>
      <c r="AO25" s="198">
        <f t="shared" si="0"/>
        <v>0</v>
      </c>
      <c r="AP25" s="198">
        <f t="shared" si="0"/>
        <v>0</v>
      </c>
      <c r="AQ25" s="198">
        <f t="shared" si="0"/>
        <v>0</v>
      </c>
      <c r="AR25" s="198">
        <f t="shared" si="0"/>
        <v>0</v>
      </c>
      <c r="AS25" s="198">
        <f t="shared" si="0"/>
        <v>0</v>
      </c>
      <c r="AT25" s="198">
        <f t="shared" si="0"/>
        <v>0</v>
      </c>
      <c r="AU25" s="198">
        <f t="shared" si="0"/>
        <v>0</v>
      </c>
      <c r="AV25" s="198">
        <f t="shared" si="0"/>
        <v>0</v>
      </c>
      <c r="AW25" s="198">
        <f t="shared" si="0"/>
        <v>0</v>
      </c>
      <c r="AX25" s="198">
        <f t="shared" si="0"/>
        <v>0</v>
      </c>
      <c r="AY25" s="198">
        <f t="shared" si="0"/>
        <v>3</v>
      </c>
      <c r="AZ25" s="198">
        <f t="shared" si="0"/>
        <v>2</v>
      </c>
      <c r="BA25" s="198">
        <f t="shared" si="0"/>
        <v>5</v>
      </c>
      <c r="BB25" s="198">
        <f t="shared" si="0"/>
        <v>1</v>
      </c>
      <c r="BC25" s="198">
        <f t="shared" si="0"/>
        <v>2</v>
      </c>
      <c r="BD25" s="198">
        <f t="shared" si="0"/>
        <v>0</v>
      </c>
      <c r="BE25" s="198">
        <f t="shared" si="0"/>
        <v>0</v>
      </c>
      <c r="BF25" s="198">
        <f t="shared" si="0"/>
        <v>0</v>
      </c>
      <c r="BG25" s="198">
        <f t="shared" si="0"/>
        <v>0</v>
      </c>
      <c r="BH25" s="198">
        <f t="shared" si="0"/>
        <v>0</v>
      </c>
      <c r="BI25" s="198">
        <f t="shared" si="0"/>
        <v>0</v>
      </c>
      <c r="BJ25" s="198">
        <f t="shared" si="0"/>
        <v>0</v>
      </c>
      <c r="BK25" s="198">
        <f t="shared" si="0"/>
        <v>3</v>
      </c>
      <c r="BL25" s="198">
        <f t="shared" si="0"/>
        <v>1</v>
      </c>
      <c r="BM25" s="198">
        <f t="shared" si="0"/>
        <v>0</v>
      </c>
      <c r="BN25" s="198">
        <f t="shared" si="0"/>
        <v>2</v>
      </c>
      <c r="BO25" s="198">
        <f t="shared" si="0"/>
        <v>5</v>
      </c>
      <c r="BP25" s="198">
        <f t="shared" si="0"/>
        <v>3</v>
      </c>
      <c r="BQ25" s="198">
        <f t="shared" ref="BQ25:EB25" si="1">SUM(BQ9:BQ24)</f>
        <v>1</v>
      </c>
      <c r="BR25" s="198">
        <f t="shared" si="1"/>
        <v>2</v>
      </c>
      <c r="BS25" s="198">
        <f t="shared" si="1"/>
        <v>1</v>
      </c>
      <c r="BT25" s="198">
        <f t="shared" si="1"/>
        <v>1</v>
      </c>
      <c r="BU25" s="198">
        <f t="shared" si="1"/>
        <v>0</v>
      </c>
      <c r="BV25" s="198">
        <f t="shared" si="1"/>
        <v>0</v>
      </c>
      <c r="BW25" s="198">
        <f t="shared" si="1"/>
        <v>0</v>
      </c>
      <c r="BX25" s="198">
        <f t="shared" si="1"/>
        <v>0</v>
      </c>
      <c r="BY25" s="198">
        <f t="shared" si="1"/>
        <v>0</v>
      </c>
      <c r="BZ25" s="198">
        <f t="shared" si="1"/>
        <v>0</v>
      </c>
      <c r="CA25" s="198">
        <f t="shared" si="1"/>
        <v>0</v>
      </c>
      <c r="CB25" s="198">
        <f t="shared" si="1"/>
        <v>0</v>
      </c>
      <c r="CC25" s="198">
        <f t="shared" si="1"/>
        <v>0</v>
      </c>
      <c r="CD25" s="198">
        <f t="shared" si="1"/>
        <v>3</v>
      </c>
      <c r="CE25" s="198">
        <f t="shared" si="1"/>
        <v>1</v>
      </c>
      <c r="CF25" s="198">
        <f t="shared" si="1"/>
        <v>0</v>
      </c>
      <c r="CG25" s="198">
        <f t="shared" si="1"/>
        <v>0</v>
      </c>
      <c r="CH25" s="198">
        <f t="shared" si="1"/>
        <v>0</v>
      </c>
      <c r="CI25" s="198">
        <f t="shared" si="1"/>
        <v>0</v>
      </c>
      <c r="CJ25" s="198">
        <f t="shared" si="1"/>
        <v>0</v>
      </c>
      <c r="CK25" s="198">
        <f t="shared" si="1"/>
        <v>0</v>
      </c>
      <c r="CL25" s="198">
        <f t="shared" si="1"/>
        <v>0</v>
      </c>
      <c r="CM25" s="198">
        <f t="shared" si="1"/>
        <v>0</v>
      </c>
      <c r="CN25" s="198">
        <f t="shared" si="1"/>
        <v>0</v>
      </c>
      <c r="CO25" s="198">
        <f t="shared" si="1"/>
        <v>0</v>
      </c>
      <c r="CP25" s="198">
        <f t="shared" si="1"/>
        <v>0</v>
      </c>
      <c r="CQ25" s="198">
        <f t="shared" si="1"/>
        <v>0</v>
      </c>
      <c r="CR25" s="198">
        <f t="shared" si="1"/>
        <v>0</v>
      </c>
      <c r="CS25" s="198">
        <f t="shared" si="1"/>
        <v>0</v>
      </c>
      <c r="CT25" s="198">
        <f t="shared" si="1"/>
        <v>0</v>
      </c>
      <c r="CU25" s="198">
        <f t="shared" si="1"/>
        <v>0</v>
      </c>
      <c r="CV25" s="198">
        <f t="shared" si="1"/>
        <v>1</v>
      </c>
      <c r="CW25" s="198">
        <f t="shared" si="1"/>
        <v>0</v>
      </c>
      <c r="CX25" s="198">
        <f t="shared" si="1"/>
        <v>0</v>
      </c>
      <c r="CY25" s="198">
        <f t="shared" si="1"/>
        <v>0</v>
      </c>
      <c r="CZ25" s="198">
        <f t="shared" si="1"/>
        <v>0</v>
      </c>
      <c r="DA25" s="198">
        <f t="shared" si="1"/>
        <v>0</v>
      </c>
      <c r="DB25" s="198">
        <f t="shared" si="1"/>
        <v>1</v>
      </c>
      <c r="DC25" s="198">
        <f t="shared" si="1"/>
        <v>0</v>
      </c>
      <c r="DD25" s="198">
        <f t="shared" si="1"/>
        <v>0</v>
      </c>
      <c r="DE25" s="198">
        <f t="shared" si="1"/>
        <v>0</v>
      </c>
      <c r="DF25" s="198">
        <f t="shared" si="1"/>
        <v>0</v>
      </c>
      <c r="DG25" s="198">
        <f t="shared" si="1"/>
        <v>0</v>
      </c>
      <c r="DH25" s="198">
        <f t="shared" si="1"/>
        <v>0</v>
      </c>
      <c r="DI25" s="198">
        <f t="shared" si="1"/>
        <v>0</v>
      </c>
      <c r="DJ25" s="198">
        <f t="shared" si="1"/>
        <v>1</v>
      </c>
      <c r="DK25" s="198">
        <f t="shared" si="1"/>
        <v>0</v>
      </c>
      <c r="DL25" s="198">
        <f t="shared" si="1"/>
        <v>50</v>
      </c>
      <c r="DM25" s="198">
        <f t="shared" si="1"/>
        <v>115</v>
      </c>
      <c r="DN25" s="198">
        <f t="shared" si="1"/>
        <v>46</v>
      </c>
      <c r="DO25" s="198">
        <f t="shared" si="1"/>
        <v>109</v>
      </c>
      <c r="DP25" s="198">
        <f t="shared" si="1"/>
        <v>0</v>
      </c>
      <c r="DQ25" s="198">
        <f t="shared" si="1"/>
        <v>1</v>
      </c>
      <c r="DR25" s="198">
        <f t="shared" si="1"/>
        <v>2</v>
      </c>
      <c r="DS25" s="198">
        <f t="shared" si="1"/>
        <v>3</v>
      </c>
      <c r="DT25" s="198">
        <f t="shared" si="1"/>
        <v>1</v>
      </c>
      <c r="DU25" s="198">
        <f t="shared" si="1"/>
        <v>1</v>
      </c>
      <c r="DV25" s="198">
        <f t="shared" si="1"/>
        <v>1</v>
      </c>
      <c r="DW25" s="198">
        <f t="shared" si="1"/>
        <v>1</v>
      </c>
      <c r="DX25" s="198">
        <f t="shared" si="1"/>
        <v>50</v>
      </c>
      <c r="DY25" s="198">
        <f t="shared" si="1"/>
        <v>115</v>
      </c>
      <c r="DZ25" s="198">
        <f t="shared" si="1"/>
        <v>180</v>
      </c>
      <c r="EA25" s="198">
        <f t="shared" si="1"/>
        <v>252</v>
      </c>
      <c r="EB25" s="198">
        <f t="shared" si="1"/>
        <v>169</v>
      </c>
      <c r="EC25" s="198">
        <f t="shared" ref="EC25:GN25" si="2">SUM(EC9:EC24)</f>
        <v>233</v>
      </c>
      <c r="ED25" s="198">
        <f t="shared" si="2"/>
        <v>0</v>
      </c>
      <c r="EE25" s="198">
        <f t="shared" si="2"/>
        <v>1</v>
      </c>
      <c r="EF25" s="198">
        <f t="shared" si="2"/>
        <v>3</v>
      </c>
      <c r="EG25" s="198">
        <f t="shared" si="2"/>
        <v>5</v>
      </c>
      <c r="EH25" s="198">
        <f t="shared" si="2"/>
        <v>1</v>
      </c>
      <c r="EI25" s="198">
        <f t="shared" si="2"/>
        <v>6</v>
      </c>
      <c r="EJ25" s="198">
        <f t="shared" si="2"/>
        <v>7</v>
      </c>
      <c r="EK25" s="198">
        <f t="shared" si="2"/>
        <v>7</v>
      </c>
      <c r="EL25" s="198">
        <f t="shared" si="2"/>
        <v>180</v>
      </c>
      <c r="EM25" s="198">
        <f t="shared" si="2"/>
        <v>252</v>
      </c>
      <c r="EN25" s="198">
        <f t="shared" si="2"/>
        <v>3</v>
      </c>
      <c r="EO25" s="198">
        <f t="shared" si="2"/>
        <v>8</v>
      </c>
      <c r="EP25" s="198">
        <f t="shared" si="2"/>
        <v>3</v>
      </c>
      <c r="EQ25" s="198">
        <f t="shared" si="2"/>
        <v>7</v>
      </c>
      <c r="ER25" s="198">
        <f t="shared" si="2"/>
        <v>0</v>
      </c>
      <c r="ES25" s="198">
        <f t="shared" si="2"/>
        <v>0</v>
      </c>
      <c r="ET25" s="198">
        <f t="shared" si="2"/>
        <v>0</v>
      </c>
      <c r="EU25" s="198">
        <f t="shared" si="2"/>
        <v>1</v>
      </c>
      <c r="EV25" s="198">
        <f t="shared" si="2"/>
        <v>0</v>
      </c>
      <c r="EW25" s="198">
        <f t="shared" si="2"/>
        <v>0</v>
      </c>
      <c r="EX25" s="198">
        <f t="shared" si="2"/>
        <v>0</v>
      </c>
      <c r="EY25" s="198">
        <f t="shared" si="2"/>
        <v>0</v>
      </c>
      <c r="EZ25" s="198">
        <f t="shared" si="2"/>
        <v>3</v>
      </c>
      <c r="FA25" s="198">
        <f t="shared" si="2"/>
        <v>8</v>
      </c>
      <c r="FB25" s="198">
        <f t="shared" si="2"/>
        <v>7</v>
      </c>
      <c r="FC25" s="198">
        <f t="shared" si="2"/>
        <v>12</v>
      </c>
      <c r="FD25" s="198">
        <f t="shared" si="2"/>
        <v>7</v>
      </c>
      <c r="FE25" s="198">
        <f t="shared" si="2"/>
        <v>11</v>
      </c>
      <c r="FF25" s="198">
        <f t="shared" si="2"/>
        <v>0</v>
      </c>
      <c r="FG25" s="198">
        <f t="shared" si="2"/>
        <v>0</v>
      </c>
      <c r="FH25" s="198">
        <f t="shared" si="2"/>
        <v>0</v>
      </c>
      <c r="FI25" s="198">
        <f t="shared" si="2"/>
        <v>1</v>
      </c>
      <c r="FJ25" s="198">
        <f t="shared" si="2"/>
        <v>0</v>
      </c>
      <c r="FK25" s="198">
        <f t="shared" si="2"/>
        <v>0</v>
      </c>
      <c r="FL25" s="198">
        <f t="shared" si="2"/>
        <v>0</v>
      </c>
      <c r="FM25" s="198">
        <f t="shared" si="2"/>
        <v>0</v>
      </c>
      <c r="FN25" s="198">
        <f t="shared" si="2"/>
        <v>7</v>
      </c>
      <c r="FO25" s="198">
        <f t="shared" si="2"/>
        <v>12</v>
      </c>
      <c r="FP25" s="198">
        <f t="shared" si="2"/>
        <v>0</v>
      </c>
      <c r="FQ25" s="198">
        <f t="shared" si="2"/>
        <v>0</v>
      </c>
      <c r="FR25" s="198">
        <f t="shared" si="2"/>
        <v>0</v>
      </c>
      <c r="FS25" s="198">
        <f t="shared" si="2"/>
        <v>0</v>
      </c>
      <c r="FT25" s="198">
        <f t="shared" si="2"/>
        <v>0</v>
      </c>
      <c r="FU25" s="198">
        <f t="shared" si="2"/>
        <v>0</v>
      </c>
      <c r="FV25" s="198">
        <f t="shared" si="2"/>
        <v>0</v>
      </c>
      <c r="FW25" s="198">
        <f t="shared" si="2"/>
        <v>0</v>
      </c>
      <c r="FX25" s="198">
        <f t="shared" si="2"/>
        <v>0</v>
      </c>
      <c r="FY25" s="198">
        <f t="shared" si="2"/>
        <v>0</v>
      </c>
      <c r="FZ25" s="198">
        <f t="shared" si="2"/>
        <v>0</v>
      </c>
      <c r="GA25" s="198">
        <f t="shared" si="2"/>
        <v>0</v>
      </c>
      <c r="GB25" s="198">
        <f t="shared" si="2"/>
        <v>0</v>
      </c>
      <c r="GC25" s="198">
        <f t="shared" si="2"/>
        <v>0</v>
      </c>
      <c r="GD25" s="198">
        <f t="shared" si="2"/>
        <v>0</v>
      </c>
      <c r="GE25" s="198">
        <f t="shared" si="2"/>
        <v>0</v>
      </c>
      <c r="GF25" s="198">
        <f t="shared" si="2"/>
        <v>0</v>
      </c>
      <c r="GG25" s="198">
        <f t="shared" si="2"/>
        <v>0</v>
      </c>
      <c r="GH25" s="198">
        <f t="shared" si="2"/>
        <v>0</v>
      </c>
      <c r="GI25" s="198">
        <f t="shared" si="2"/>
        <v>0</v>
      </c>
      <c r="GJ25" s="198">
        <f t="shared" si="2"/>
        <v>0</v>
      </c>
      <c r="GK25" s="198">
        <f t="shared" si="2"/>
        <v>0</v>
      </c>
      <c r="GL25" s="198">
        <f t="shared" si="2"/>
        <v>0</v>
      </c>
      <c r="GM25" s="198">
        <f t="shared" si="2"/>
        <v>0</v>
      </c>
      <c r="GN25" s="198">
        <f t="shared" si="2"/>
        <v>0</v>
      </c>
      <c r="GO25" s="198">
        <f t="shared" ref="GO25:GW25" si="3">SUM(GO9:GO24)</f>
        <v>0</v>
      </c>
      <c r="GP25" s="198">
        <f t="shared" si="3"/>
        <v>0</v>
      </c>
      <c r="GQ25" s="198">
        <f t="shared" si="3"/>
        <v>0</v>
      </c>
      <c r="GR25" s="198">
        <f t="shared" si="3"/>
        <v>0</v>
      </c>
      <c r="GS25" s="198">
        <f t="shared" si="3"/>
        <v>0</v>
      </c>
      <c r="GT25" s="198">
        <f t="shared" si="3"/>
        <v>0</v>
      </c>
      <c r="GU25" s="198">
        <f t="shared" si="3"/>
        <v>0</v>
      </c>
      <c r="GV25" s="198">
        <f t="shared" si="3"/>
        <v>0</v>
      </c>
      <c r="GW25" s="198">
        <f t="shared" si="3"/>
        <v>0</v>
      </c>
    </row>
    <row r="26" spans="1:205" x14ac:dyDescent="0.2">
      <c r="A26" s="436" t="s">
        <v>200</v>
      </c>
      <c r="B26" s="101" t="s">
        <v>83</v>
      </c>
      <c r="C26" s="152" t="s">
        <v>136</v>
      </c>
      <c r="D26" s="151">
        <v>50</v>
      </c>
      <c r="E26" s="151">
        <v>76</v>
      </c>
      <c r="F26" s="151">
        <v>34</v>
      </c>
      <c r="G26" s="151">
        <v>50</v>
      </c>
      <c r="H26" s="151">
        <v>13</v>
      </c>
      <c r="I26" s="151">
        <v>13</v>
      </c>
      <c r="J26" s="151">
        <v>0</v>
      </c>
      <c r="K26" s="151">
        <v>2</v>
      </c>
      <c r="L26" s="151">
        <v>2</v>
      </c>
      <c r="M26" s="151">
        <v>7</v>
      </c>
      <c r="N26" s="151">
        <v>0</v>
      </c>
      <c r="O26" s="151">
        <v>4</v>
      </c>
      <c r="P26" s="151">
        <v>1</v>
      </c>
      <c r="Q26" s="151">
        <v>0</v>
      </c>
      <c r="R26" s="92">
        <v>50</v>
      </c>
      <c r="S26" s="92">
        <v>76</v>
      </c>
      <c r="T26" s="151">
        <v>4</v>
      </c>
      <c r="U26" s="151">
        <v>19</v>
      </c>
      <c r="V26" s="151">
        <v>2</v>
      </c>
      <c r="W26" s="151">
        <v>16</v>
      </c>
      <c r="X26" s="151">
        <v>1</v>
      </c>
      <c r="Y26" s="151">
        <v>1</v>
      </c>
      <c r="Z26" s="151">
        <v>0</v>
      </c>
      <c r="AA26" s="151">
        <v>0</v>
      </c>
      <c r="AB26" s="151">
        <v>0</v>
      </c>
      <c r="AC26" s="151">
        <v>1</v>
      </c>
      <c r="AD26" s="151">
        <v>1</v>
      </c>
      <c r="AE26" s="151">
        <v>0</v>
      </c>
      <c r="AF26" s="151">
        <v>0</v>
      </c>
      <c r="AG26" s="151">
        <v>1</v>
      </c>
      <c r="AH26" s="151">
        <v>4</v>
      </c>
      <c r="AI26" s="151">
        <v>19</v>
      </c>
      <c r="AJ26" s="151">
        <v>0</v>
      </c>
      <c r="AK26" s="151">
        <v>0</v>
      </c>
      <c r="AL26" s="151">
        <v>0</v>
      </c>
      <c r="AM26" s="151">
        <v>0</v>
      </c>
      <c r="AN26" s="151">
        <v>0</v>
      </c>
      <c r="AO26" s="151">
        <v>0</v>
      </c>
      <c r="AP26" s="151">
        <v>0</v>
      </c>
      <c r="AQ26" s="151">
        <v>0</v>
      </c>
      <c r="AR26" s="151">
        <v>0</v>
      </c>
      <c r="AS26" s="151">
        <v>0</v>
      </c>
      <c r="AT26" s="151">
        <v>0</v>
      </c>
      <c r="AU26" s="151">
        <v>0</v>
      </c>
      <c r="AV26" s="151">
        <v>0</v>
      </c>
      <c r="AW26" s="151">
        <v>0</v>
      </c>
      <c r="AX26" s="151">
        <v>0</v>
      </c>
      <c r="AY26" s="151">
        <v>0</v>
      </c>
      <c r="AZ26" s="151">
        <v>3</v>
      </c>
      <c r="BA26" s="151">
        <v>0</v>
      </c>
      <c r="BB26" s="151">
        <v>2</v>
      </c>
      <c r="BC26" s="151">
        <v>0</v>
      </c>
      <c r="BD26" s="151">
        <v>0</v>
      </c>
      <c r="BE26" s="151">
        <v>0</v>
      </c>
      <c r="BF26" s="151">
        <v>0</v>
      </c>
      <c r="BG26" s="151">
        <v>0</v>
      </c>
      <c r="BH26" s="151">
        <v>0</v>
      </c>
      <c r="BI26" s="151">
        <v>0</v>
      </c>
      <c r="BJ26" s="151">
        <v>1</v>
      </c>
      <c r="BK26" s="151">
        <v>0</v>
      </c>
      <c r="BL26" s="151">
        <v>0</v>
      </c>
      <c r="BM26" s="151">
        <v>0</v>
      </c>
      <c r="BN26" s="151">
        <v>3</v>
      </c>
      <c r="BO26" s="151">
        <v>0</v>
      </c>
      <c r="BP26" s="151">
        <v>0</v>
      </c>
      <c r="BQ26" s="151">
        <v>0</v>
      </c>
      <c r="BR26" s="151">
        <v>0</v>
      </c>
      <c r="BS26" s="151">
        <v>0</v>
      </c>
      <c r="BT26" s="151">
        <v>0</v>
      </c>
      <c r="BU26" s="151">
        <v>0</v>
      </c>
      <c r="BV26" s="151">
        <v>0</v>
      </c>
      <c r="BW26" s="151">
        <v>0</v>
      </c>
      <c r="BX26" s="151">
        <v>0</v>
      </c>
      <c r="BY26" s="151">
        <v>0</v>
      </c>
      <c r="BZ26" s="151">
        <v>0</v>
      </c>
      <c r="CA26" s="151">
        <v>0</v>
      </c>
      <c r="CB26" s="151">
        <v>0</v>
      </c>
      <c r="CC26" s="151">
        <v>0</v>
      </c>
      <c r="CD26" s="151">
        <v>0</v>
      </c>
      <c r="CE26" s="151">
        <v>0</v>
      </c>
      <c r="CF26" s="151">
        <v>0</v>
      </c>
      <c r="CG26" s="151">
        <v>0</v>
      </c>
      <c r="CH26" s="151">
        <v>0</v>
      </c>
      <c r="CI26" s="151">
        <v>0</v>
      </c>
      <c r="CJ26" s="151">
        <v>0</v>
      </c>
      <c r="CK26" s="151">
        <v>0</v>
      </c>
      <c r="CL26" s="151">
        <v>0</v>
      </c>
      <c r="CM26" s="151">
        <v>0</v>
      </c>
      <c r="CN26" s="151">
        <v>0</v>
      </c>
      <c r="CO26" s="151">
        <v>0</v>
      </c>
      <c r="CP26" s="151">
        <v>0</v>
      </c>
      <c r="CQ26" s="151">
        <v>0</v>
      </c>
      <c r="CR26" s="151">
        <v>0</v>
      </c>
      <c r="CS26" s="151">
        <v>0</v>
      </c>
      <c r="CT26" s="151">
        <v>0</v>
      </c>
      <c r="CU26" s="151">
        <v>0</v>
      </c>
      <c r="CV26" s="151">
        <v>0</v>
      </c>
      <c r="CW26" s="151">
        <v>0</v>
      </c>
      <c r="CX26" s="151">
        <v>0</v>
      </c>
      <c r="CY26" s="151">
        <v>0</v>
      </c>
      <c r="CZ26" s="151">
        <v>0</v>
      </c>
      <c r="DA26" s="151">
        <v>0</v>
      </c>
      <c r="DB26" s="151">
        <v>0</v>
      </c>
      <c r="DC26" s="151">
        <v>0</v>
      </c>
      <c r="DD26" s="151">
        <v>0</v>
      </c>
      <c r="DE26" s="151">
        <v>0</v>
      </c>
      <c r="DF26" s="151">
        <v>0</v>
      </c>
      <c r="DG26" s="151">
        <v>0</v>
      </c>
      <c r="DH26" s="151">
        <v>0</v>
      </c>
      <c r="DI26" s="151">
        <v>0</v>
      </c>
      <c r="DJ26" s="151">
        <v>0</v>
      </c>
      <c r="DK26" s="151">
        <v>0</v>
      </c>
      <c r="DL26" s="151">
        <v>30</v>
      </c>
      <c r="DM26" s="151">
        <v>46</v>
      </c>
      <c r="DN26" s="151">
        <v>26</v>
      </c>
      <c r="DO26" s="151">
        <v>44</v>
      </c>
      <c r="DP26" s="151">
        <v>0</v>
      </c>
      <c r="DQ26" s="151">
        <v>0</v>
      </c>
      <c r="DR26" s="151">
        <v>2</v>
      </c>
      <c r="DS26" s="151">
        <v>0</v>
      </c>
      <c r="DT26" s="151">
        <v>2</v>
      </c>
      <c r="DU26" s="151">
        <v>0</v>
      </c>
      <c r="DV26" s="151">
        <v>0</v>
      </c>
      <c r="DW26" s="151">
        <v>2</v>
      </c>
      <c r="DX26" s="151">
        <v>30</v>
      </c>
      <c r="DY26" s="151">
        <v>46</v>
      </c>
      <c r="DZ26" s="151">
        <v>27</v>
      </c>
      <c r="EA26" s="151">
        <v>33</v>
      </c>
      <c r="EB26" s="151">
        <v>25</v>
      </c>
      <c r="EC26" s="151">
        <v>31</v>
      </c>
      <c r="ED26" s="151">
        <v>0</v>
      </c>
      <c r="EE26" s="151">
        <v>0</v>
      </c>
      <c r="EF26" s="151">
        <v>0</v>
      </c>
      <c r="EG26" s="151">
        <v>1</v>
      </c>
      <c r="EH26" s="151">
        <v>1</v>
      </c>
      <c r="EI26" s="151">
        <v>0</v>
      </c>
      <c r="EJ26" s="151">
        <v>1</v>
      </c>
      <c r="EK26" s="151">
        <v>1</v>
      </c>
      <c r="EL26" s="151">
        <v>27</v>
      </c>
      <c r="EM26" s="151">
        <v>33</v>
      </c>
      <c r="EN26" s="151">
        <v>1</v>
      </c>
      <c r="EO26" s="151">
        <v>2</v>
      </c>
      <c r="EP26" s="151">
        <v>1</v>
      </c>
      <c r="EQ26" s="151">
        <v>2</v>
      </c>
      <c r="ER26" s="151">
        <v>0</v>
      </c>
      <c r="ES26" s="151">
        <v>0</v>
      </c>
      <c r="ET26" s="151">
        <v>0</v>
      </c>
      <c r="EU26" s="151">
        <v>0</v>
      </c>
      <c r="EV26" s="151">
        <v>0</v>
      </c>
      <c r="EW26" s="151">
        <v>0</v>
      </c>
      <c r="EX26" s="151">
        <v>0</v>
      </c>
      <c r="EY26" s="151">
        <v>0</v>
      </c>
      <c r="EZ26" s="151">
        <v>1</v>
      </c>
      <c r="FA26" s="151">
        <v>2</v>
      </c>
      <c r="FB26" s="151">
        <v>1</v>
      </c>
      <c r="FC26" s="151">
        <v>1</v>
      </c>
      <c r="FD26" s="151">
        <v>1</v>
      </c>
      <c r="FE26" s="151">
        <v>1</v>
      </c>
      <c r="FF26" s="151">
        <v>0</v>
      </c>
      <c r="FG26" s="151">
        <v>0</v>
      </c>
      <c r="FH26" s="151">
        <v>0</v>
      </c>
      <c r="FI26" s="151">
        <v>0</v>
      </c>
      <c r="FJ26" s="151">
        <v>0</v>
      </c>
      <c r="FK26" s="151">
        <v>0</v>
      </c>
      <c r="FL26" s="151">
        <v>0</v>
      </c>
      <c r="FM26" s="151">
        <v>0</v>
      </c>
      <c r="FN26" s="151">
        <v>1</v>
      </c>
      <c r="FO26" s="151">
        <v>1</v>
      </c>
      <c r="FP26" s="151">
        <v>0</v>
      </c>
      <c r="FQ26" s="151">
        <v>0</v>
      </c>
      <c r="FR26" s="151">
        <v>0</v>
      </c>
      <c r="FS26" s="151">
        <v>0</v>
      </c>
      <c r="FT26" s="151">
        <v>0</v>
      </c>
      <c r="FU26" s="151">
        <v>0</v>
      </c>
      <c r="FV26" s="151">
        <v>0</v>
      </c>
      <c r="FW26" s="151">
        <v>0</v>
      </c>
      <c r="FX26" s="151">
        <v>0</v>
      </c>
      <c r="FY26" s="151">
        <v>0</v>
      </c>
      <c r="FZ26" s="151">
        <v>0</v>
      </c>
      <c r="GA26" s="151">
        <v>0</v>
      </c>
      <c r="GB26" s="151">
        <v>0</v>
      </c>
      <c r="GC26" s="151">
        <v>0</v>
      </c>
      <c r="GD26" s="151"/>
    </row>
    <row r="27" spans="1:205" x14ac:dyDescent="0.2">
      <c r="A27" s="437"/>
      <c r="B27" s="101" t="s">
        <v>83</v>
      </c>
      <c r="C27" s="152" t="s">
        <v>137</v>
      </c>
      <c r="D27" s="151">
        <v>25</v>
      </c>
      <c r="E27" s="151">
        <v>42</v>
      </c>
      <c r="F27" s="151">
        <v>24</v>
      </c>
      <c r="G27" s="151">
        <v>38</v>
      </c>
      <c r="H27" s="151">
        <v>0</v>
      </c>
      <c r="I27" s="151">
        <v>1</v>
      </c>
      <c r="J27" s="151">
        <v>0</v>
      </c>
      <c r="K27" s="151">
        <v>1</v>
      </c>
      <c r="L27" s="151">
        <v>0</v>
      </c>
      <c r="M27" s="151">
        <v>1</v>
      </c>
      <c r="N27" s="151">
        <v>0</v>
      </c>
      <c r="O27" s="151">
        <v>0</v>
      </c>
      <c r="P27" s="151">
        <v>1</v>
      </c>
      <c r="Q27" s="151">
        <v>1</v>
      </c>
      <c r="R27" s="92">
        <v>25</v>
      </c>
      <c r="S27" s="92">
        <v>42</v>
      </c>
      <c r="T27" s="151">
        <v>3</v>
      </c>
      <c r="U27" s="151">
        <v>11</v>
      </c>
      <c r="V27" s="151">
        <v>3</v>
      </c>
      <c r="W27" s="151">
        <v>10</v>
      </c>
      <c r="X27" s="151">
        <v>0</v>
      </c>
      <c r="Y27" s="151">
        <v>1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3</v>
      </c>
      <c r="AI27" s="151">
        <v>11</v>
      </c>
      <c r="AJ27" s="151">
        <v>0</v>
      </c>
      <c r="AK27" s="151">
        <v>0</v>
      </c>
      <c r="AL27" s="151">
        <v>0</v>
      </c>
      <c r="AM27" s="151">
        <v>0</v>
      </c>
      <c r="AN27" s="151">
        <v>0</v>
      </c>
      <c r="AO27" s="151">
        <v>0</v>
      </c>
      <c r="AP27" s="151">
        <v>0</v>
      </c>
      <c r="AQ27" s="151">
        <v>0</v>
      </c>
      <c r="AR27" s="151">
        <v>0</v>
      </c>
      <c r="AS27" s="151">
        <v>0</v>
      </c>
      <c r="AT27" s="151">
        <v>0</v>
      </c>
      <c r="AU27" s="151">
        <v>0</v>
      </c>
      <c r="AV27" s="151">
        <v>0</v>
      </c>
      <c r="AW27" s="151">
        <v>0</v>
      </c>
      <c r="AX27" s="151">
        <v>0</v>
      </c>
      <c r="AY27" s="151">
        <v>0</v>
      </c>
      <c r="AZ27" s="151">
        <v>0</v>
      </c>
      <c r="BA27" s="151">
        <v>0</v>
      </c>
      <c r="BB27" s="151">
        <v>0</v>
      </c>
      <c r="BC27" s="151">
        <v>0</v>
      </c>
      <c r="BD27" s="151">
        <v>0</v>
      </c>
      <c r="BE27" s="151">
        <v>0</v>
      </c>
      <c r="BF27" s="151">
        <v>0</v>
      </c>
      <c r="BG27" s="151">
        <v>0</v>
      </c>
      <c r="BH27" s="151">
        <v>0</v>
      </c>
      <c r="BI27" s="151">
        <v>0</v>
      </c>
      <c r="BJ27" s="151">
        <v>0</v>
      </c>
      <c r="BK27" s="151">
        <v>0</v>
      </c>
      <c r="BL27" s="151">
        <v>0</v>
      </c>
      <c r="BM27" s="151">
        <v>0</v>
      </c>
      <c r="BN27" s="151">
        <v>0</v>
      </c>
      <c r="BO27" s="151">
        <v>0</v>
      </c>
      <c r="BP27" s="151">
        <v>0</v>
      </c>
      <c r="BQ27" s="151">
        <v>0</v>
      </c>
      <c r="BR27" s="151">
        <v>0</v>
      </c>
      <c r="BS27" s="151">
        <v>0</v>
      </c>
      <c r="BT27" s="151">
        <v>0</v>
      </c>
      <c r="BU27" s="151">
        <v>0</v>
      </c>
      <c r="BV27" s="151">
        <v>0</v>
      </c>
      <c r="BW27" s="151">
        <v>0</v>
      </c>
      <c r="BX27" s="151">
        <v>0</v>
      </c>
      <c r="BY27" s="151">
        <v>0</v>
      </c>
      <c r="BZ27" s="151">
        <v>0</v>
      </c>
      <c r="CA27" s="151">
        <v>0</v>
      </c>
      <c r="CB27" s="151">
        <v>0</v>
      </c>
      <c r="CC27" s="151">
        <v>0</v>
      </c>
      <c r="CD27" s="151">
        <v>0</v>
      </c>
      <c r="CE27" s="151">
        <v>0</v>
      </c>
      <c r="CF27" s="151">
        <v>1</v>
      </c>
      <c r="CG27" s="151">
        <v>0</v>
      </c>
      <c r="CH27" s="151">
        <v>1</v>
      </c>
      <c r="CI27" s="151">
        <v>0</v>
      </c>
      <c r="CJ27" s="151">
        <v>0</v>
      </c>
      <c r="CK27" s="151">
        <v>0</v>
      </c>
      <c r="CL27" s="151">
        <v>0</v>
      </c>
      <c r="CM27" s="151">
        <v>0</v>
      </c>
      <c r="CN27" s="151">
        <v>0</v>
      </c>
      <c r="CO27" s="151">
        <v>0</v>
      </c>
      <c r="CP27" s="151">
        <v>0</v>
      </c>
      <c r="CQ27" s="151">
        <v>0</v>
      </c>
      <c r="CR27" s="151">
        <v>0</v>
      </c>
      <c r="CS27" s="151">
        <v>0</v>
      </c>
      <c r="CT27" s="151">
        <v>1</v>
      </c>
      <c r="CU27" s="151">
        <v>0</v>
      </c>
      <c r="CV27" s="151">
        <v>0</v>
      </c>
      <c r="CW27" s="151">
        <v>0</v>
      </c>
      <c r="CX27" s="151">
        <v>0</v>
      </c>
      <c r="CY27" s="151">
        <v>0</v>
      </c>
      <c r="CZ27" s="151">
        <v>0</v>
      </c>
      <c r="DA27" s="151">
        <v>0</v>
      </c>
      <c r="DB27" s="151">
        <v>0</v>
      </c>
      <c r="DC27" s="151">
        <v>0</v>
      </c>
      <c r="DD27" s="151">
        <v>0</v>
      </c>
      <c r="DE27" s="151">
        <v>0</v>
      </c>
      <c r="DF27" s="151">
        <v>0</v>
      </c>
      <c r="DG27" s="151">
        <v>0</v>
      </c>
      <c r="DH27" s="151">
        <v>0</v>
      </c>
      <c r="DI27" s="151">
        <v>0</v>
      </c>
      <c r="DJ27" s="151">
        <v>0</v>
      </c>
      <c r="DK27" s="151">
        <v>0</v>
      </c>
      <c r="DL27" s="151">
        <v>3</v>
      </c>
      <c r="DM27" s="151">
        <v>14</v>
      </c>
      <c r="DN27" s="151">
        <v>3</v>
      </c>
      <c r="DO27" s="151">
        <v>12</v>
      </c>
      <c r="DP27" s="151">
        <v>0</v>
      </c>
      <c r="DQ27" s="151">
        <v>0</v>
      </c>
      <c r="DR27" s="151">
        <v>0</v>
      </c>
      <c r="DS27" s="151">
        <v>2</v>
      </c>
      <c r="DT27" s="151">
        <v>0</v>
      </c>
      <c r="DU27" s="151">
        <v>0</v>
      </c>
      <c r="DV27" s="151">
        <v>0</v>
      </c>
      <c r="DW27" s="151">
        <v>0</v>
      </c>
      <c r="DX27" s="151">
        <v>3</v>
      </c>
      <c r="DY27" s="151">
        <v>14</v>
      </c>
      <c r="DZ27" s="151">
        <v>34</v>
      </c>
      <c r="EA27" s="151">
        <v>36</v>
      </c>
      <c r="EB27" s="151">
        <v>33</v>
      </c>
      <c r="EC27" s="151">
        <v>33</v>
      </c>
      <c r="ED27" s="151">
        <v>0</v>
      </c>
      <c r="EE27" s="151">
        <v>0</v>
      </c>
      <c r="EF27" s="151">
        <v>0</v>
      </c>
      <c r="EG27" s="151">
        <v>2</v>
      </c>
      <c r="EH27" s="151">
        <v>0</v>
      </c>
      <c r="EI27" s="151">
        <v>0</v>
      </c>
      <c r="EJ27" s="151">
        <v>1</v>
      </c>
      <c r="EK27" s="151">
        <v>2</v>
      </c>
      <c r="EL27" s="151">
        <v>34</v>
      </c>
      <c r="EM27" s="151">
        <v>36</v>
      </c>
      <c r="EN27" s="151">
        <v>0</v>
      </c>
      <c r="EO27" s="151">
        <v>1</v>
      </c>
      <c r="EP27" s="151">
        <v>0</v>
      </c>
      <c r="EQ27" s="151">
        <v>1</v>
      </c>
      <c r="ER27" s="151">
        <v>0</v>
      </c>
      <c r="ES27" s="151">
        <v>0</v>
      </c>
      <c r="ET27" s="151">
        <v>0</v>
      </c>
      <c r="EU27" s="151">
        <v>0</v>
      </c>
      <c r="EV27" s="151">
        <v>0</v>
      </c>
      <c r="EW27" s="151">
        <v>0</v>
      </c>
      <c r="EX27" s="151">
        <v>0</v>
      </c>
      <c r="EY27" s="151">
        <v>0</v>
      </c>
      <c r="EZ27" s="151">
        <v>0</v>
      </c>
      <c r="FA27" s="151">
        <v>1</v>
      </c>
      <c r="FB27" s="151">
        <v>4</v>
      </c>
      <c r="FC27" s="151">
        <v>3</v>
      </c>
      <c r="FD27" s="151">
        <v>4</v>
      </c>
      <c r="FE27" s="151">
        <v>3</v>
      </c>
      <c r="FF27" s="151">
        <v>0</v>
      </c>
      <c r="FG27" s="151">
        <v>0</v>
      </c>
      <c r="FH27" s="151">
        <v>0</v>
      </c>
      <c r="FI27" s="151">
        <v>0</v>
      </c>
      <c r="FJ27" s="151">
        <v>0</v>
      </c>
      <c r="FK27" s="151">
        <v>0</v>
      </c>
      <c r="FL27" s="151">
        <v>0</v>
      </c>
      <c r="FM27" s="151">
        <v>0</v>
      </c>
      <c r="FN27" s="151">
        <v>4</v>
      </c>
      <c r="FO27" s="151">
        <v>3</v>
      </c>
      <c r="FP27" s="151">
        <v>0</v>
      </c>
      <c r="FQ27" s="151">
        <v>0</v>
      </c>
      <c r="FR27" s="151">
        <v>0</v>
      </c>
      <c r="FS27" s="151">
        <v>0</v>
      </c>
      <c r="FT27" s="151">
        <v>0</v>
      </c>
      <c r="FU27" s="151">
        <v>0</v>
      </c>
      <c r="FV27" s="151">
        <v>0</v>
      </c>
      <c r="FW27" s="151">
        <v>0</v>
      </c>
      <c r="FX27" s="151">
        <v>0</v>
      </c>
      <c r="FY27" s="151">
        <v>0</v>
      </c>
      <c r="FZ27" s="151">
        <v>0</v>
      </c>
      <c r="GA27" s="151">
        <v>0</v>
      </c>
      <c r="GB27" s="151">
        <v>0</v>
      </c>
      <c r="GC27" s="151">
        <v>0</v>
      </c>
      <c r="GD27" s="151"/>
    </row>
    <row r="28" spans="1:205" x14ac:dyDescent="0.2">
      <c r="A28" s="437"/>
      <c r="B28" s="101" t="s">
        <v>83</v>
      </c>
      <c r="C28" s="152" t="s">
        <v>138</v>
      </c>
      <c r="D28" s="151">
        <v>34</v>
      </c>
      <c r="E28" s="151">
        <v>80</v>
      </c>
      <c r="F28" s="151">
        <v>34</v>
      </c>
      <c r="G28" s="151">
        <v>71</v>
      </c>
      <c r="H28" s="151">
        <v>0</v>
      </c>
      <c r="I28" s="151">
        <v>2</v>
      </c>
      <c r="J28" s="151">
        <v>0</v>
      </c>
      <c r="K28" s="151">
        <v>4</v>
      </c>
      <c r="L28" s="151">
        <v>0</v>
      </c>
      <c r="M28" s="151">
        <v>1</v>
      </c>
      <c r="N28" s="151">
        <v>0</v>
      </c>
      <c r="O28" s="151">
        <v>1</v>
      </c>
      <c r="P28" s="151">
        <v>0</v>
      </c>
      <c r="Q28" s="151">
        <v>0</v>
      </c>
      <c r="R28" s="92">
        <v>34</v>
      </c>
      <c r="S28" s="92">
        <v>80</v>
      </c>
      <c r="T28" s="151">
        <v>9</v>
      </c>
      <c r="U28" s="151">
        <v>21</v>
      </c>
      <c r="V28" s="151">
        <v>8</v>
      </c>
      <c r="W28" s="151">
        <v>18</v>
      </c>
      <c r="X28" s="151">
        <v>0</v>
      </c>
      <c r="Y28" s="151">
        <v>1</v>
      </c>
      <c r="Z28" s="151">
        <v>1</v>
      </c>
      <c r="AA28" s="151">
        <v>1</v>
      </c>
      <c r="AB28" s="151">
        <v>0</v>
      </c>
      <c r="AC28" s="151">
        <v>0</v>
      </c>
      <c r="AD28" s="151">
        <v>0</v>
      </c>
      <c r="AE28" s="151">
        <v>0</v>
      </c>
      <c r="AF28" s="151">
        <v>0</v>
      </c>
      <c r="AG28" s="151">
        <v>1</v>
      </c>
      <c r="AH28" s="151">
        <v>9</v>
      </c>
      <c r="AI28" s="151">
        <v>21</v>
      </c>
      <c r="AJ28" s="151">
        <v>1</v>
      </c>
      <c r="AK28" s="151">
        <v>3</v>
      </c>
      <c r="AL28" s="151">
        <v>1</v>
      </c>
      <c r="AM28" s="151">
        <v>2</v>
      </c>
      <c r="AN28" s="151">
        <v>0</v>
      </c>
      <c r="AO28" s="151">
        <v>0</v>
      </c>
      <c r="AP28" s="151">
        <v>0</v>
      </c>
      <c r="AQ28" s="151">
        <v>0</v>
      </c>
      <c r="AR28" s="151">
        <v>0</v>
      </c>
      <c r="AS28" s="151">
        <v>0</v>
      </c>
      <c r="AT28" s="151">
        <v>0</v>
      </c>
      <c r="AU28" s="151">
        <v>1</v>
      </c>
      <c r="AV28" s="151">
        <v>0</v>
      </c>
      <c r="AW28" s="151">
        <v>0</v>
      </c>
      <c r="AX28" s="151">
        <v>1</v>
      </c>
      <c r="AY28" s="151">
        <v>3</v>
      </c>
      <c r="AZ28" s="151">
        <v>0</v>
      </c>
      <c r="BA28" s="151">
        <v>2</v>
      </c>
      <c r="BB28" s="151">
        <v>0</v>
      </c>
      <c r="BC28" s="151">
        <v>1</v>
      </c>
      <c r="BD28" s="151">
        <v>0</v>
      </c>
      <c r="BE28" s="151">
        <v>0</v>
      </c>
      <c r="BF28" s="151">
        <v>0</v>
      </c>
      <c r="BG28" s="151">
        <v>0</v>
      </c>
      <c r="BH28" s="151">
        <v>0</v>
      </c>
      <c r="BI28" s="151">
        <v>0</v>
      </c>
      <c r="BJ28" s="151">
        <v>0</v>
      </c>
      <c r="BK28" s="151">
        <v>1</v>
      </c>
      <c r="BL28" s="151">
        <v>0</v>
      </c>
      <c r="BM28" s="151">
        <v>0</v>
      </c>
      <c r="BN28" s="151">
        <v>0</v>
      </c>
      <c r="BO28" s="151">
        <v>2</v>
      </c>
      <c r="BP28" s="151">
        <v>0</v>
      </c>
      <c r="BQ28" s="151">
        <v>0</v>
      </c>
      <c r="BR28" s="151">
        <v>0</v>
      </c>
      <c r="BS28" s="151">
        <v>0</v>
      </c>
      <c r="BT28" s="151">
        <v>0</v>
      </c>
      <c r="BU28" s="151">
        <v>0</v>
      </c>
      <c r="BV28" s="151">
        <v>0</v>
      </c>
      <c r="BW28" s="151">
        <v>0</v>
      </c>
      <c r="BX28" s="151">
        <v>0</v>
      </c>
      <c r="BY28" s="151">
        <v>0</v>
      </c>
      <c r="BZ28" s="151">
        <v>0</v>
      </c>
      <c r="CA28" s="151">
        <v>0</v>
      </c>
      <c r="CB28" s="151">
        <v>0</v>
      </c>
      <c r="CC28" s="151">
        <v>0</v>
      </c>
      <c r="CD28" s="151">
        <v>0</v>
      </c>
      <c r="CE28" s="151">
        <v>0</v>
      </c>
      <c r="CF28" s="151">
        <v>0</v>
      </c>
      <c r="CG28" s="151">
        <v>0</v>
      </c>
      <c r="CH28" s="151">
        <v>0</v>
      </c>
      <c r="CI28" s="151">
        <v>0</v>
      </c>
      <c r="CJ28" s="151">
        <v>0</v>
      </c>
      <c r="CK28" s="151">
        <v>0</v>
      </c>
      <c r="CL28" s="151">
        <v>0</v>
      </c>
      <c r="CM28" s="151">
        <v>0</v>
      </c>
      <c r="CN28" s="151">
        <v>0</v>
      </c>
      <c r="CO28" s="151">
        <v>0</v>
      </c>
      <c r="CP28" s="151">
        <v>0</v>
      </c>
      <c r="CQ28" s="151">
        <v>0</v>
      </c>
      <c r="CR28" s="151">
        <v>0</v>
      </c>
      <c r="CS28" s="151">
        <v>0</v>
      </c>
      <c r="CT28" s="151">
        <v>0</v>
      </c>
      <c r="CU28" s="151">
        <v>0</v>
      </c>
      <c r="CV28" s="151">
        <v>0</v>
      </c>
      <c r="CW28" s="151">
        <v>0</v>
      </c>
      <c r="CX28" s="151">
        <v>0</v>
      </c>
      <c r="CY28" s="151">
        <v>0</v>
      </c>
      <c r="CZ28" s="151">
        <v>0</v>
      </c>
      <c r="DA28" s="151">
        <v>0</v>
      </c>
      <c r="DB28" s="151">
        <v>0</v>
      </c>
      <c r="DC28" s="151">
        <v>0</v>
      </c>
      <c r="DD28" s="151">
        <v>0</v>
      </c>
      <c r="DE28" s="151">
        <v>0</v>
      </c>
      <c r="DF28" s="151">
        <v>0</v>
      </c>
      <c r="DG28" s="151">
        <v>0</v>
      </c>
      <c r="DH28" s="151">
        <v>0</v>
      </c>
      <c r="DI28" s="151">
        <v>0</v>
      </c>
      <c r="DJ28" s="151">
        <v>0</v>
      </c>
      <c r="DK28" s="151">
        <v>0</v>
      </c>
      <c r="DL28" s="151">
        <v>19</v>
      </c>
      <c r="DM28" s="151">
        <v>25</v>
      </c>
      <c r="DN28" s="151">
        <v>16</v>
      </c>
      <c r="DO28" s="151">
        <v>23</v>
      </c>
      <c r="DP28" s="151">
        <v>0</v>
      </c>
      <c r="DQ28" s="151">
        <v>0</v>
      </c>
      <c r="DR28" s="151">
        <v>3</v>
      </c>
      <c r="DS28" s="151">
        <v>0</v>
      </c>
      <c r="DT28" s="151">
        <v>0</v>
      </c>
      <c r="DU28" s="151">
        <v>2</v>
      </c>
      <c r="DV28" s="151">
        <v>0</v>
      </c>
      <c r="DW28" s="151">
        <v>0</v>
      </c>
      <c r="DX28" s="151">
        <v>19</v>
      </c>
      <c r="DY28" s="151">
        <v>25</v>
      </c>
      <c r="DZ28" s="151">
        <v>29</v>
      </c>
      <c r="EA28" s="151">
        <v>33</v>
      </c>
      <c r="EB28" s="151">
        <v>26</v>
      </c>
      <c r="EC28" s="151">
        <v>32</v>
      </c>
      <c r="ED28" s="151">
        <v>1</v>
      </c>
      <c r="EE28" s="151">
        <v>0</v>
      </c>
      <c r="EF28" s="151">
        <v>0</v>
      </c>
      <c r="EG28" s="151">
        <v>1</v>
      </c>
      <c r="EH28" s="151">
        <v>0</v>
      </c>
      <c r="EI28" s="151">
        <v>0</v>
      </c>
      <c r="EJ28" s="151">
        <v>2</v>
      </c>
      <c r="EK28" s="151">
        <v>0</v>
      </c>
      <c r="EL28" s="151">
        <v>29</v>
      </c>
      <c r="EM28" s="151">
        <v>33</v>
      </c>
      <c r="EN28" s="151">
        <v>2</v>
      </c>
      <c r="EO28" s="151">
        <v>3</v>
      </c>
      <c r="EP28" s="151">
        <v>2</v>
      </c>
      <c r="EQ28" s="151">
        <v>3</v>
      </c>
      <c r="ER28" s="151">
        <v>0</v>
      </c>
      <c r="ES28" s="151">
        <v>0</v>
      </c>
      <c r="ET28" s="151">
        <v>0</v>
      </c>
      <c r="EU28" s="151">
        <v>0</v>
      </c>
      <c r="EV28" s="151">
        <v>0</v>
      </c>
      <c r="EW28" s="151">
        <v>0</v>
      </c>
      <c r="EX28" s="151">
        <v>0</v>
      </c>
      <c r="EY28" s="151">
        <v>0</v>
      </c>
      <c r="EZ28" s="151">
        <v>2</v>
      </c>
      <c r="FA28" s="151">
        <v>3</v>
      </c>
      <c r="FB28" s="151">
        <v>1</v>
      </c>
      <c r="FC28" s="151">
        <v>4</v>
      </c>
      <c r="FD28" s="151">
        <v>1</v>
      </c>
      <c r="FE28" s="151">
        <v>4</v>
      </c>
      <c r="FF28" s="151">
        <v>0</v>
      </c>
      <c r="FG28" s="151">
        <v>0</v>
      </c>
      <c r="FH28" s="151">
        <v>0</v>
      </c>
      <c r="FI28" s="151">
        <v>0</v>
      </c>
      <c r="FJ28" s="151">
        <v>0</v>
      </c>
      <c r="FK28" s="151">
        <v>0</v>
      </c>
      <c r="FL28" s="151">
        <v>0</v>
      </c>
      <c r="FM28" s="151">
        <v>0</v>
      </c>
      <c r="FN28" s="151">
        <v>1</v>
      </c>
      <c r="FO28" s="151">
        <v>4</v>
      </c>
      <c r="FP28" s="151">
        <v>1</v>
      </c>
      <c r="FQ28" s="151">
        <v>0</v>
      </c>
      <c r="FR28" s="151">
        <v>0</v>
      </c>
      <c r="FS28" s="151">
        <v>0</v>
      </c>
      <c r="FT28" s="151">
        <v>0</v>
      </c>
      <c r="FU28" s="151">
        <v>0</v>
      </c>
      <c r="FV28" s="151">
        <v>1</v>
      </c>
      <c r="FW28" s="151">
        <v>0</v>
      </c>
      <c r="FX28" s="151">
        <v>0</v>
      </c>
      <c r="FY28" s="151">
        <v>0</v>
      </c>
      <c r="FZ28" s="151">
        <v>0</v>
      </c>
      <c r="GA28" s="151">
        <v>0</v>
      </c>
      <c r="GB28" s="151">
        <v>1</v>
      </c>
      <c r="GC28" s="151">
        <v>0</v>
      </c>
      <c r="GD28" s="151"/>
    </row>
    <row r="29" spans="1:205" x14ac:dyDescent="0.2">
      <c r="A29" s="437"/>
      <c r="B29" s="101" t="s">
        <v>83</v>
      </c>
      <c r="C29" s="152" t="s">
        <v>139</v>
      </c>
      <c r="D29" s="151">
        <v>11</v>
      </c>
      <c r="E29" s="151">
        <v>36</v>
      </c>
      <c r="F29" s="151">
        <v>11</v>
      </c>
      <c r="G29" s="151">
        <v>36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92">
        <v>11</v>
      </c>
      <c r="S29" s="92">
        <v>36</v>
      </c>
      <c r="T29" s="151">
        <v>0</v>
      </c>
      <c r="U29" s="151">
        <v>4</v>
      </c>
      <c r="V29" s="151">
        <v>0</v>
      </c>
      <c r="W29" s="151">
        <v>4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4</v>
      </c>
      <c r="AJ29" s="151">
        <v>0</v>
      </c>
      <c r="AK29" s="151">
        <v>0</v>
      </c>
      <c r="AL29" s="151">
        <v>0</v>
      </c>
      <c r="AM29" s="151">
        <v>0</v>
      </c>
      <c r="AN29" s="151">
        <v>0</v>
      </c>
      <c r="AO29" s="151">
        <v>0</v>
      </c>
      <c r="AP29" s="151">
        <v>0</v>
      </c>
      <c r="AQ29" s="151">
        <v>0</v>
      </c>
      <c r="AR29" s="151">
        <v>0</v>
      </c>
      <c r="AS29" s="151">
        <v>0</v>
      </c>
      <c r="AT29" s="151">
        <v>0</v>
      </c>
      <c r="AU29" s="151">
        <v>0</v>
      </c>
      <c r="AV29" s="151">
        <v>0</v>
      </c>
      <c r="AW29" s="151">
        <v>0</v>
      </c>
      <c r="AX29" s="151">
        <v>0</v>
      </c>
      <c r="AY29" s="151">
        <v>0</v>
      </c>
      <c r="AZ29" s="151">
        <v>0</v>
      </c>
      <c r="BA29" s="151">
        <v>0</v>
      </c>
      <c r="BB29" s="151">
        <v>0</v>
      </c>
      <c r="BC29" s="151">
        <v>0</v>
      </c>
      <c r="BD29" s="151">
        <v>0</v>
      </c>
      <c r="BE29" s="151">
        <v>0</v>
      </c>
      <c r="BF29" s="151">
        <v>0</v>
      </c>
      <c r="BG29" s="151">
        <v>0</v>
      </c>
      <c r="BH29" s="151">
        <v>0</v>
      </c>
      <c r="BI29" s="151">
        <v>0</v>
      </c>
      <c r="BJ29" s="151">
        <v>0</v>
      </c>
      <c r="BK29" s="151">
        <v>0</v>
      </c>
      <c r="BL29" s="151">
        <v>0</v>
      </c>
      <c r="BM29" s="151">
        <v>0</v>
      </c>
      <c r="BN29" s="151">
        <v>0</v>
      </c>
      <c r="BO29" s="151">
        <v>0</v>
      </c>
      <c r="BP29" s="151">
        <v>0</v>
      </c>
      <c r="BQ29" s="151">
        <v>0</v>
      </c>
      <c r="BR29" s="151">
        <v>0</v>
      </c>
      <c r="BS29" s="151">
        <v>0</v>
      </c>
      <c r="BT29" s="151">
        <v>0</v>
      </c>
      <c r="BU29" s="151">
        <v>0</v>
      </c>
      <c r="BV29" s="151">
        <v>0</v>
      </c>
      <c r="BW29" s="151">
        <v>0</v>
      </c>
      <c r="BX29" s="151">
        <v>0</v>
      </c>
      <c r="BY29" s="151">
        <v>0</v>
      </c>
      <c r="BZ29" s="151">
        <v>0</v>
      </c>
      <c r="CA29" s="151">
        <v>0</v>
      </c>
      <c r="CB29" s="151">
        <v>0</v>
      </c>
      <c r="CC29" s="151">
        <v>0</v>
      </c>
      <c r="CD29" s="151">
        <v>0</v>
      </c>
      <c r="CE29" s="151">
        <v>0</v>
      </c>
      <c r="CF29" s="151">
        <v>0</v>
      </c>
      <c r="CG29" s="151">
        <v>0</v>
      </c>
      <c r="CH29" s="151">
        <v>0</v>
      </c>
      <c r="CI29" s="151">
        <v>0</v>
      </c>
      <c r="CJ29" s="151">
        <v>0</v>
      </c>
      <c r="CK29" s="151">
        <v>0</v>
      </c>
      <c r="CL29" s="151">
        <v>0</v>
      </c>
      <c r="CM29" s="151">
        <v>0</v>
      </c>
      <c r="CN29" s="151">
        <v>0</v>
      </c>
      <c r="CO29" s="151">
        <v>0</v>
      </c>
      <c r="CP29" s="151">
        <v>0</v>
      </c>
      <c r="CQ29" s="151">
        <v>0</v>
      </c>
      <c r="CR29" s="151">
        <v>0</v>
      </c>
      <c r="CS29" s="151">
        <v>0</v>
      </c>
      <c r="CT29" s="151">
        <v>0</v>
      </c>
      <c r="CU29" s="151">
        <v>0</v>
      </c>
      <c r="CV29" s="151">
        <v>0</v>
      </c>
      <c r="CW29" s="151">
        <v>0</v>
      </c>
      <c r="CX29" s="151">
        <v>0</v>
      </c>
      <c r="CY29" s="151">
        <v>0</v>
      </c>
      <c r="CZ29" s="151">
        <v>0</v>
      </c>
      <c r="DA29" s="151">
        <v>0</v>
      </c>
      <c r="DB29" s="151">
        <v>0</v>
      </c>
      <c r="DC29" s="151">
        <v>0</v>
      </c>
      <c r="DD29" s="151">
        <v>0</v>
      </c>
      <c r="DE29" s="151">
        <v>0</v>
      </c>
      <c r="DF29" s="151">
        <v>0</v>
      </c>
      <c r="DG29" s="151">
        <v>0</v>
      </c>
      <c r="DH29" s="151">
        <v>0</v>
      </c>
      <c r="DI29" s="151">
        <v>0</v>
      </c>
      <c r="DJ29" s="151">
        <v>0</v>
      </c>
      <c r="DK29" s="151">
        <v>0</v>
      </c>
      <c r="DL29" s="151">
        <v>5</v>
      </c>
      <c r="DM29" s="151">
        <v>7</v>
      </c>
      <c r="DN29" s="151">
        <v>4</v>
      </c>
      <c r="DO29" s="151">
        <v>6</v>
      </c>
      <c r="DP29" s="151">
        <v>0</v>
      </c>
      <c r="DQ29" s="151">
        <v>0</v>
      </c>
      <c r="DR29" s="151">
        <v>1</v>
      </c>
      <c r="DS29" s="151">
        <v>1</v>
      </c>
      <c r="DT29" s="151">
        <v>0</v>
      </c>
      <c r="DU29" s="151">
        <v>0</v>
      </c>
      <c r="DV29" s="151">
        <v>0</v>
      </c>
      <c r="DW29" s="151">
        <v>0</v>
      </c>
      <c r="DX29" s="151">
        <v>5</v>
      </c>
      <c r="DY29" s="151">
        <v>7</v>
      </c>
      <c r="DZ29" s="151">
        <v>7</v>
      </c>
      <c r="EA29" s="151">
        <v>11</v>
      </c>
      <c r="EB29" s="151">
        <v>7</v>
      </c>
      <c r="EC29" s="151">
        <v>11</v>
      </c>
      <c r="ED29" s="151">
        <v>0</v>
      </c>
      <c r="EE29" s="151">
        <v>0</v>
      </c>
      <c r="EF29" s="151">
        <v>0</v>
      </c>
      <c r="EG29" s="151">
        <v>0</v>
      </c>
      <c r="EH29" s="151">
        <v>0</v>
      </c>
      <c r="EI29" s="151">
        <v>0</v>
      </c>
      <c r="EJ29" s="151">
        <v>0</v>
      </c>
      <c r="EK29" s="151">
        <v>0</v>
      </c>
      <c r="EL29" s="151">
        <v>7</v>
      </c>
      <c r="EM29" s="151">
        <v>11</v>
      </c>
      <c r="EN29" s="151">
        <v>0</v>
      </c>
      <c r="EO29" s="151">
        <v>0</v>
      </c>
      <c r="EP29" s="151">
        <v>0</v>
      </c>
      <c r="EQ29" s="151">
        <v>0</v>
      </c>
      <c r="ER29" s="151">
        <v>0</v>
      </c>
      <c r="ES29" s="151">
        <v>0</v>
      </c>
      <c r="ET29" s="151">
        <v>0</v>
      </c>
      <c r="EU29" s="151">
        <v>0</v>
      </c>
      <c r="EV29" s="151">
        <v>0</v>
      </c>
      <c r="EW29" s="151">
        <v>0</v>
      </c>
      <c r="EX29" s="151">
        <v>0</v>
      </c>
      <c r="EY29" s="151">
        <v>0</v>
      </c>
      <c r="EZ29" s="151">
        <v>0</v>
      </c>
      <c r="FA29" s="151">
        <v>0</v>
      </c>
      <c r="FB29" s="151">
        <v>0</v>
      </c>
      <c r="FC29" s="151">
        <v>2</v>
      </c>
      <c r="FD29" s="151">
        <v>0</v>
      </c>
      <c r="FE29" s="151">
        <v>2</v>
      </c>
      <c r="FF29" s="151">
        <v>0</v>
      </c>
      <c r="FG29" s="151">
        <v>0</v>
      </c>
      <c r="FH29" s="151">
        <v>0</v>
      </c>
      <c r="FI29" s="151">
        <v>0</v>
      </c>
      <c r="FJ29" s="151">
        <v>0</v>
      </c>
      <c r="FK29" s="151">
        <v>0</v>
      </c>
      <c r="FL29" s="151">
        <v>0</v>
      </c>
      <c r="FM29" s="151">
        <v>0</v>
      </c>
      <c r="FN29" s="151">
        <v>0</v>
      </c>
      <c r="FO29" s="151">
        <v>2</v>
      </c>
      <c r="FP29" s="151">
        <v>0</v>
      </c>
      <c r="FQ29" s="151">
        <v>0</v>
      </c>
      <c r="FR29" s="151">
        <v>0</v>
      </c>
      <c r="FS29" s="151">
        <v>0</v>
      </c>
      <c r="FT29" s="151">
        <v>0</v>
      </c>
      <c r="FU29" s="151">
        <v>0</v>
      </c>
      <c r="FV29" s="151">
        <v>0</v>
      </c>
      <c r="FW29" s="151">
        <v>0</v>
      </c>
      <c r="FX29" s="151">
        <v>0</v>
      </c>
      <c r="FY29" s="151">
        <v>0</v>
      </c>
      <c r="FZ29" s="151">
        <v>0</v>
      </c>
      <c r="GA29" s="151">
        <v>0</v>
      </c>
      <c r="GB29" s="151">
        <v>0</v>
      </c>
      <c r="GC29" s="151">
        <v>0</v>
      </c>
      <c r="GD29" s="151"/>
    </row>
    <row r="30" spans="1:205" x14ac:dyDescent="0.2">
      <c r="A30" s="437"/>
      <c r="B30" s="101" t="s">
        <v>83</v>
      </c>
      <c r="C30" s="152" t="s">
        <v>140</v>
      </c>
      <c r="D30" s="92">
        <v>37</v>
      </c>
      <c r="E30" s="92">
        <v>57</v>
      </c>
      <c r="F30" s="92">
        <v>27</v>
      </c>
      <c r="G30" s="92">
        <v>49</v>
      </c>
      <c r="H30" s="92">
        <v>4</v>
      </c>
      <c r="I30" s="92">
        <v>2</v>
      </c>
      <c r="J30" s="92">
        <v>0</v>
      </c>
      <c r="K30" s="92">
        <v>0</v>
      </c>
      <c r="L30" s="92">
        <v>2</v>
      </c>
      <c r="M30" s="92">
        <v>5</v>
      </c>
      <c r="N30" s="92">
        <v>3</v>
      </c>
      <c r="O30" s="92">
        <v>1</v>
      </c>
      <c r="P30" s="92">
        <v>1</v>
      </c>
      <c r="Q30" s="92">
        <v>0</v>
      </c>
      <c r="R30" s="92">
        <v>37</v>
      </c>
      <c r="S30" s="92">
        <v>57</v>
      </c>
      <c r="T30" s="92">
        <v>1</v>
      </c>
      <c r="U30" s="92">
        <v>6</v>
      </c>
      <c r="V30" s="92">
        <v>0</v>
      </c>
      <c r="W30" s="92">
        <v>5</v>
      </c>
      <c r="X30" s="92">
        <v>0</v>
      </c>
      <c r="Y30" s="92">
        <v>0</v>
      </c>
      <c r="Z30" s="92">
        <v>0</v>
      </c>
      <c r="AA30" s="92">
        <v>1</v>
      </c>
      <c r="AB30" s="92">
        <v>0</v>
      </c>
      <c r="AC30" s="92">
        <v>0</v>
      </c>
      <c r="AD30" s="92">
        <v>1</v>
      </c>
      <c r="AE30" s="92">
        <v>0</v>
      </c>
      <c r="AF30" s="92">
        <v>0</v>
      </c>
      <c r="AG30" s="92">
        <v>0</v>
      </c>
      <c r="AH30" s="92">
        <v>1</v>
      </c>
      <c r="AI30" s="92">
        <v>6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92">
        <v>0</v>
      </c>
      <c r="BM30" s="92">
        <v>0</v>
      </c>
      <c r="BN30" s="92">
        <v>0</v>
      </c>
      <c r="BO30" s="92">
        <v>0</v>
      </c>
      <c r="BP30" s="92">
        <v>0</v>
      </c>
      <c r="BQ30" s="92">
        <v>0</v>
      </c>
      <c r="BR30" s="92">
        <v>0</v>
      </c>
      <c r="BS30" s="92">
        <v>0</v>
      </c>
      <c r="BT30" s="92">
        <v>0</v>
      </c>
      <c r="BU30" s="92">
        <v>0</v>
      </c>
      <c r="BV30" s="92">
        <v>0</v>
      </c>
      <c r="BW30" s="92">
        <v>0</v>
      </c>
      <c r="BX30" s="92">
        <v>0</v>
      </c>
      <c r="BY30" s="92">
        <v>0</v>
      </c>
      <c r="BZ30" s="92">
        <v>0</v>
      </c>
      <c r="CA30" s="92">
        <v>0</v>
      </c>
      <c r="CB30" s="92">
        <v>0</v>
      </c>
      <c r="CC30" s="92">
        <v>0</v>
      </c>
      <c r="CD30" s="92">
        <v>0</v>
      </c>
      <c r="CE30" s="92">
        <v>0</v>
      </c>
      <c r="CF30" s="92">
        <v>0</v>
      </c>
      <c r="CG30" s="92">
        <v>0</v>
      </c>
      <c r="CH30" s="92">
        <v>0</v>
      </c>
      <c r="CI30" s="92">
        <v>0</v>
      </c>
      <c r="CJ30" s="92">
        <v>0</v>
      </c>
      <c r="CK30" s="92">
        <v>0</v>
      </c>
      <c r="CL30" s="92">
        <v>0</v>
      </c>
      <c r="CM30" s="92">
        <v>0</v>
      </c>
      <c r="CN30" s="92">
        <v>0</v>
      </c>
      <c r="CO30" s="92">
        <v>0</v>
      </c>
      <c r="CP30" s="92">
        <v>0</v>
      </c>
      <c r="CQ30" s="92">
        <v>0</v>
      </c>
      <c r="CR30" s="92">
        <v>0</v>
      </c>
      <c r="CS30" s="92">
        <v>0</v>
      </c>
      <c r="CT30" s="92">
        <v>0</v>
      </c>
      <c r="CU30" s="92">
        <v>0</v>
      </c>
      <c r="CV30" s="92">
        <v>1</v>
      </c>
      <c r="CW30" s="92">
        <v>0</v>
      </c>
      <c r="CX30" s="92">
        <v>0</v>
      </c>
      <c r="CY30" s="92">
        <v>0</v>
      </c>
      <c r="CZ30" s="92">
        <v>0</v>
      </c>
      <c r="DA30" s="92">
        <v>0</v>
      </c>
      <c r="DB30" s="92">
        <v>0</v>
      </c>
      <c r="DC30" s="92">
        <v>0</v>
      </c>
      <c r="DD30" s="92">
        <v>0</v>
      </c>
      <c r="DE30" s="92">
        <v>0</v>
      </c>
      <c r="DF30" s="92">
        <v>1</v>
      </c>
      <c r="DG30" s="92">
        <v>0</v>
      </c>
      <c r="DH30" s="92">
        <v>0</v>
      </c>
      <c r="DI30" s="92">
        <v>0</v>
      </c>
      <c r="DJ30" s="92">
        <v>1</v>
      </c>
      <c r="DK30" s="92">
        <v>0</v>
      </c>
      <c r="DL30" s="92">
        <v>7</v>
      </c>
      <c r="DM30" s="92">
        <v>13</v>
      </c>
      <c r="DN30" s="92">
        <v>6</v>
      </c>
      <c r="DO30" s="92">
        <v>13</v>
      </c>
      <c r="DP30" s="92">
        <v>0</v>
      </c>
      <c r="DQ30" s="92">
        <v>0</v>
      </c>
      <c r="DR30" s="92">
        <v>0</v>
      </c>
      <c r="DS30" s="92">
        <v>0</v>
      </c>
      <c r="DT30" s="92">
        <v>1</v>
      </c>
      <c r="DU30" s="92">
        <v>0</v>
      </c>
      <c r="DV30" s="92">
        <v>0</v>
      </c>
      <c r="DW30" s="92">
        <v>0</v>
      </c>
      <c r="DX30" s="92">
        <v>7</v>
      </c>
      <c r="DY30" s="92">
        <v>13</v>
      </c>
      <c r="DZ30" s="92">
        <v>16</v>
      </c>
      <c r="EA30" s="92">
        <v>28</v>
      </c>
      <c r="EB30" s="92">
        <v>13</v>
      </c>
      <c r="EC30" s="92">
        <v>24</v>
      </c>
      <c r="ED30" s="92">
        <v>0</v>
      </c>
      <c r="EE30" s="92">
        <v>0</v>
      </c>
      <c r="EF30" s="92">
        <v>1</v>
      </c>
      <c r="EG30" s="92">
        <v>0</v>
      </c>
      <c r="EH30" s="92">
        <v>2</v>
      </c>
      <c r="EI30" s="92">
        <v>3</v>
      </c>
      <c r="EJ30" s="92">
        <v>0</v>
      </c>
      <c r="EK30" s="92">
        <v>1</v>
      </c>
      <c r="EL30" s="92">
        <v>16</v>
      </c>
      <c r="EM30" s="92">
        <v>28</v>
      </c>
      <c r="EN30" s="92">
        <v>0</v>
      </c>
      <c r="EO30" s="92">
        <v>2</v>
      </c>
      <c r="EP30" s="92">
        <v>0</v>
      </c>
      <c r="EQ30" s="92">
        <v>2</v>
      </c>
      <c r="ER30" s="92">
        <v>0</v>
      </c>
      <c r="ES30" s="92">
        <v>0</v>
      </c>
      <c r="ET30" s="92">
        <v>0</v>
      </c>
      <c r="EU30" s="92">
        <v>0</v>
      </c>
      <c r="EV30" s="92">
        <v>0</v>
      </c>
      <c r="EW30" s="92">
        <v>0</v>
      </c>
      <c r="EX30" s="92">
        <v>0</v>
      </c>
      <c r="EY30" s="92">
        <v>0</v>
      </c>
      <c r="EZ30" s="92">
        <v>0</v>
      </c>
      <c r="FA30" s="92">
        <v>2</v>
      </c>
      <c r="FB30" s="92">
        <v>0</v>
      </c>
      <c r="FC30" s="92">
        <v>3</v>
      </c>
      <c r="FD30" s="92">
        <v>0</v>
      </c>
      <c r="FE30" s="92">
        <v>3</v>
      </c>
      <c r="FF30" s="92">
        <v>0</v>
      </c>
      <c r="FG30" s="92">
        <v>0</v>
      </c>
      <c r="FH30" s="92">
        <v>0</v>
      </c>
      <c r="FI30" s="92">
        <v>0</v>
      </c>
      <c r="FJ30" s="92">
        <v>0</v>
      </c>
      <c r="FK30" s="92">
        <v>0</v>
      </c>
      <c r="FL30" s="92">
        <v>0</v>
      </c>
      <c r="FM30" s="92">
        <v>0</v>
      </c>
      <c r="FN30" s="92">
        <v>0</v>
      </c>
      <c r="FO30" s="92">
        <v>3</v>
      </c>
      <c r="FP30" s="92">
        <v>0</v>
      </c>
      <c r="FQ30" s="92">
        <v>0</v>
      </c>
      <c r="FR30" s="92">
        <v>0</v>
      </c>
      <c r="FS30" s="92">
        <v>0</v>
      </c>
      <c r="FT30" s="92">
        <v>0</v>
      </c>
      <c r="FU30" s="92">
        <v>0</v>
      </c>
      <c r="FV30" s="92">
        <v>0</v>
      </c>
      <c r="FW30" s="92">
        <v>0</v>
      </c>
      <c r="FX30" s="92">
        <v>0</v>
      </c>
      <c r="FY30" s="92">
        <v>0</v>
      </c>
      <c r="FZ30" s="92">
        <v>0</v>
      </c>
      <c r="GA30" s="92">
        <v>0</v>
      </c>
      <c r="GB30" s="92">
        <v>0</v>
      </c>
      <c r="GC30" s="92">
        <v>0</v>
      </c>
      <c r="GD30" s="151"/>
    </row>
    <row r="31" spans="1:205" x14ac:dyDescent="0.2">
      <c r="A31" s="437"/>
      <c r="B31" s="101" t="s">
        <v>83</v>
      </c>
      <c r="C31" s="152" t="s">
        <v>141</v>
      </c>
      <c r="D31" s="151">
        <v>3</v>
      </c>
      <c r="E31" s="151">
        <v>8</v>
      </c>
      <c r="F31" s="151">
        <v>3</v>
      </c>
      <c r="G31" s="151">
        <v>7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1</v>
      </c>
      <c r="N31" s="151">
        <v>0</v>
      </c>
      <c r="O31" s="151">
        <v>0</v>
      </c>
      <c r="P31" s="151">
        <v>0</v>
      </c>
      <c r="Q31" s="151">
        <v>0</v>
      </c>
      <c r="R31" s="92">
        <v>3</v>
      </c>
      <c r="S31" s="92">
        <v>8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51">
        <v>0</v>
      </c>
      <c r="AJ31" s="151">
        <v>0</v>
      </c>
      <c r="AK31" s="151">
        <v>0</v>
      </c>
      <c r="AL31" s="151">
        <v>0</v>
      </c>
      <c r="AM31" s="151">
        <v>0</v>
      </c>
      <c r="AN31" s="151">
        <v>0</v>
      </c>
      <c r="AO31" s="151">
        <v>0</v>
      </c>
      <c r="AP31" s="151">
        <v>0</v>
      </c>
      <c r="AQ31" s="151">
        <v>0</v>
      </c>
      <c r="AR31" s="151">
        <v>0</v>
      </c>
      <c r="AS31" s="151">
        <v>0</v>
      </c>
      <c r="AT31" s="151">
        <v>0</v>
      </c>
      <c r="AU31" s="151">
        <v>0</v>
      </c>
      <c r="AV31" s="151">
        <v>0</v>
      </c>
      <c r="AW31" s="151">
        <v>0</v>
      </c>
      <c r="AX31" s="151">
        <v>0</v>
      </c>
      <c r="AY31" s="151">
        <v>0</v>
      </c>
      <c r="AZ31" s="151">
        <v>0</v>
      </c>
      <c r="BA31" s="151">
        <v>0</v>
      </c>
      <c r="BB31" s="151">
        <v>0</v>
      </c>
      <c r="BC31" s="151">
        <v>0</v>
      </c>
      <c r="BD31" s="151">
        <v>0</v>
      </c>
      <c r="BE31" s="151">
        <v>0</v>
      </c>
      <c r="BF31" s="151">
        <v>0</v>
      </c>
      <c r="BG31" s="151">
        <v>0</v>
      </c>
      <c r="BH31" s="151">
        <v>0</v>
      </c>
      <c r="BI31" s="151">
        <v>0</v>
      </c>
      <c r="BJ31" s="151">
        <v>0</v>
      </c>
      <c r="BK31" s="151">
        <v>0</v>
      </c>
      <c r="BL31" s="151">
        <v>0</v>
      </c>
      <c r="BM31" s="151">
        <v>0</v>
      </c>
      <c r="BN31" s="151">
        <v>0</v>
      </c>
      <c r="BO31" s="151">
        <v>0</v>
      </c>
      <c r="BP31" s="151">
        <v>0</v>
      </c>
      <c r="BQ31" s="151">
        <v>0</v>
      </c>
      <c r="BR31" s="151">
        <v>0</v>
      </c>
      <c r="BS31" s="151">
        <v>0</v>
      </c>
      <c r="BT31" s="151">
        <v>0</v>
      </c>
      <c r="BU31" s="151">
        <v>0</v>
      </c>
      <c r="BV31" s="151">
        <v>0</v>
      </c>
      <c r="BW31" s="151">
        <v>0</v>
      </c>
      <c r="BX31" s="151">
        <v>0</v>
      </c>
      <c r="BY31" s="151">
        <v>0</v>
      </c>
      <c r="BZ31" s="151">
        <v>0</v>
      </c>
      <c r="CA31" s="151">
        <v>0</v>
      </c>
      <c r="CB31" s="151">
        <v>0</v>
      </c>
      <c r="CC31" s="151">
        <v>0</v>
      </c>
      <c r="CD31" s="151">
        <v>0</v>
      </c>
      <c r="CE31" s="151">
        <v>0</v>
      </c>
      <c r="CF31" s="151">
        <v>0</v>
      </c>
      <c r="CG31" s="151">
        <v>0</v>
      </c>
      <c r="CH31" s="151">
        <v>0</v>
      </c>
      <c r="CI31" s="151">
        <v>0</v>
      </c>
      <c r="CJ31" s="151">
        <v>0</v>
      </c>
      <c r="CK31" s="151">
        <v>0</v>
      </c>
      <c r="CL31" s="151">
        <v>0</v>
      </c>
      <c r="CM31" s="151">
        <v>0</v>
      </c>
      <c r="CN31" s="151">
        <v>0</v>
      </c>
      <c r="CO31" s="151">
        <v>0</v>
      </c>
      <c r="CP31" s="151">
        <v>0</v>
      </c>
      <c r="CQ31" s="151">
        <v>0</v>
      </c>
      <c r="CR31" s="151">
        <v>0</v>
      </c>
      <c r="CS31" s="151">
        <v>0</v>
      </c>
      <c r="CT31" s="151">
        <v>0</v>
      </c>
      <c r="CU31" s="151">
        <v>0</v>
      </c>
      <c r="CV31" s="151">
        <v>0</v>
      </c>
      <c r="CW31" s="151">
        <v>0</v>
      </c>
      <c r="CX31" s="151">
        <v>0</v>
      </c>
      <c r="CY31" s="151">
        <v>0</v>
      </c>
      <c r="CZ31" s="151">
        <v>0</v>
      </c>
      <c r="DA31" s="151">
        <v>0</v>
      </c>
      <c r="DB31" s="151">
        <v>0</v>
      </c>
      <c r="DC31" s="151">
        <v>0</v>
      </c>
      <c r="DD31" s="151">
        <v>0</v>
      </c>
      <c r="DE31" s="151">
        <v>0</v>
      </c>
      <c r="DF31" s="151">
        <v>0</v>
      </c>
      <c r="DG31" s="151">
        <v>0</v>
      </c>
      <c r="DH31" s="151">
        <v>0</v>
      </c>
      <c r="DI31" s="151">
        <v>0</v>
      </c>
      <c r="DJ31" s="151">
        <v>0</v>
      </c>
      <c r="DK31" s="151">
        <v>0</v>
      </c>
      <c r="DL31" s="151">
        <v>1</v>
      </c>
      <c r="DM31" s="151">
        <v>5</v>
      </c>
      <c r="DN31" s="151">
        <v>1</v>
      </c>
      <c r="DO31" s="151">
        <v>5</v>
      </c>
      <c r="DP31" s="151">
        <v>0</v>
      </c>
      <c r="DQ31" s="151">
        <v>0</v>
      </c>
      <c r="DR31" s="151">
        <v>0</v>
      </c>
      <c r="DS31" s="151">
        <v>0</v>
      </c>
      <c r="DT31" s="151">
        <v>0</v>
      </c>
      <c r="DU31" s="151">
        <v>0</v>
      </c>
      <c r="DV31" s="151">
        <v>0</v>
      </c>
      <c r="DW31" s="151">
        <v>0</v>
      </c>
      <c r="DX31" s="151">
        <v>1</v>
      </c>
      <c r="DY31" s="151">
        <v>5</v>
      </c>
      <c r="DZ31" s="151">
        <v>1</v>
      </c>
      <c r="EA31" s="151">
        <v>12</v>
      </c>
      <c r="EB31" s="151">
        <v>1</v>
      </c>
      <c r="EC31" s="151">
        <v>10</v>
      </c>
      <c r="ED31" s="151">
        <v>0</v>
      </c>
      <c r="EE31" s="151">
        <v>0</v>
      </c>
      <c r="EF31" s="151">
        <v>0</v>
      </c>
      <c r="EG31" s="151">
        <v>0</v>
      </c>
      <c r="EH31" s="151">
        <v>0</v>
      </c>
      <c r="EI31" s="151">
        <v>1</v>
      </c>
      <c r="EJ31" s="151">
        <v>0</v>
      </c>
      <c r="EK31" s="151">
        <v>1</v>
      </c>
      <c r="EL31" s="151">
        <v>1</v>
      </c>
      <c r="EM31" s="151">
        <v>12</v>
      </c>
      <c r="EN31" s="151">
        <v>0</v>
      </c>
      <c r="EO31" s="151">
        <v>0</v>
      </c>
      <c r="EP31" s="151">
        <v>0</v>
      </c>
      <c r="EQ31" s="151">
        <v>0</v>
      </c>
      <c r="ER31" s="151">
        <v>0</v>
      </c>
      <c r="ES31" s="151">
        <v>0</v>
      </c>
      <c r="ET31" s="151">
        <v>0</v>
      </c>
      <c r="EU31" s="151">
        <v>0</v>
      </c>
      <c r="EV31" s="151">
        <v>0</v>
      </c>
      <c r="EW31" s="151">
        <v>0</v>
      </c>
      <c r="EX31" s="151">
        <v>0</v>
      </c>
      <c r="EY31" s="151">
        <v>0</v>
      </c>
      <c r="EZ31" s="151">
        <v>0</v>
      </c>
      <c r="FA31" s="151">
        <v>0</v>
      </c>
      <c r="FB31" s="151">
        <v>0</v>
      </c>
      <c r="FC31" s="151">
        <v>0</v>
      </c>
      <c r="FD31" s="151">
        <v>0</v>
      </c>
      <c r="FE31" s="151">
        <v>0</v>
      </c>
      <c r="FF31" s="151">
        <v>0</v>
      </c>
      <c r="FG31" s="151">
        <v>0</v>
      </c>
      <c r="FH31" s="151">
        <v>0</v>
      </c>
      <c r="FI31" s="151">
        <v>0</v>
      </c>
      <c r="FJ31" s="151">
        <v>0</v>
      </c>
      <c r="FK31" s="151">
        <v>0</v>
      </c>
      <c r="FL31" s="151">
        <v>0</v>
      </c>
      <c r="FM31" s="151">
        <v>0</v>
      </c>
      <c r="FN31" s="151">
        <v>0</v>
      </c>
      <c r="FO31" s="151">
        <v>0</v>
      </c>
      <c r="FP31" s="151">
        <v>0</v>
      </c>
      <c r="FQ31" s="151">
        <v>0</v>
      </c>
      <c r="FR31" s="151">
        <v>0</v>
      </c>
      <c r="FS31" s="151">
        <v>0</v>
      </c>
      <c r="FT31" s="151">
        <v>0</v>
      </c>
      <c r="FU31" s="151">
        <v>0</v>
      </c>
      <c r="FV31" s="151">
        <v>0</v>
      </c>
      <c r="FW31" s="151">
        <v>0</v>
      </c>
      <c r="FX31" s="151">
        <v>0</v>
      </c>
      <c r="FY31" s="151">
        <v>0</v>
      </c>
      <c r="FZ31" s="151">
        <v>0</v>
      </c>
      <c r="GA31" s="151">
        <v>0</v>
      </c>
      <c r="GB31" s="151">
        <v>0</v>
      </c>
      <c r="GC31" s="151">
        <v>0</v>
      </c>
      <c r="GD31" s="151"/>
    </row>
    <row r="32" spans="1:205" x14ac:dyDescent="0.2">
      <c r="A32" s="437"/>
      <c r="B32" s="101" t="s">
        <v>83</v>
      </c>
      <c r="C32" s="152" t="s">
        <v>142</v>
      </c>
      <c r="D32" s="151">
        <v>123</v>
      </c>
      <c r="E32" s="151">
        <v>171</v>
      </c>
      <c r="F32" s="151">
        <v>93</v>
      </c>
      <c r="G32" s="151">
        <v>130</v>
      </c>
      <c r="H32" s="151">
        <v>12</v>
      </c>
      <c r="I32" s="151">
        <v>20</v>
      </c>
      <c r="J32" s="151">
        <v>2</v>
      </c>
      <c r="K32" s="151">
        <v>3</v>
      </c>
      <c r="L32" s="151">
        <v>2</v>
      </c>
      <c r="M32" s="151">
        <v>3</v>
      </c>
      <c r="N32" s="151">
        <v>5</v>
      </c>
      <c r="O32" s="151">
        <v>4</v>
      </c>
      <c r="P32" s="151">
        <v>9</v>
      </c>
      <c r="Q32" s="151">
        <v>11</v>
      </c>
      <c r="R32" s="92">
        <v>123</v>
      </c>
      <c r="S32" s="92">
        <v>171</v>
      </c>
      <c r="T32" s="151">
        <v>20</v>
      </c>
      <c r="U32" s="151">
        <v>45</v>
      </c>
      <c r="V32" s="151">
        <v>15</v>
      </c>
      <c r="W32" s="151">
        <v>31</v>
      </c>
      <c r="X32" s="151">
        <v>2</v>
      </c>
      <c r="Y32" s="151">
        <v>2</v>
      </c>
      <c r="Z32" s="151">
        <v>0</v>
      </c>
      <c r="AA32" s="151">
        <v>4</v>
      </c>
      <c r="AB32" s="151">
        <v>1</v>
      </c>
      <c r="AC32" s="151">
        <v>3</v>
      </c>
      <c r="AD32" s="151">
        <v>1</v>
      </c>
      <c r="AE32" s="151">
        <v>2</v>
      </c>
      <c r="AF32" s="151">
        <v>1</v>
      </c>
      <c r="AG32" s="151">
        <v>3</v>
      </c>
      <c r="AH32" s="151">
        <v>20</v>
      </c>
      <c r="AI32" s="151">
        <v>45</v>
      </c>
      <c r="AJ32" s="151">
        <v>2</v>
      </c>
      <c r="AK32" s="151">
        <v>2</v>
      </c>
      <c r="AL32" s="151">
        <v>2</v>
      </c>
      <c r="AM32" s="151">
        <v>1</v>
      </c>
      <c r="AN32" s="151">
        <v>0</v>
      </c>
      <c r="AO32" s="151">
        <v>0</v>
      </c>
      <c r="AP32" s="151">
        <v>0</v>
      </c>
      <c r="AQ32" s="151">
        <v>0</v>
      </c>
      <c r="AR32" s="151">
        <v>0</v>
      </c>
      <c r="AS32" s="151">
        <v>0</v>
      </c>
      <c r="AT32" s="151">
        <v>0</v>
      </c>
      <c r="AU32" s="151">
        <v>1</v>
      </c>
      <c r="AV32" s="151">
        <v>0</v>
      </c>
      <c r="AW32" s="151">
        <v>0</v>
      </c>
      <c r="AX32" s="151">
        <v>2</v>
      </c>
      <c r="AY32" s="151">
        <v>2</v>
      </c>
      <c r="AZ32" s="151">
        <v>2</v>
      </c>
      <c r="BA32" s="151">
        <v>3</v>
      </c>
      <c r="BB32" s="151">
        <v>2</v>
      </c>
      <c r="BC32" s="151">
        <v>3</v>
      </c>
      <c r="BD32" s="151">
        <v>0</v>
      </c>
      <c r="BE32" s="151">
        <v>0</v>
      </c>
      <c r="BF32" s="151">
        <v>0</v>
      </c>
      <c r="BG32" s="151">
        <v>0</v>
      </c>
      <c r="BH32" s="151">
        <v>0</v>
      </c>
      <c r="BI32" s="151">
        <v>0</v>
      </c>
      <c r="BJ32" s="151">
        <v>0</v>
      </c>
      <c r="BK32" s="151">
        <v>0</v>
      </c>
      <c r="BL32" s="151">
        <v>0</v>
      </c>
      <c r="BM32" s="151">
        <v>0</v>
      </c>
      <c r="BN32" s="151">
        <v>2</v>
      </c>
      <c r="BO32" s="151">
        <v>3</v>
      </c>
      <c r="BP32" s="151">
        <v>2</v>
      </c>
      <c r="BQ32" s="151">
        <v>0</v>
      </c>
      <c r="BR32" s="151">
        <v>2</v>
      </c>
      <c r="BS32" s="151">
        <v>0</v>
      </c>
      <c r="BT32" s="151">
        <v>0</v>
      </c>
      <c r="BU32" s="151">
        <v>0</v>
      </c>
      <c r="BV32" s="151">
        <v>0</v>
      </c>
      <c r="BW32" s="151">
        <v>0</v>
      </c>
      <c r="BX32" s="151">
        <v>0</v>
      </c>
      <c r="BY32" s="151">
        <v>0</v>
      </c>
      <c r="BZ32" s="151">
        <v>0</v>
      </c>
      <c r="CA32" s="151">
        <v>0</v>
      </c>
      <c r="CB32" s="151">
        <v>0</v>
      </c>
      <c r="CC32" s="151">
        <v>0</v>
      </c>
      <c r="CD32" s="151">
        <v>2</v>
      </c>
      <c r="CE32" s="151">
        <v>0</v>
      </c>
      <c r="CF32" s="151">
        <v>2</v>
      </c>
      <c r="CG32" s="151">
        <v>0</v>
      </c>
      <c r="CH32" s="151">
        <v>2</v>
      </c>
      <c r="CI32" s="151">
        <v>0</v>
      </c>
      <c r="CJ32" s="151">
        <v>0</v>
      </c>
      <c r="CK32" s="151">
        <v>0</v>
      </c>
      <c r="CL32" s="151">
        <v>0</v>
      </c>
      <c r="CM32" s="151">
        <v>0</v>
      </c>
      <c r="CN32" s="151">
        <v>0</v>
      </c>
      <c r="CO32" s="151">
        <v>0</v>
      </c>
      <c r="CP32" s="151">
        <v>0</v>
      </c>
      <c r="CQ32" s="151">
        <v>0</v>
      </c>
      <c r="CR32" s="151">
        <v>0</v>
      </c>
      <c r="CS32" s="151">
        <v>0</v>
      </c>
      <c r="CT32" s="151">
        <v>2</v>
      </c>
      <c r="CU32" s="151">
        <v>0</v>
      </c>
      <c r="CV32" s="151">
        <v>0</v>
      </c>
      <c r="CW32" s="151">
        <v>0</v>
      </c>
      <c r="CX32" s="151">
        <v>0</v>
      </c>
      <c r="CY32" s="151">
        <v>0</v>
      </c>
      <c r="CZ32" s="151">
        <v>0</v>
      </c>
      <c r="DA32" s="151">
        <v>0</v>
      </c>
      <c r="DB32" s="151">
        <v>0</v>
      </c>
      <c r="DC32" s="151">
        <v>0</v>
      </c>
      <c r="DD32" s="151">
        <v>0</v>
      </c>
      <c r="DE32" s="151">
        <v>0</v>
      </c>
      <c r="DF32" s="151">
        <v>0</v>
      </c>
      <c r="DG32" s="151">
        <v>0</v>
      </c>
      <c r="DH32" s="151">
        <v>0</v>
      </c>
      <c r="DI32" s="151">
        <v>0</v>
      </c>
      <c r="DJ32" s="151">
        <v>0</v>
      </c>
      <c r="DK32" s="151">
        <v>0</v>
      </c>
      <c r="DL32" s="151">
        <v>36</v>
      </c>
      <c r="DM32" s="151">
        <v>40</v>
      </c>
      <c r="DN32" s="151">
        <v>32</v>
      </c>
      <c r="DO32" s="151">
        <v>36</v>
      </c>
      <c r="DP32" s="151">
        <v>0</v>
      </c>
      <c r="DQ32" s="151">
        <v>0</v>
      </c>
      <c r="DR32" s="151">
        <v>0</v>
      </c>
      <c r="DS32" s="151">
        <v>2</v>
      </c>
      <c r="DT32" s="151">
        <v>0</v>
      </c>
      <c r="DU32" s="151">
        <v>0</v>
      </c>
      <c r="DV32" s="151">
        <v>4</v>
      </c>
      <c r="DW32" s="151">
        <v>2</v>
      </c>
      <c r="DX32" s="151">
        <v>36</v>
      </c>
      <c r="DY32" s="151">
        <v>40</v>
      </c>
      <c r="DZ32" s="151">
        <v>159</v>
      </c>
      <c r="EA32" s="151">
        <v>209</v>
      </c>
      <c r="EB32" s="151">
        <v>133</v>
      </c>
      <c r="EC32" s="151">
        <v>177</v>
      </c>
      <c r="ED32" s="151">
        <v>1</v>
      </c>
      <c r="EE32" s="151">
        <v>1</v>
      </c>
      <c r="EF32" s="151">
        <v>5</v>
      </c>
      <c r="EG32" s="151">
        <v>0</v>
      </c>
      <c r="EH32" s="151">
        <v>3</v>
      </c>
      <c r="EI32" s="151">
        <v>2</v>
      </c>
      <c r="EJ32" s="151">
        <v>17</v>
      </c>
      <c r="EK32" s="151">
        <v>29</v>
      </c>
      <c r="EL32" s="151">
        <v>159</v>
      </c>
      <c r="EM32" s="151">
        <v>209</v>
      </c>
      <c r="EN32" s="151">
        <v>3</v>
      </c>
      <c r="EO32" s="151">
        <v>4</v>
      </c>
      <c r="EP32" s="151">
        <v>3</v>
      </c>
      <c r="EQ32" s="151">
        <v>3</v>
      </c>
      <c r="ER32" s="151">
        <v>0</v>
      </c>
      <c r="ES32" s="151">
        <v>0</v>
      </c>
      <c r="ET32" s="151">
        <v>0</v>
      </c>
      <c r="EU32" s="151">
        <v>1</v>
      </c>
      <c r="EV32" s="151">
        <v>0</v>
      </c>
      <c r="EW32" s="151">
        <v>0</v>
      </c>
      <c r="EX32" s="151">
        <v>0</v>
      </c>
      <c r="EY32" s="151">
        <v>0</v>
      </c>
      <c r="EZ32" s="151">
        <v>3</v>
      </c>
      <c r="FA32" s="151">
        <v>4</v>
      </c>
      <c r="FB32" s="151">
        <v>23</v>
      </c>
      <c r="FC32" s="151">
        <v>21</v>
      </c>
      <c r="FD32" s="151">
        <v>16</v>
      </c>
      <c r="FE32" s="151">
        <v>18</v>
      </c>
      <c r="FF32" s="151">
        <v>0</v>
      </c>
      <c r="FG32" s="151">
        <v>0</v>
      </c>
      <c r="FH32" s="151">
        <v>1</v>
      </c>
      <c r="FI32" s="151">
        <v>0</v>
      </c>
      <c r="FJ32" s="151">
        <v>0</v>
      </c>
      <c r="FK32" s="151">
        <v>0</v>
      </c>
      <c r="FL32" s="151">
        <v>6</v>
      </c>
      <c r="FM32" s="151">
        <v>3</v>
      </c>
      <c r="FN32" s="151">
        <v>23</v>
      </c>
      <c r="FO32" s="151">
        <v>21</v>
      </c>
      <c r="FP32" s="151">
        <v>0</v>
      </c>
      <c r="FQ32" s="151">
        <v>0</v>
      </c>
      <c r="FR32" s="151">
        <v>0</v>
      </c>
      <c r="FS32" s="151">
        <v>0</v>
      </c>
      <c r="FT32" s="151">
        <v>0</v>
      </c>
      <c r="FU32" s="151">
        <v>0</v>
      </c>
      <c r="FV32" s="151">
        <v>0</v>
      </c>
      <c r="FW32" s="151">
        <v>0</v>
      </c>
      <c r="FX32" s="151">
        <v>0</v>
      </c>
      <c r="FY32" s="151">
        <v>0</v>
      </c>
      <c r="FZ32" s="151">
        <v>0</v>
      </c>
      <c r="GA32" s="151">
        <v>0</v>
      </c>
      <c r="GB32" s="151">
        <v>0</v>
      </c>
      <c r="GC32" s="151">
        <v>0</v>
      </c>
      <c r="GD32" s="151"/>
    </row>
    <row r="33" spans="1:205" x14ac:dyDescent="0.2">
      <c r="A33" s="437"/>
      <c r="B33" s="101" t="s">
        <v>83</v>
      </c>
      <c r="C33" s="152" t="s">
        <v>143</v>
      </c>
      <c r="D33" s="151">
        <v>17</v>
      </c>
      <c r="E33" s="151">
        <v>29</v>
      </c>
      <c r="F33" s="151">
        <v>15</v>
      </c>
      <c r="G33" s="151">
        <v>23</v>
      </c>
      <c r="H33" s="151">
        <v>2</v>
      </c>
      <c r="I33" s="151">
        <v>1</v>
      </c>
      <c r="J33" s="151">
        <v>0</v>
      </c>
      <c r="K33" s="151">
        <v>0</v>
      </c>
      <c r="L33" s="151">
        <v>0</v>
      </c>
      <c r="M33" s="151">
        <v>2</v>
      </c>
      <c r="N33" s="151">
        <v>0</v>
      </c>
      <c r="O33" s="151">
        <v>1</v>
      </c>
      <c r="P33" s="151">
        <v>0</v>
      </c>
      <c r="Q33" s="151">
        <v>2</v>
      </c>
      <c r="R33" s="92">
        <v>17</v>
      </c>
      <c r="S33" s="92">
        <v>29</v>
      </c>
      <c r="T33" s="151">
        <v>1</v>
      </c>
      <c r="U33" s="151">
        <v>5</v>
      </c>
      <c r="V33" s="151">
        <v>1</v>
      </c>
      <c r="W33" s="151">
        <v>2</v>
      </c>
      <c r="X33" s="151">
        <v>0</v>
      </c>
      <c r="Y33" s="151">
        <v>1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151">
        <v>1</v>
      </c>
      <c r="AF33" s="151">
        <v>0</v>
      </c>
      <c r="AG33" s="151">
        <v>1</v>
      </c>
      <c r="AH33" s="151">
        <v>1</v>
      </c>
      <c r="AI33" s="151">
        <v>5</v>
      </c>
      <c r="AJ33" s="151">
        <v>0</v>
      </c>
      <c r="AK33" s="151">
        <v>0</v>
      </c>
      <c r="AL33" s="151">
        <v>0</v>
      </c>
      <c r="AM33" s="151">
        <v>0</v>
      </c>
      <c r="AN33" s="151">
        <v>0</v>
      </c>
      <c r="AO33" s="151">
        <v>0</v>
      </c>
      <c r="AP33" s="151">
        <v>0</v>
      </c>
      <c r="AQ33" s="151">
        <v>0</v>
      </c>
      <c r="AR33" s="151">
        <v>0</v>
      </c>
      <c r="AS33" s="151">
        <v>0</v>
      </c>
      <c r="AT33" s="151">
        <v>0</v>
      </c>
      <c r="AU33" s="151">
        <v>0</v>
      </c>
      <c r="AV33" s="151">
        <v>0</v>
      </c>
      <c r="AW33" s="151">
        <v>0</v>
      </c>
      <c r="AX33" s="151">
        <v>0</v>
      </c>
      <c r="AY33" s="151">
        <v>0</v>
      </c>
      <c r="AZ33" s="151">
        <v>0</v>
      </c>
      <c r="BA33" s="151">
        <v>0</v>
      </c>
      <c r="BB33" s="151">
        <v>0</v>
      </c>
      <c r="BC33" s="151">
        <v>0</v>
      </c>
      <c r="BD33" s="151">
        <v>0</v>
      </c>
      <c r="BE33" s="151">
        <v>0</v>
      </c>
      <c r="BF33" s="151">
        <v>0</v>
      </c>
      <c r="BG33" s="151">
        <v>0</v>
      </c>
      <c r="BH33" s="151">
        <v>0</v>
      </c>
      <c r="BI33" s="151">
        <v>0</v>
      </c>
      <c r="BJ33" s="151">
        <v>0</v>
      </c>
      <c r="BK33" s="151">
        <v>0</v>
      </c>
      <c r="BL33" s="151">
        <v>0</v>
      </c>
      <c r="BM33" s="151">
        <v>0</v>
      </c>
      <c r="BN33" s="151">
        <v>0</v>
      </c>
      <c r="BO33" s="151">
        <v>0</v>
      </c>
      <c r="BP33" s="151">
        <v>0</v>
      </c>
      <c r="BQ33" s="151">
        <v>0</v>
      </c>
      <c r="BR33" s="151">
        <v>0</v>
      </c>
      <c r="BS33" s="151">
        <v>0</v>
      </c>
      <c r="BT33" s="151">
        <v>0</v>
      </c>
      <c r="BU33" s="151">
        <v>0</v>
      </c>
      <c r="BV33" s="151">
        <v>0</v>
      </c>
      <c r="BW33" s="151">
        <v>0</v>
      </c>
      <c r="BX33" s="151">
        <v>0</v>
      </c>
      <c r="BY33" s="151">
        <v>0</v>
      </c>
      <c r="BZ33" s="151">
        <v>0</v>
      </c>
      <c r="CA33" s="151">
        <v>0</v>
      </c>
      <c r="CB33" s="151">
        <v>0</v>
      </c>
      <c r="CC33" s="151">
        <v>0</v>
      </c>
      <c r="CD33" s="151">
        <v>0</v>
      </c>
      <c r="CE33" s="151">
        <v>0</v>
      </c>
      <c r="CF33" s="151">
        <v>0</v>
      </c>
      <c r="CG33" s="151">
        <v>0</v>
      </c>
      <c r="CH33" s="151">
        <v>0</v>
      </c>
      <c r="CI33" s="151">
        <v>0</v>
      </c>
      <c r="CJ33" s="151">
        <v>0</v>
      </c>
      <c r="CK33" s="151">
        <v>0</v>
      </c>
      <c r="CL33" s="151">
        <v>0</v>
      </c>
      <c r="CM33" s="151">
        <v>0</v>
      </c>
      <c r="CN33" s="151">
        <v>0</v>
      </c>
      <c r="CO33" s="151">
        <v>0</v>
      </c>
      <c r="CP33" s="151">
        <v>0</v>
      </c>
      <c r="CQ33" s="151">
        <v>0</v>
      </c>
      <c r="CR33" s="151">
        <v>0</v>
      </c>
      <c r="CS33" s="151">
        <v>0</v>
      </c>
      <c r="CT33" s="151">
        <v>0</v>
      </c>
      <c r="CU33" s="151">
        <v>0</v>
      </c>
      <c r="CV33" s="151">
        <v>0</v>
      </c>
      <c r="CW33" s="151">
        <v>0</v>
      </c>
      <c r="CX33" s="151">
        <v>0</v>
      </c>
      <c r="CY33" s="151">
        <v>0</v>
      </c>
      <c r="CZ33" s="151">
        <v>0</v>
      </c>
      <c r="DA33" s="151">
        <v>0</v>
      </c>
      <c r="DB33" s="151">
        <v>0</v>
      </c>
      <c r="DC33" s="151">
        <v>0</v>
      </c>
      <c r="DD33" s="151">
        <v>0</v>
      </c>
      <c r="DE33" s="151">
        <v>0</v>
      </c>
      <c r="DF33" s="151">
        <v>0</v>
      </c>
      <c r="DG33" s="151">
        <v>0</v>
      </c>
      <c r="DH33" s="151">
        <v>0</v>
      </c>
      <c r="DI33" s="151">
        <v>0</v>
      </c>
      <c r="DJ33" s="151">
        <v>0</v>
      </c>
      <c r="DK33" s="151">
        <v>0</v>
      </c>
      <c r="DL33" s="151">
        <v>5</v>
      </c>
      <c r="DM33" s="151">
        <v>10</v>
      </c>
      <c r="DN33" s="151">
        <v>5</v>
      </c>
      <c r="DO33" s="151">
        <v>9</v>
      </c>
      <c r="DP33" s="151">
        <v>0</v>
      </c>
      <c r="DQ33" s="151">
        <v>0</v>
      </c>
      <c r="DR33" s="151">
        <v>0</v>
      </c>
      <c r="DS33" s="151">
        <v>1</v>
      </c>
      <c r="DT33" s="151">
        <v>0</v>
      </c>
      <c r="DU33" s="151">
        <v>0</v>
      </c>
      <c r="DV33" s="151">
        <v>0</v>
      </c>
      <c r="DW33" s="151">
        <v>0</v>
      </c>
      <c r="DX33" s="151">
        <v>5</v>
      </c>
      <c r="DY33" s="151">
        <v>10</v>
      </c>
      <c r="DZ33" s="151">
        <v>17</v>
      </c>
      <c r="EA33" s="151">
        <v>16</v>
      </c>
      <c r="EB33" s="151">
        <v>16</v>
      </c>
      <c r="EC33" s="151">
        <v>15</v>
      </c>
      <c r="ED33" s="151">
        <v>0</v>
      </c>
      <c r="EE33" s="151">
        <v>0</v>
      </c>
      <c r="EF33" s="151">
        <v>0</v>
      </c>
      <c r="EG33" s="151">
        <v>0</v>
      </c>
      <c r="EH33" s="151">
        <v>0</v>
      </c>
      <c r="EI33" s="151">
        <v>0</v>
      </c>
      <c r="EJ33" s="151">
        <v>1</v>
      </c>
      <c r="EK33" s="151">
        <v>1</v>
      </c>
      <c r="EL33" s="151">
        <v>17</v>
      </c>
      <c r="EM33" s="151">
        <v>16</v>
      </c>
      <c r="EN33" s="151">
        <v>0</v>
      </c>
      <c r="EO33" s="151">
        <v>0</v>
      </c>
      <c r="EP33" s="151">
        <v>0</v>
      </c>
      <c r="EQ33" s="151">
        <v>0</v>
      </c>
      <c r="ER33" s="151">
        <v>0</v>
      </c>
      <c r="ES33" s="151">
        <v>0</v>
      </c>
      <c r="ET33" s="151">
        <v>0</v>
      </c>
      <c r="EU33" s="151">
        <v>0</v>
      </c>
      <c r="EV33" s="151">
        <v>0</v>
      </c>
      <c r="EW33" s="151">
        <v>0</v>
      </c>
      <c r="EX33" s="151">
        <v>0</v>
      </c>
      <c r="EY33" s="151">
        <v>0</v>
      </c>
      <c r="EZ33" s="151">
        <v>0</v>
      </c>
      <c r="FA33" s="151">
        <v>0</v>
      </c>
      <c r="FB33" s="151">
        <v>1</v>
      </c>
      <c r="FC33" s="151">
        <v>1</v>
      </c>
      <c r="FD33" s="151">
        <v>1</v>
      </c>
      <c r="FE33" s="151">
        <v>1</v>
      </c>
      <c r="FF33" s="151">
        <v>0</v>
      </c>
      <c r="FG33" s="151">
        <v>0</v>
      </c>
      <c r="FH33" s="151">
        <v>0</v>
      </c>
      <c r="FI33" s="151">
        <v>0</v>
      </c>
      <c r="FJ33" s="151">
        <v>0</v>
      </c>
      <c r="FK33" s="151">
        <v>0</v>
      </c>
      <c r="FL33" s="151">
        <v>0</v>
      </c>
      <c r="FM33" s="151">
        <v>0</v>
      </c>
      <c r="FN33" s="151">
        <v>1</v>
      </c>
      <c r="FO33" s="151">
        <v>1</v>
      </c>
      <c r="FP33" s="151">
        <v>0</v>
      </c>
      <c r="FQ33" s="151">
        <v>0</v>
      </c>
      <c r="FR33" s="151">
        <v>0</v>
      </c>
      <c r="FS33" s="151">
        <v>0</v>
      </c>
      <c r="FT33" s="151">
        <v>0</v>
      </c>
      <c r="FU33" s="151">
        <v>0</v>
      </c>
      <c r="FV33" s="151">
        <v>0</v>
      </c>
      <c r="FW33" s="151">
        <v>0</v>
      </c>
      <c r="FX33" s="151">
        <v>0</v>
      </c>
      <c r="FY33" s="151">
        <v>0</v>
      </c>
      <c r="FZ33" s="151">
        <v>0</v>
      </c>
      <c r="GA33" s="151">
        <v>0</v>
      </c>
      <c r="GB33" s="151">
        <v>0</v>
      </c>
      <c r="GC33" s="151">
        <v>0</v>
      </c>
      <c r="GD33" s="151"/>
    </row>
    <row r="34" spans="1:205" x14ac:dyDescent="0.2">
      <c r="A34" s="437"/>
      <c r="B34" s="101" t="s">
        <v>83</v>
      </c>
      <c r="C34" s="152" t="s">
        <v>144</v>
      </c>
      <c r="D34" s="151">
        <v>33</v>
      </c>
      <c r="E34" s="151">
        <v>53</v>
      </c>
      <c r="F34" s="151">
        <v>31</v>
      </c>
      <c r="G34" s="151">
        <v>47</v>
      </c>
      <c r="H34" s="151">
        <v>0</v>
      </c>
      <c r="I34" s="151">
        <v>0</v>
      </c>
      <c r="J34" s="151">
        <v>0</v>
      </c>
      <c r="K34" s="151">
        <v>1</v>
      </c>
      <c r="L34" s="151">
        <v>1</v>
      </c>
      <c r="M34" s="151">
        <v>3</v>
      </c>
      <c r="N34" s="151">
        <v>0</v>
      </c>
      <c r="O34" s="151">
        <v>1</v>
      </c>
      <c r="P34" s="151">
        <v>1</v>
      </c>
      <c r="Q34" s="151">
        <v>1</v>
      </c>
      <c r="R34" s="92">
        <v>33</v>
      </c>
      <c r="S34" s="92">
        <v>53</v>
      </c>
      <c r="T34" s="151">
        <v>5</v>
      </c>
      <c r="U34" s="151">
        <v>5</v>
      </c>
      <c r="V34" s="151">
        <v>4</v>
      </c>
      <c r="W34" s="151">
        <v>5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0</v>
      </c>
      <c r="AF34" s="151">
        <v>1</v>
      </c>
      <c r="AG34" s="151">
        <v>0</v>
      </c>
      <c r="AH34" s="151">
        <v>5</v>
      </c>
      <c r="AI34" s="151">
        <v>5</v>
      </c>
      <c r="AJ34" s="151">
        <v>0</v>
      </c>
      <c r="AK34" s="151">
        <v>1</v>
      </c>
      <c r="AL34" s="151">
        <v>0</v>
      </c>
      <c r="AM34" s="151">
        <v>1</v>
      </c>
      <c r="AN34" s="151">
        <v>0</v>
      </c>
      <c r="AO34" s="151">
        <v>0</v>
      </c>
      <c r="AP34" s="151">
        <v>0</v>
      </c>
      <c r="AQ34" s="151">
        <v>0</v>
      </c>
      <c r="AR34" s="151">
        <v>0</v>
      </c>
      <c r="AS34" s="151">
        <v>0</v>
      </c>
      <c r="AT34" s="151">
        <v>0</v>
      </c>
      <c r="AU34" s="151">
        <v>0</v>
      </c>
      <c r="AV34" s="151">
        <v>0</v>
      </c>
      <c r="AW34" s="151">
        <v>0</v>
      </c>
      <c r="AX34" s="151">
        <v>0</v>
      </c>
      <c r="AY34" s="151">
        <v>1</v>
      </c>
      <c r="AZ34" s="151">
        <v>0</v>
      </c>
      <c r="BA34" s="151">
        <v>0</v>
      </c>
      <c r="BB34" s="151">
        <v>0</v>
      </c>
      <c r="BC34" s="151">
        <v>0</v>
      </c>
      <c r="BD34" s="151">
        <v>0</v>
      </c>
      <c r="BE34" s="151">
        <v>0</v>
      </c>
      <c r="BF34" s="151">
        <v>0</v>
      </c>
      <c r="BG34" s="151">
        <v>0</v>
      </c>
      <c r="BH34" s="151">
        <v>0</v>
      </c>
      <c r="BI34" s="151">
        <v>0</v>
      </c>
      <c r="BJ34" s="151">
        <v>0</v>
      </c>
      <c r="BK34" s="151">
        <v>0</v>
      </c>
      <c r="BL34" s="151">
        <v>0</v>
      </c>
      <c r="BM34" s="151">
        <v>0</v>
      </c>
      <c r="BN34" s="151">
        <v>0</v>
      </c>
      <c r="BO34" s="151">
        <v>0</v>
      </c>
      <c r="BP34" s="151">
        <v>0</v>
      </c>
      <c r="BQ34" s="151">
        <v>3</v>
      </c>
      <c r="BR34" s="151">
        <v>0</v>
      </c>
      <c r="BS34" s="151">
        <v>3</v>
      </c>
      <c r="BT34" s="151">
        <v>0</v>
      </c>
      <c r="BU34" s="151">
        <v>0</v>
      </c>
      <c r="BV34" s="151">
        <v>0</v>
      </c>
      <c r="BW34" s="151">
        <v>0</v>
      </c>
      <c r="BX34" s="151">
        <v>0</v>
      </c>
      <c r="BY34" s="151">
        <v>0</v>
      </c>
      <c r="BZ34" s="151">
        <v>0</v>
      </c>
      <c r="CA34" s="151">
        <v>0</v>
      </c>
      <c r="CB34" s="151">
        <v>0</v>
      </c>
      <c r="CC34" s="151">
        <v>0</v>
      </c>
      <c r="CD34" s="151">
        <v>0</v>
      </c>
      <c r="CE34" s="151">
        <v>3</v>
      </c>
      <c r="CF34" s="151">
        <v>0</v>
      </c>
      <c r="CG34" s="151">
        <v>0</v>
      </c>
      <c r="CH34" s="151">
        <v>0</v>
      </c>
      <c r="CI34" s="151">
        <v>0</v>
      </c>
      <c r="CJ34" s="151">
        <v>0</v>
      </c>
      <c r="CK34" s="151">
        <v>0</v>
      </c>
      <c r="CL34" s="151">
        <v>0</v>
      </c>
      <c r="CM34" s="151">
        <v>0</v>
      </c>
      <c r="CN34" s="151">
        <v>0</v>
      </c>
      <c r="CO34" s="151">
        <v>0</v>
      </c>
      <c r="CP34" s="151">
        <v>0</v>
      </c>
      <c r="CQ34" s="151">
        <v>0</v>
      </c>
      <c r="CR34" s="151">
        <v>0</v>
      </c>
      <c r="CS34" s="151">
        <v>0</v>
      </c>
      <c r="CT34" s="151">
        <v>0</v>
      </c>
      <c r="CU34" s="151">
        <v>0</v>
      </c>
      <c r="CV34" s="151">
        <v>0</v>
      </c>
      <c r="CW34" s="151">
        <v>0</v>
      </c>
      <c r="CX34" s="151">
        <v>0</v>
      </c>
      <c r="CY34" s="151">
        <v>0</v>
      </c>
      <c r="CZ34" s="151">
        <v>0</v>
      </c>
      <c r="DA34" s="151">
        <v>0</v>
      </c>
      <c r="DB34" s="151">
        <v>0</v>
      </c>
      <c r="DC34" s="151">
        <v>0</v>
      </c>
      <c r="DD34" s="151">
        <v>0</v>
      </c>
      <c r="DE34" s="151">
        <v>0</v>
      </c>
      <c r="DF34" s="151">
        <v>0</v>
      </c>
      <c r="DG34" s="151">
        <v>0</v>
      </c>
      <c r="DH34" s="151">
        <v>0</v>
      </c>
      <c r="DI34" s="151">
        <v>0</v>
      </c>
      <c r="DJ34" s="151">
        <v>0</v>
      </c>
      <c r="DK34" s="151">
        <v>0</v>
      </c>
      <c r="DL34" s="151">
        <v>12</v>
      </c>
      <c r="DM34" s="151">
        <v>15</v>
      </c>
      <c r="DN34" s="151">
        <v>11</v>
      </c>
      <c r="DO34" s="151">
        <v>13</v>
      </c>
      <c r="DP34" s="151">
        <v>0</v>
      </c>
      <c r="DQ34" s="151">
        <v>0</v>
      </c>
      <c r="DR34" s="151">
        <v>1</v>
      </c>
      <c r="DS34" s="151">
        <v>0</v>
      </c>
      <c r="DT34" s="151">
        <v>0</v>
      </c>
      <c r="DU34" s="151">
        <v>2</v>
      </c>
      <c r="DV34" s="151">
        <v>0</v>
      </c>
      <c r="DW34" s="151">
        <v>0</v>
      </c>
      <c r="DX34" s="151">
        <v>12</v>
      </c>
      <c r="DY34" s="151">
        <v>15</v>
      </c>
      <c r="DZ34" s="151">
        <v>42</v>
      </c>
      <c r="EA34" s="151">
        <v>42</v>
      </c>
      <c r="EB34" s="151">
        <v>40</v>
      </c>
      <c r="EC34" s="151">
        <v>40</v>
      </c>
      <c r="ED34" s="151">
        <v>0</v>
      </c>
      <c r="EE34" s="151">
        <v>0</v>
      </c>
      <c r="EF34" s="151">
        <v>1</v>
      </c>
      <c r="EG34" s="151">
        <v>1</v>
      </c>
      <c r="EH34" s="151">
        <v>0</v>
      </c>
      <c r="EI34" s="151">
        <v>0</v>
      </c>
      <c r="EJ34" s="151">
        <v>1</v>
      </c>
      <c r="EK34" s="151">
        <v>1</v>
      </c>
      <c r="EL34" s="151">
        <v>42</v>
      </c>
      <c r="EM34" s="151">
        <v>42</v>
      </c>
      <c r="EN34" s="151">
        <v>0</v>
      </c>
      <c r="EO34" s="151">
        <v>1</v>
      </c>
      <c r="EP34" s="151">
        <v>0</v>
      </c>
      <c r="EQ34" s="151">
        <v>1</v>
      </c>
      <c r="ER34" s="151">
        <v>0</v>
      </c>
      <c r="ES34" s="151">
        <v>0</v>
      </c>
      <c r="ET34" s="151">
        <v>0</v>
      </c>
      <c r="EU34" s="151">
        <v>0</v>
      </c>
      <c r="EV34" s="151">
        <v>0</v>
      </c>
      <c r="EW34" s="151">
        <v>0</v>
      </c>
      <c r="EX34" s="151">
        <v>0</v>
      </c>
      <c r="EY34" s="151">
        <v>0</v>
      </c>
      <c r="EZ34" s="151">
        <v>0</v>
      </c>
      <c r="FA34" s="151">
        <v>1</v>
      </c>
      <c r="FB34" s="151">
        <v>5</v>
      </c>
      <c r="FC34" s="151">
        <v>7</v>
      </c>
      <c r="FD34" s="151">
        <v>5</v>
      </c>
      <c r="FE34" s="151">
        <v>7</v>
      </c>
      <c r="FF34" s="151">
        <v>0</v>
      </c>
      <c r="FG34" s="151">
        <v>0</v>
      </c>
      <c r="FH34" s="151">
        <v>0</v>
      </c>
      <c r="FI34" s="151">
        <v>0</v>
      </c>
      <c r="FJ34" s="151">
        <v>0</v>
      </c>
      <c r="FK34" s="151">
        <v>0</v>
      </c>
      <c r="FL34" s="151">
        <v>0</v>
      </c>
      <c r="FM34" s="151">
        <v>0</v>
      </c>
      <c r="FN34" s="151">
        <v>5</v>
      </c>
      <c r="FO34" s="151">
        <v>7</v>
      </c>
      <c r="FP34" s="151">
        <v>0</v>
      </c>
      <c r="FQ34" s="151">
        <v>0</v>
      </c>
      <c r="FR34" s="151">
        <v>0</v>
      </c>
      <c r="FS34" s="151">
        <v>0</v>
      </c>
      <c r="FT34" s="151">
        <v>0</v>
      </c>
      <c r="FU34" s="151">
        <v>0</v>
      </c>
      <c r="FV34" s="151">
        <v>0</v>
      </c>
      <c r="FW34" s="151">
        <v>0</v>
      </c>
      <c r="FX34" s="151">
        <v>0</v>
      </c>
      <c r="FY34" s="151">
        <v>0</v>
      </c>
      <c r="FZ34" s="151">
        <v>0</v>
      </c>
      <c r="GA34" s="151">
        <v>0</v>
      </c>
      <c r="GB34" s="151">
        <v>0</v>
      </c>
      <c r="GC34" s="151">
        <v>0</v>
      </c>
      <c r="GD34" s="151"/>
    </row>
    <row r="35" spans="1:205" x14ac:dyDescent="0.2">
      <c r="A35" s="437"/>
      <c r="B35" s="101" t="s">
        <v>83</v>
      </c>
      <c r="C35" s="152" t="s">
        <v>145</v>
      </c>
      <c r="D35" s="151">
        <v>37</v>
      </c>
      <c r="E35" s="151">
        <v>76</v>
      </c>
      <c r="F35" s="151">
        <v>26</v>
      </c>
      <c r="G35" s="151">
        <v>56</v>
      </c>
      <c r="H35" s="151">
        <v>4</v>
      </c>
      <c r="I35" s="151">
        <v>8</v>
      </c>
      <c r="J35" s="151">
        <v>0</v>
      </c>
      <c r="K35" s="151">
        <v>1</v>
      </c>
      <c r="L35" s="151">
        <v>4</v>
      </c>
      <c r="M35" s="151">
        <v>2</v>
      </c>
      <c r="N35" s="151">
        <v>3</v>
      </c>
      <c r="O35" s="151">
        <v>9</v>
      </c>
      <c r="P35" s="151">
        <v>0</v>
      </c>
      <c r="Q35" s="151">
        <v>0</v>
      </c>
      <c r="R35" s="92">
        <v>37</v>
      </c>
      <c r="S35" s="92">
        <v>76</v>
      </c>
      <c r="T35" s="151">
        <v>2</v>
      </c>
      <c r="U35" s="151">
        <v>5</v>
      </c>
      <c r="V35" s="151">
        <v>2</v>
      </c>
      <c r="W35" s="151">
        <v>5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1">
        <v>0</v>
      </c>
      <c r="AF35" s="151">
        <v>0</v>
      </c>
      <c r="AG35" s="151">
        <v>0</v>
      </c>
      <c r="AH35" s="151">
        <v>2</v>
      </c>
      <c r="AI35" s="151">
        <v>5</v>
      </c>
      <c r="AJ35" s="151">
        <v>0</v>
      </c>
      <c r="AK35" s="151">
        <v>1</v>
      </c>
      <c r="AL35" s="151">
        <v>0</v>
      </c>
      <c r="AM35" s="151">
        <v>0</v>
      </c>
      <c r="AN35" s="151">
        <v>0</v>
      </c>
      <c r="AO35" s="151">
        <v>0</v>
      </c>
      <c r="AP35" s="151">
        <v>0</v>
      </c>
      <c r="AQ35" s="151">
        <v>0</v>
      </c>
      <c r="AR35" s="151">
        <v>0</v>
      </c>
      <c r="AS35" s="151">
        <v>0</v>
      </c>
      <c r="AT35" s="151">
        <v>0</v>
      </c>
      <c r="AU35" s="151">
        <v>1</v>
      </c>
      <c r="AV35" s="151">
        <v>0</v>
      </c>
      <c r="AW35" s="151">
        <v>0</v>
      </c>
      <c r="AX35" s="151">
        <v>0</v>
      </c>
      <c r="AY35" s="151">
        <v>1</v>
      </c>
      <c r="AZ35" s="151">
        <v>0</v>
      </c>
      <c r="BA35" s="151">
        <v>0</v>
      </c>
      <c r="BB35" s="151">
        <v>0</v>
      </c>
      <c r="BC35" s="151">
        <v>0</v>
      </c>
      <c r="BD35" s="151">
        <v>0</v>
      </c>
      <c r="BE35" s="151">
        <v>0</v>
      </c>
      <c r="BF35" s="151">
        <v>0</v>
      </c>
      <c r="BG35" s="151">
        <v>0</v>
      </c>
      <c r="BH35" s="151">
        <v>0</v>
      </c>
      <c r="BI35" s="151">
        <v>0</v>
      </c>
      <c r="BJ35" s="151">
        <v>0</v>
      </c>
      <c r="BK35" s="151">
        <v>0</v>
      </c>
      <c r="BL35" s="151">
        <v>0</v>
      </c>
      <c r="BM35" s="151">
        <v>0</v>
      </c>
      <c r="BN35" s="151">
        <v>0</v>
      </c>
      <c r="BO35" s="151">
        <v>0</v>
      </c>
      <c r="BP35" s="151">
        <v>0</v>
      </c>
      <c r="BQ35" s="151">
        <v>0</v>
      </c>
      <c r="BR35" s="151">
        <v>0</v>
      </c>
      <c r="BS35" s="151">
        <v>0</v>
      </c>
      <c r="BT35" s="151">
        <v>0</v>
      </c>
      <c r="BU35" s="151">
        <v>0</v>
      </c>
      <c r="BV35" s="151">
        <v>0</v>
      </c>
      <c r="BW35" s="151">
        <v>0</v>
      </c>
      <c r="BX35" s="151">
        <v>0</v>
      </c>
      <c r="BY35" s="151">
        <v>0</v>
      </c>
      <c r="BZ35" s="151">
        <v>0</v>
      </c>
      <c r="CA35" s="151">
        <v>0</v>
      </c>
      <c r="CB35" s="151">
        <v>0</v>
      </c>
      <c r="CC35" s="151">
        <v>0</v>
      </c>
      <c r="CD35" s="151">
        <v>0</v>
      </c>
      <c r="CE35" s="151">
        <v>0</v>
      </c>
      <c r="CF35" s="151">
        <v>0</v>
      </c>
      <c r="CG35" s="151">
        <v>0</v>
      </c>
      <c r="CH35" s="151">
        <v>0</v>
      </c>
      <c r="CI35" s="151">
        <v>0</v>
      </c>
      <c r="CJ35" s="151">
        <v>0</v>
      </c>
      <c r="CK35" s="151">
        <v>0</v>
      </c>
      <c r="CL35" s="151">
        <v>0</v>
      </c>
      <c r="CM35" s="151">
        <v>0</v>
      </c>
      <c r="CN35" s="151">
        <v>0</v>
      </c>
      <c r="CO35" s="151">
        <v>0</v>
      </c>
      <c r="CP35" s="151">
        <v>0</v>
      </c>
      <c r="CQ35" s="151">
        <v>0</v>
      </c>
      <c r="CR35" s="151">
        <v>0</v>
      </c>
      <c r="CS35" s="151">
        <v>0</v>
      </c>
      <c r="CT35" s="151">
        <v>0</v>
      </c>
      <c r="CU35" s="151">
        <v>0</v>
      </c>
      <c r="CV35" s="151">
        <v>0</v>
      </c>
      <c r="CW35" s="151">
        <v>0</v>
      </c>
      <c r="CX35" s="151">
        <v>0</v>
      </c>
      <c r="CY35" s="151">
        <v>0</v>
      </c>
      <c r="CZ35" s="151">
        <v>0</v>
      </c>
      <c r="DA35" s="151">
        <v>0</v>
      </c>
      <c r="DB35" s="151">
        <v>0</v>
      </c>
      <c r="DC35" s="151">
        <v>0</v>
      </c>
      <c r="DD35" s="151">
        <v>0</v>
      </c>
      <c r="DE35" s="151">
        <v>0</v>
      </c>
      <c r="DF35" s="151">
        <v>0</v>
      </c>
      <c r="DG35" s="151">
        <v>0</v>
      </c>
      <c r="DH35" s="151">
        <v>0</v>
      </c>
      <c r="DI35" s="151">
        <v>0</v>
      </c>
      <c r="DJ35" s="151">
        <v>0</v>
      </c>
      <c r="DK35" s="151">
        <v>0</v>
      </c>
      <c r="DL35" s="151">
        <v>20</v>
      </c>
      <c r="DM35" s="151">
        <v>55</v>
      </c>
      <c r="DN35" s="151">
        <v>20</v>
      </c>
      <c r="DO35" s="151">
        <v>49</v>
      </c>
      <c r="DP35" s="151">
        <v>0</v>
      </c>
      <c r="DQ35" s="151">
        <v>1</v>
      </c>
      <c r="DR35" s="151">
        <v>0</v>
      </c>
      <c r="DS35" s="151">
        <v>2</v>
      </c>
      <c r="DT35" s="151">
        <v>0</v>
      </c>
      <c r="DU35" s="151">
        <v>3</v>
      </c>
      <c r="DV35" s="151">
        <v>0</v>
      </c>
      <c r="DW35" s="151">
        <v>0</v>
      </c>
      <c r="DX35" s="151">
        <v>20</v>
      </c>
      <c r="DY35" s="151">
        <v>55</v>
      </c>
      <c r="DZ35" s="151">
        <v>12</v>
      </c>
      <c r="EA35" s="151">
        <v>16</v>
      </c>
      <c r="EB35" s="151">
        <v>11</v>
      </c>
      <c r="EC35" s="151">
        <v>16</v>
      </c>
      <c r="ED35" s="151">
        <v>0</v>
      </c>
      <c r="EE35" s="151">
        <v>0</v>
      </c>
      <c r="EF35" s="151">
        <v>1</v>
      </c>
      <c r="EG35" s="151">
        <v>0</v>
      </c>
      <c r="EH35" s="151">
        <v>0</v>
      </c>
      <c r="EI35" s="151">
        <v>0</v>
      </c>
      <c r="EJ35" s="151">
        <v>0</v>
      </c>
      <c r="EK35" s="151">
        <v>0</v>
      </c>
      <c r="EL35" s="151">
        <v>12</v>
      </c>
      <c r="EM35" s="151">
        <v>16</v>
      </c>
      <c r="EN35" s="151">
        <v>0</v>
      </c>
      <c r="EO35" s="151">
        <v>0</v>
      </c>
      <c r="EP35" s="151">
        <v>0</v>
      </c>
      <c r="EQ35" s="151">
        <v>0</v>
      </c>
      <c r="ER35" s="151">
        <v>0</v>
      </c>
      <c r="ES35" s="151">
        <v>0</v>
      </c>
      <c r="ET35" s="151">
        <v>0</v>
      </c>
      <c r="EU35" s="151">
        <v>0</v>
      </c>
      <c r="EV35" s="151">
        <v>0</v>
      </c>
      <c r="EW35" s="151">
        <v>0</v>
      </c>
      <c r="EX35" s="151">
        <v>0</v>
      </c>
      <c r="EY35" s="151">
        <v>0</v>
      </c>
      <c r="EZ35" s="151">
        <v>0</v>
      </c>
      <c r="FA35" s="151">
        <v>0</v>
      </c>
      <c r="FB35" s="151">
        <v>0</v>
      </c>
      <c r="FC35" s="151">
        <v>0</v>
      </c>
      <c r="FD35" s="151">
        <v>0</v>
      </c>
      <c r="FE35" s="151">
        <v>0</v>
      </c>
      <c r="FF35" s="151">
        <v>0</v>
      </c>
      <c r="FG35" s="151">
        <v>0</v>
      </c>
      <c r="FH35" s="151">
        <v>0</v>
      </c>
      <c r="FI35" s="151">
        <v>0</v>
      </c>
      <c r="FJ35" s="151">
        <v>0</v>
      </c>
      <c r="FK35" s="151">
        <v>0</v>
      </c>
      <c r="FL35" s="151">
        <v>0</v>
      </c>
      <c r="FM35" s="151">
        <v>0</v>
      </c>
      <c r="FN35" s="151">
        <v>0</v>
      </c>
      <c r="FO35" s="151">
        <v>0</v>
      </c>
      <c r="FP35" s="151">
        <v>0</v>
      </c>
      <c r="FQ35" s="151">
        <v>0</v>
      </c>
      <c r="FR35" s="151">
        <v>0</v>
      </c>
      <c r="FS35" s="151">
        <v>0</v>
      </c>
      <c r="FT35" s="151">
        <v>0</v>
      </c>
      <c r="FU35" s="151">
        <v>0</v>
      </c>
      <c r="FV35" s="151">
        <v>0</v>
      </c>
      <c r="FW35" s="151">
        <v>0</v>
      </c>
      <c r="FX35" s="151">
        <v>0</v>
      </c>
      <c r="FY35" s="151">
        <v>0</v>
      </c>
      <c r="FZ35" s="151">
        <v>0</v>
      </c>
      <c r="GA35" s="151">
        <v>0</v>
      </c>
      <c r="GB35" s="151">
        <v>0</v>
      </c>
      <c r="GC35" s="151">
        <v>0</v>
      </c>
      <c r="GD35" s="151"/>
    </row>
    <row r="36" spans="1:205" x14ac:dyDescent="0.2">
      <c r="A36" s="437"/>
      <c r="B36" s="101" t="s">
        <v>83</v>
      </c>
      <c r="C36" s="152" t="s">
        <v>146</v>
      </c>
      <c r="D36" s="151">
        <v>27</v>
      </c>
      <c r="E36" s="151">
        <v>75</v>
      </c>
      <c r="F36" s="151">
        <v>21</v>
      </c>
      <c r="G36" s="151">
        <v>68</v>
      </c>
      <c r="H36" s="151">
        <v>0</v>
      </c>
      <c r="I36" s="151">
        <v>0</v>
      </c>
      <c r="J36" s="151">
        <v>0</v>
      </c>
      <c r="K36" s="151">
        <v>0</v>
      </c>
      <c r="L36" s="151">
        <v>1</v>
      </c>
      <c r="M36" s="151">
        <v>2</v>
      </c>
      <c r="N36" s="151">
        <v>1</v>
      </c>
      <c r="O36" s="151">
        <v>2</v>
      </c>
      <c r="P36" s="151">
        <v>4</v>
      </c>
      <c r="Q36" s="151">
        <v>4</v>
      </c>
      <c r="R36" s="92">
        <v>27</v>
      </c>
      <c r="S36" s="92">
        <v>75</v>
      </c>
      <c r="T36" s="151">
        <v>1</v>
      </c>
      <c r="U36" s="151">
        <v>11</v>
      </c>
      <c r="V36" s="151">
        <v>1</v>
      </c>
      <c r="W36" s="151">
        <v>10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1</v>
      </c>
      <c r="AD36" s="151">
        <v>0</v>
      </c>
      <c r="AE36" s="151">
        <v>0</v>
      </c>
      <c r="AF36" s="151">
        <v>0</v>
      </c>
      <c r="AG36" s="151">
        <v>0</v>
      </c>
      <c r="AH36" s="151">
        <v>1</v>
      </c>
      <c r="AI36" s="151">
        <v>11</v>
      </c>
      <c r="AJ36" s="151">
        <v>0</v>
      </c>
      <c r="AK36" s="151">
        <v>1</v>
      </c>
      <c r="AL36" s="151">
        <v>0</v>
      </c>
      <c r="AM36" s="151">
        <v>0</v>
      </c>
      <c r="AN36" s="151">
        <v>0</v>
      </c>
      <c r="AO36" s="151">
        <v>0</v>
      </c>
      <c r="AP36" s="151">
        <v>0</v>
      </c>
      <c r="AQ36" s="151">
        <v>0</v>
      </c>
      <c r="AR36" s="151">
        <v>0</v>
      </c>
      <c r="AS36" s="151">
        <v>0</v>
      </c>
      <c r="AT36" s="151">
        <v>0</v>
      </c>
      <c r="AU36" s="151">
        <v>1</v>
      </c>
      <c r="AV36" s="151">
        <v>0</v>
      </c>
      <c r="AW36" s="151">
        <v>0</v>
      </c>
      <c r="AX36" s="151">
        <v>0</v>
      </c>
      <c r="AY36" s="151">
        <v>1</v>
      </c>
      <c r="AZ36" s="151">
        <v>0</v>
      </c>
      <c r="BA36" s="151">
        <v>1</v>
      </c>
      <c r="BB36" s="151">
        <v>0</v>
      </c>
      <c r="BC36" s="151">
        <v>1</v>
      </c>
      <c r="BD36" s="151">
        <v>0</v>
      </c>
      <c r="BE36" s="151">
        <v>0</v>
      </c>
      <c r="BF36" s="151">
        <v>0</v>
      </c>
      <c r="BG36" s="151">
        <v>0</v>
      </c>
      <c r="BH36" s="151">
        <v>0</v>
      </c>
      <c r="BI36" s="151">
        <v>0</v>
      </c>
      <c r="BJ36" s="151">
        <v>0</v>
      </c>
      <c r="BK36" s="151">
        <v>0</v>
      </c>
      <c r="BL36" s="151">
        <v>0</v>
      </c>
      <c r="BM36" s="151">
        <v>0</v>
      </c>
      <c r="BN36" s="151">
        <v>0</v>
      </c>
      <c r="BO36" s="151">
        <v>1</v>
      </c>
      <c r="BP36" s="151">
        <v>0</v>
      </c>
      <c r="BQ36" s="151">
        <v>0</v>
      </c>
      <c r="BR36" s="151">
        <v>0</v>
      </c>
      <c r="BS36" s="151">
        <v>0</v>
      </c>
      <c r="BT36" s="151">
        <v>0</v>
      </c>
      <c r="BU36" s="151">
        <v>0</v>
      </c>
      <c r="BV36" s="151">
        <v>0</v>
      </c>
      <c r="BW36" s="151">
        <v>0</v>
      </c>
      <c r="BX36" s="151">
        <v>0</v>
      </c>
      <c r="BY36" s="151">
        <v>0</v>
      </c>
      <c r="BZ36" s="151">
        <v>0</v>
      </c>
      <c r="CA36" s="151">
        <v>0</v>
      </c>
      <c r="CB36" s="151">
        <v>0</v>
      </c>
      <c r="CC36" s="151">
        <v>0</v>
      </c>
      <c r="CD36" s="151">
        <v>0</v>
      </c>
      <c r="CE36" s="151">
        <v>0</v>
      </c>
      <c r="CF36" s="151">
        <v>0</v>
      </c>
      <c r="CG36" s="151">
        <v>2</v>
      </c>
      <c r="CH36" s="151">
        <v>0</v>
      </c>
      <c r="CI36" s="151">
        <v>2</v>
      </c>
      <c r="CJ36" s="151">
        <v>0</v>
      </c>
      <c r="CK36" s="151">
        <v>0</v>
      </c>
      <c r="CL36" s="151">
        <v>0</v>
      </c>
      <c r="CM36" s="151">
        <v>0</v>
      </c>
      <c r="CN36" s="151">
        <v>0</v>
      </c>
      <c r="CO36" s="151">
        <v>0</v>
      </c>
      <c r="CP36" s="151">
        <v>0</v>
      </c>
      <c r="CQ36" s="151">
        <v>0</v>
      </c>
      <c r="CR36" s="151">
        <v>0</v>
      </c>
      <c r="CS36" s="151">
        <v>0</v>
      </c>
      <c r="CT36" s="151">
        <v>0</v>
      </c>
      <c r="CU36" s="151">
        <v>2</v>
      </c>
      <c r="CV36" s="151">
        <v>0</v>
      </c>
      <c r="CW36" s="151">
        <v>0</v>
      </c>
      <c r="CX36" s="151">
        <v>0</v>
      </c>
      <c r="CY36" s="151">
        <v>0</v>
      </c>
      <c r="CZ36" s="151">
        <v>0</v>
      </c>
      <c r="DA36" s="151">
        <v>0</v>
      </c>
      <c r="DB36" s="151">
        <v>0</v>
      </c>
      <c r="DC36" s="151">
        <v>0</v>
      </c>
      <c r="DD36" s="151">
        <v>0</v>
      </c>
      <c r="DE36" s="151">
        <v>0</v>
      </c>
      <c r="DF36" s="151">
        <v>0</v>
      </c>
      <c r="DG36" s="151">
        <v>0</v>
      </c>
      <c r="DH36" s="151">
        <v>0</v>
      </c>
      <c r="DI36" s="151">
        <v>0</v>
      </c>
      <c r="DJ36" s="151">
        <v>0</v>
      </c>
      <c r="DK36" s="151">
        <v>0</v>
      </c>
      <c r="DL36" s="151">
        <v>7</v>
      </c>
      <c r="DM36" s="151">
        <v>15</v>
      </c>
      <c r="DN36" s="151">
        <v>6</v>
      </c>
      <c r="DO36" s="151">
        <v>12</v>
      </c>
      <c r="DP36" s="151">
        <v>0</v>
      </c>
      <c r="DQ36" s="151">
        <v>0</v>
      </c>
      <c r="DR36" s="151">
        <v>1</v>
      </c>
      <c r="DS36" s="151">
        <v>2</v>
      </c>
      <c r="DT36" s="151">
        <v>0</v>
      </c>
      <c r="DU36" s="151">
        <v>0</v>
      </c>
      <c r="DV36" s="151">
        <v>0</v>
      </c>
      <c r="DW36" s="151">
        <v>1</v>
      </c>
      <c r="DX36" s="151">
        <v>7</v>
      </c>
      <c r="DY36" s="151">
        <v>15</v>
      </c>
      <c r="DZ36" s="151">
        <v>19</v>
      </c>
      <c r="EA36" s="151">
        <v>15</v>
      </c>
      <c r="EB36" s="151">
        <v>19</v>
      </c>
      <c r="EC36" s="151">
        <v>15</v>
      </c>
      <c r="ED36" s="151">
        <v>0</v>
      </c>
      <c r="EE36" s="151">
        <v>0</v>
      </c>
      <c r="EF36" s="151">
        <v>0</v>
      </c>
      <c r="EG36" s="151">
        <v>0</v>
      </c>
      <c r="EH36" s="151">
        <v>0</v>
      </c>
      <c r="EI36" s="151">
        <v>0</v>
      </c>
      <c r="EJ36" s="151">
        <v>0</v>
      </c>
      <c r="EK36" s="151">
        <v>0</v>
      </c>
      <c r="EL36" s="151">
        <v>19</v>
      </c>
      <c r="EM36" s="151">
        <v>15</v>
      </c>
      <c r="EN36" s="151">
        <v>0</v>
      </c>
      <c r="EO36" s="151">
        <v>1</v>
      </c>
      <c r="EP36" s="151">
        <v>0</v>
      </c>
      <c r="EQ36" s="151">
        <v>1</v>
      </c>
      <c r="ER36" s="151">
        <v>0</v>
      </c>
      <c r="ES36" s="151">
        <v>0</v>
      </c>
      <c r="ET36" s="151">
        <v>0</v>
      </c>
      <c r="EU36" s="151">
        <v>0</v>
      </c>
      <c r="EV36" s="151">
        <v>0</v>
      </c>
      <c r="EW36" s="151">
        <v>0</v>
      </c>
      <c r="EX36" s="151">
        <v>0</v>
      </c>
      <c r="EY36" s="151">
        <v>0</v>
      </c>
      <c r="EZ36" s="151">
        <v>0</v>
      </c>
      <c r="FA36" s="151">
        <v>1</v>
      </c>
      <c r="FB36" s="151">
        <v>2</v>
      </c>
      <c r="FC36" s="151">
        <v>0</v>
      </c>
      <c r="FD36" s="151">
        <v>2</v>
      </c>
      <c r="FE36" s="151">
        <v>0</v>
      </c>
      <c r="FF36" s="151">
        <v>0</v>
      </c>
      <c r="FG36" s="151">
        <v>0</v>
      </c>
      <c r="FH36" s="151">
        <v>0</v>
      </c>
      <c r="FI36" s="151">
        <v>0</v>
      </c>
      <c r="FJ36" s="151">
        <v>0</v>
      </c>
      <c r="FK36" s="151">
        <v>0</v>
      </c>
      <c r="FL36" s="151">
        <v>0</v>
      </c>
      <c r="FM36" s="151">
        <v>0</v>
      </c>
      <c r="FN36" s="151">
        <v>2</v>
      </c>
      <c r="FO36" s="151">
        <v>0</v>
      </c>
      <c r="FP36" s="151">
        <v>0</v>
      </c>
      <c r="FQ36" s="151">
        <v>0</v>
      </c>
      <c r="FR36" s="151">
        <v>0</v>
      </c>
      <c r="FS36" s="151">
        <v>0</v>
      </c>
      <c r="FT36" s="151">
        <v>0</v>
      </c>
      <c r="FU36" s="151">
        <v>0</v>
      </c>
      <c r="FV36" s="151">
        <v>0</v>
      </c>
      <c r="FW36" s="151">
        <v>0</v>
      </c>
      <c r="FX36" s="151">
        <v>0</v>
      </c>
      <c r="FY36" s="151">
        <v>0</v>
      </c>
      <c r="FZ36" s="151">
        <v>0</v>
      </c>
      <c r="GA36" s="151">
        <v>0</v>
      </c>
      <c r="GB36" s="151">
        <v>0</v>
      </c>
      <c r="GC36" s="151">
        <v>0</v>
      </c>
      <c r="GD36" s="151"/>
    </row>
    <row r="37" spans="1:205" x14ac:dyDescent="0.2">
      <c r="A37" s="437"/>
      <c r="B37" s="101" t="s">
        <v>83</v>
      </c>
      <c r="C37" s="152" t="s">
        <v>147</v>
      </c>
      <c r="D37" s="151">
        <v>12</v>
      </c>
      <c r="E37" s="151">
        <v>24</v>
      </c>
      <c r="F37" s="151">
        <v>11</v>
      </c>
      <c r="G37" s="151">
        <v>21</v>
      </c>
      <c r="H37" s="151">
        <v>1</v>
      </c>
      <c r="I37" s="151">
        <v>2</v>
      </c>
      <c r="J37" s="151">
        <v>0</v>
      </c>
      <c r="K37" s="151">
        <v>0</v>
      </c>
      <c r="L37" s="151">
        <v>0</v>
      </c>
      <c r="M37" s="151">
        <v>1</v>
      </c>
      <c r="N37" s="151">
        <v>0</v>
      </c>
      <c r="O37" s="151">
        <v>0</v>
      </c>
      <c r="P37" s="151">
        <v>0</v>
      </c>
      <c r="Q37" s="151">
        <v>0</v>
      </c>
      <c r="R37" s="92">
        <v>12</v>
      </c>
      <c r="S37" s="92">
        <v>24</v>
      </c>
      <c r="T37" s="151">
        <v>2</v>
      </c>
      <c r="U37" s="151">
        <v>9</v>
      </c>
      <c r="V37" s="151">
        <v>2</v>
      </c>
      <c r="W37" s="151">
        <v>6</v>
      </c>
      <c r="X37" s="151">
        <v>0</v>
      </c>
      <c r="Y37" s="151">
        <v>3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0</v>
      </c>
      <c r="AG37" s="151">
        <v>0</v>
      </c>
      <c r="AH37" s="151">
        <v>2</v>
      </c>
      <c r="AI37" s="151">
        <v>9</v>
      </c>
      <c r="AJ37" s="151">
        <v>0</v>
      </c>
      <c r="AK37" s="151">
        <v>0</v>
      </c>
      <c r="AL37" s="151">
        <v>0</v>
      </c>
      <c r="AM37" s="151">
        <v>0</v>
      </c>
      <c r="AN37" s="151">
        <v>0</v>
      </c>
      <c r="AO37" s="151">
        <v>0</v>
      </c>
      <c r="AP37" s="151">
        <v>0</v>
      </c>
      <c r="AQ37" s="151">
        <v>0</v>
      </c>
      <c r="AR37" s="151">
        <v>0</v>
      </c>
      <c r="AS37" s="151">
        <v>0</v>
      </c>
      <c r="AT37" s="151">
        <v>0</v>
      </c>
      <c r="AU37" s="151">
        <v>0</v>
      </c>
      <c r="AV37" s="151">
        <v>0</v>
      </c>
      <c r="AW37" s="151">
        <v>0</v>
      </c>
      <c r="AX37" s="151">
        <v>0</v>
      </c>
      <c r="AY37" s="151">
        <v>0</v>
      </c>
      <c r="AZ37" s="151">
        <v>0</v>
      </c>
      <c r="BA37" s="151">
        <v>1</v>
      </c>
      <c r="BB37" s="151">
        <v>0</v>
      </c>
      <c r="BC37" s="151">
        <v>1</v>
      </c>
      <c r="BD37" s="151">
        <v>0</v>
      </c>
      <c r="BE37" s="151">
        <v>0</v>
      </c>
      <c r="BF37" s="151">
        <v>0</v>
      </c>
      <c r="BG37" s="151">
        <v>0</v>
      </c>
      <c r="BH37" s="151">
        <v>0</v>
      </c>
      <c r="BI37" s="151">
        <v>0</v>
      </c>
      <c r="BJ37" s="151">
        <v>0</v>
      </c>
      <c r="BK37" s="151">
        <v>0</v>
      </c>
      <c r="BL37" s="151">
        <v>0</v>
      </c>
      <c r="BM37" s="151">
        <v>0</v>
      </c>
      <c r="BN37" s="151">
        <v>0</v>
      </c>
      <c r="BO37" s="151">
        <v>1</v>
      </c>
      <c r="BP37" s="151">
        <v>0</v>
      </c>
      <c r="BQ37" s="151">
        <v>0</v>
      </c>
      <c r="BR37" s="151">
        <v>0</v>
      </c>
      <c r="BS37" s="151">
        <v>0</v>
      </c>
      <c r="BT37" s="151">
        <v>0</v>
      </c>
      <c r="BU37" s="151">
        <v>0</v>
      </c>
      <c r="BV37" s="151">
        <v>0</v>
      </c>
      <c r="BW37" s="151">
        <v>0</v>
      </c>
      <c r="BX37" s="151">
        <v>0</v>
      </c>
      <c r="BY37" s="151">
        <v>0</v>
      </c>
      <c r="BZ37" s="151">
        <v>0</v>
      </c>
      <c r="CA37" s="151">
        <v>0</v>
      </c>
      <c r="CB37" s="151">
        <v>0</v>
      </c>
      <c r="CC37" s="151">
        <v>0</v>
      </c>
      <c r="CD37" s="151">
        <v>0</v>
      </c>
      <c r="CE37" s="151">
        <v>0</v>
      </c>
      <c r="CF37" s="151">
        <v>0</v>
      </c>
      <c r="CG37" s="151">
        <v>0</v>
      </c>
      <c r="CH37" s="151">
        <v>0</v>
      </c>
      <c r="CI37" s="151">
        <v>0</v>
      </c>
      <c r="CJ37" s="151">
        <v>0</v>
      </c>
      <c r="CK37" s="151">
        <v>0</v>
      </c>
      <c r="CL37" s="151">
        <v>0</v>
      </c>
      <c r="CM37" s="151">
        <v>0</v>
      </c>
      <c r="CN37" s="151">
        <v>0</v>
      </c>
      <c r="CO37" s="151">
        <v>0</v>
      </c>
      <c r="CP37" s="151">
        <v>0</v>
      </c>
      <c r="CQ37" s="151">
        <v>0</v>
      </c>
      <c r="CR37" s="151">
        <v>0</v>
      </c>
      <c r="CS37" s="151">
        <v>0</v>
      </c>
      <c r="CT37" s="151">
        <v>0</v>
      </c>
      <c r="CU37" s="151">
        <v>0</v>
      </c>
      <c r="CV37" s="151">
        <v>0</v>
      </c>
      <c r="CW37" s="151">
        <v>0</v>
      </c>
      <c r="CX37" s="151">
        <v>0</v>
      </c>
      <c r="CY37" s="151">
        <v>0</v>
      </c>
      <c r="CZ37" s="151">
        <v>0</v>
      </c>
      <c r="DA37" s="151">
        <v>0</v>
      </c>
      <c r="DB37" s="151">
        <v>0</v>
      </c>
      <c r="DC37" s="151">
        <v>0</v>
      </c>
      <c r="DD37" s="151">
        <v>0</v>
      </c>
      <c r="DE37" s="151">
        <v>0</v>
      </c>
      <c r="DF37" s="151">
        <v>0</v>
      </c>
      <c r="DG37" s="151">
        <v>0</v>
      </c>
      <c r="DH37" s="151">
        <v>0</v>
      </c>
      <c r="DI37" s="151">
        <v>0</v>
      </c>
      <c r="DJ37" s="151">
        <v>0</v>
      </c>
      <c r="DK37" s="151">
        <v>0</v>
      </c>
      <c r="DL37" s="151">
        <v>2</v>
      </c>
      <c r="DM37" s="151">
        <v>2</v>
      </c>
      <c r="DN37" s="151">
        <v>2</v>
      </c>
      <c r="DO37" s="151">
        <v>1</v>
      </c>
      <c r="DP37" s="151">
        <v>0</v>
      </c>
      <c r="DQ37" s="151">
        <v>0</v>
      </c>
      <c r="DR37" s="151">
        <v>0</v>
      </c>
      <c r="DS37" s="151">
        <v>0</v>
      </c>
      <c r="DT37" s="151">
        <v>0</v>
      </c>
      <c r="DU37" s="151">
        <v>0</v>
      </c>
      <c r="DV37" s="151">
        <v>0</v>
      </c>
      <c r="DW37" s="151">
        <v>1</v>
      </c>
      <c r="DX37" s="151">
        <v>2</v>
      </c>
      <c r="DY37" s="151">
        <v>2</v>
      </c>
      <c r="DZ37" s="151">
        <v>3</v>
      </c>
      <c r="EA37" s="151">
        <v>13</v>
      </c>
      <c r="EB37" s="151">
        <v>2</v>
      </c>
      <c r="EC37" s="151">
        <v>10</v>
      </c>
      <c r="ED37" s="151">
        <v>0</v>
      </c>
      <c r="EE37" s="151">
        <v>0</v>
      </c>
      <c r="EF37" s="151">
        <v>0</v>
      </c>
      <c r="EG37" s="151">
        <v>1</v>
      </c>
      <c r="EH37" s="151">
        <v>0</v>
      </c>
      <c r="EI37" s="151">
        <v>2</v>
      </c>
      <c r="EJ37" s="151">
        <v>1</v>
      </c>
      <c r="EK37" s="151">
        <v>0</v>
      </c>
      <c r="EL37" s="151">
        <v>3</v>
      </c>
      <c r="EM37" s="151">
        <v>13</v>
      </c>
      <c r="EN37" s="151">
        <v>0</v>
      </c>
      <c r="EO37" s="151">
        <v>0</v>
      </c>
      <c r="EP37" s="151">
        <v>0</v>
      </c>
      <c r="EQ37" s="151">
        <v>0</v>
      </c>
      <c r="ER37" s="151">
        <v>0</v>
      </c>
      <c r="ES37" s="151">
        <v>0</v>
      </c>
      <c r="ET37" s="151">
        <v>0</v>
      </c>
      <c r="EU37" s="151">
        <v>0</v>
      </c>
      <c r="EV37" s="151">
        <v>0</v>
      </c>
      <c r="EW37" s="151">
        <v>0</v>
      </c>
      <c r="EX37" s="151">
        <v>0</v>
      </c>
      <c r="EY37" s="151">
        <v>0</v>
      </c>
      <c r="EZ37" s="151">
        <v>0</v>
      </c>
      <c r="FA37" s="151">
        <v>0</v>
      </c>
      <c r="FB37" s="151">
        <v>0</v>
      </c>
      <c r="FC37" s="151">
        <v>1</v>
      </c>
      <c r="FD37" s="151">
        <v>0</v>
      </c>
      <c r="FE37" s="151">
        <v>1</v>
      </c>
      <c r="FF37" s="151">
        <v>0</v>
      </c>
      <c r="FG37" s="151">
        <v>0</v>
      </c>
      <c r="FH37" s="151">
        <v>0</v>
      </c>
      <c r="FI37" s="151">
        <v>0</v>
      </c>
      <c r="FJ37" s="151">
        <v>0</v>
      </c>
      <c r="FK37" s="151">
        <v>0</v>
      </c>
      <c r="FL37" s="151">
        <v>0</v>
      </c>
      <c r="FM37" s="151">
        <v>0</v>
      </c>
      <c r="FN37" s="151">
        <v>0</v>
      </c>
      <c r="FO37" s="151">
        <v>1</v>
      </c>
      <c r="FP37" s="151">
        <v>0</v>
      </c>
      <c r="FQ37" s="151">
        <v>0</v>
      </c>
      <c r="FR37" s="151">
        <v>0</v>
      </c>
      <c r="FS37" s="151">
        <v>0</v>
      </c>
      <c r="FT37" s="151">
        <v>0</v>
      </c>
      <c r="FU37" s="151">
        <v>0</v>
      </c>
      <c r="FV37" s="151">
        <v>0</v>
      </c>
      <c r="FW37" s="151">
        <v>0</v>
      </c>
      <c r="FX37" s="151">
        <v>0</v>
      </c>
      <c r="FY37" s="151">
        <v>0</v>
      </c>
      <c r="FZ37" s="151">
        <v>0</v>
      </c>
      <c r="GA37" s="151">
        <v>0</v>
      </c>
      <c r="GB37" s="151">
        <v>0</v>
      </c>
      <c r="GC37" s="151">
        <v>0</v>
      </c>
      <c r="GD37" s="151"/>
    </row>
    <row r="38" spans="1:205" x14ac:dyDescent="0.2">
      <c r="A38" s="437"/>
      <c r="B38" s="101" t="s">
        <v>83</v>
      </c>
      <c r="C38" s="152" t="s">
        <v>148</v>
      </c>
      <c r="D38" s="151">
        <v>43</v>
      </c>
      <c r="E38" s="151">
        <v>79</v>
      </c>
      <c r="F38" s="151">
        <v>38</v>
      </c>
      <c r="G38" s="151">
        <v>60</v>
      </c>
      <c r="H38" s="151">
        <v>3</v>
      </c>
      <c r="I38" s="151">
        <v>12</v>
      </c>
      <c r="J38" s="151">
        <v>0</v>
      </c>
      <c r="K38" s="151">
        <v>0</v>
      </c>
      <c r="L38" s="151">
        <v>2</v>
      </c>
      <c r="M38" s="151">
        <v>2</v>
      </c>
      <c r="N38" s="151">
        <v>0</v>
      </c>
      <c r="O38" s="151">
        <v>1</v>
      </c>
      <c r="P38" s="151">
        <v>0</v>
      </c>
      <c r="Q38" s="151">
        <v>4</v>
      </c>
      <c r="R38" s="92">
        <v>43</v>
      </c>
      <c r="S38" s="92">
        <v>79</v>
      </c>
      <c r="T38" s="151">
        <v>2</v>
      </c>
      <c r="U38" s="151">
        <v>10</v>
      </c>
      <c r="V38" s="151">
        <v>2</v>
      </c>
      <c r="W38" s="151">
        <v>8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2</v>
      </c>
      <c r="AD38" s="151">
        <v>0</v>
      </c>
      <c r="AE38" s="151">
        <v>0</v>
      </c>
      <c r="AF38" s="151">
        <v>0</v>
      </c>
      <c r="AG38" s="151">
        <v>0</v>
      </c>
      <c r="AH38" s="151">
        <v>2</v>
      </c>
      <c r="AI38" s="151">
        <v>10</v>
      </c>
      <c r="AJ38" s="151">
        <v>0</v>
      </c>
      <c r="AK38" s="151">
        <v>1</v>
      </c>
      <c r="AL38" s="151">
        <v>0</v>
      </c>
      <c r="AM38" s="151">
        <v>0</v>
      </c>
      <c r="AN38" s="151">
        <v>0</v>
      </c>
      <c r="AO38" s="151">
        <v>0</v>
      </c>
      <c r="AP38" s="151">
        <v>0</v>
      </c>
      <c r="AQ38" s="151">
        <v>0</v>
      </c>
      <c r="AR38" s="151">
        <v>0</v>
      </c>
      <c r="AS38" s="151">
        <v>1</v>
      </c>
      <c r="AT38" s="151">
        <v>0</v>
      </c>
      <c r="AU38" s="151">
        <v>0</v>
      </c>
      <c r="AV38" s="151">
        <v>0</v>
      </c>
      <c r="AW38" s="151">
        <v>0</v>
      </c>
      <c r="AX38" s="151">
        <v>0</v>
      </c>
      <c r="AY38" s="151">
        <v>1</v>
      </c>
      <c r="AZ38" s="151">
        <v>0</v>
      </c>
      <c r="BA38" s="151">
        <v>1</v>
      </c>
      <c r="BB38" s="151">
        <v>0</v>
      </c>
      <c r="BC38" s="151">
        <v>1</v>
      </c>
      <c r="BD38" s="151">
        <v>0</v>
      </c>
      <c r="BE38" s="151">
        <v>0</v>
      </c>
      <c r="BF38" s="151">
        <v>0</v>
      </c>
      <c r="BG38" s="151">
        <v>0</v>
      </c>
      <c r="BH38" s="151">
        <v>0</v>
      </c>
      <c r="BI38" s="151">
        <v>0</v>
      </c>
      <c r="BJ38" s="151">
        <v>0</v>
      </c>
      <c r="BK38" s="151">
        <v>0</v>
      </c>
      <c r="BL38" s="151">
        <v>0</v>
      </c>
      <c r="BM38" s="151">
        <v>0</v>
      </c>
      <c r="BN38" s="151">
        <v>0</v>
      </c>
      <c r="BO38" s="151">
        <v>1</v>
      </c>
      <c r="BP38" s="151">
        <v>0</v>
      </c>
      <c r="BQ38" s="151">
        <v>0</v>
      </c>
      <c r="BR38" s="151">
        <v>0</v>
      </c>
      <c r="BS38" s="151">
        <v>0</v>
      </c>
      <c r="BT38" s="151">
        <v>0</v>
      </c>
      <c r="BU38" s="151">
        <v>0</v>
      </c>
      <c r="BV38" s="151">
        <v>0</v>
      </c>
      <c r="BW38" s="151">
        <v>0</v>
      </c>
      <c r="BX38" s="151">
        <v>0</v>
      </c>
      <c r="BY38" s="151">
        <v>0</v>
      </c>
      <c r="BZ38" s="151">
        <v>0</v>
      </c>
      <c r="CA38" s="151">
        <v>0</v>
      </c>
      <c r="CB38" s="151">
        <v>0</v>
      </c>
      <c r="CC38" s="151">
        <v>0</v>
      </c>
      <c r="CD38" s="151">
        <v>0</v>
      </c>
      <c r="CE38" s="151">
        <v>0</v>
      </c>
      <c r="CF38" s="151">
        <v>0</v>
      </c>
      <c r="CG38" s="151">
        <v>0</v>
      </c>
      <c r="CH38" s="151">
        <v>0</v>
      </c>
      <c r="CI38" s="151">
        <v>0</v>
      </c>
      <c r="CJ38" s="151">
        <v>0</v>
      </c>
      <c r="CK38" s="151">
        <v>0</v>
      </c>
      <c r="CL38" s="151">
        <v>0</v>
      </c>
      <c r="CM38" s="151">
        <v>0</v>
      </c>
      <c r="CN38" s="151">
        <v>0</v>
      </c>
      <c r="CO38" s="151">
        <v>0</v>
      </c>
      <c r="CP38" s="151">
        <v>0</v>
      </c>
      <c r="CQ38" s="151">
        <v>0</v>
      </c>
      <c r="CR38" s="151">
        <v>0</v>
      </c>
      <c r="CS38" s="151">
        <v>0</v>
      </c>
      <c r="CT38" s="151">
        <v>0</v>
      </c>
      <c r="CU38" s="151">
        <v>0</v>
      </c>
      <c r="CV38" s="151">
        <v>0</v>
      </c>
      <c r="CW38" s="151">
        <v>0</v>
      </c>
      <c r="CX38" s="151">
        <v>0</v>
      </c>
      <c r="CY38" s="151">
        <v>0</v>
      </c>
      <c r="CZ38" s="151">
        <v>0</v>
      </c>
      <c r="DA38" s="151">
        <v>0</v>
      </c>
      <c r="DB38" s="151">
        <v>0</v>
      </c>
      <c r="DC38" s="151">
        <v>0</v>
      </c>
      <c r="DD38" s="151">
        <v>0</v>
      </c>
      <c r="DE38" s="151">
        <v>0</v>
      </c>
      <c r="DF38" s="151">
        <v>0</v>
      </c>
      <c r="DG38" s="151">
        <v>0</v>
      </c>
      <c r="DH38" s="151">
        <v>0</v>
      </c>
      <c r="DI38" s="151">
        <v>0</v>
      </c>
      <c r="DJ38" s="151">
        <v>0</v>
      </c>
      <c r="DK38" s="151">
        <v>0</v>
      </c>
      <c r="DL38" s="151">
        <v>22</v>
      </c>
      <c r="DM38" s="151">
        <v>39</v>
      </c>
      <c r="DN38" s="151">
        <v>22</v>
      </c>
      <c r="DO38" s="151">
        <v>37</v>
      </c>
      <c r="DP38" s="151">
        <v>0</v>
      </c>
      <c r="DQ38" s="151">
        <v>0</v>
      </c>
      <c r="DR38" s="151">
        <v>0</v>
      </c>
      <c r="DS38" s="151">
        <v>2</v>
      </c>
      <c r="DT38" s="151">
        <v>0</v>
      </c>
      <c r="DU38" s="151">
        <v>0</v>
      </c>
      <c r="DV38" s="151">
        <v>0</v>
      </c>
      <c r="DW38" s="151">
        <v>0</v>
      </c>
      <c r="DX38" s="151">
        <v>22</v>
      </c>
      <c r="DY38" s="151">
        <v>39</v>
      </c>
      <c r="DZ38" s="151">
        <v>21</v>
      </c>
      <c r="EA38" s="151">
        <v>36</v>
      </c>
      <c r="EB38" s="151">
        <v>21</v>
      </c>
      <c r="EC38" s="151">
        <v>31</v>
      </c>
      <c r="ED38" s="151">
        <v>0</v>
      </c>
      <c r="EE38" s="151">
        <v>0</v>
      </c>
      <c r="EF38" s="151">
        <v>0</v>
      </c>
      <c r="EG38" s="151">
        <v>2</v>
      </c>
      <c r="EH38" s="151">
        <v>0</v>
      </c>
      <c r="EI38" s="151">
        <v>3</v>
      </c>
      <c r="EJ38" s="151">
        <v>0</v>
      </c>
      <c r="EK38" s="151">
        <v>0</v>
      </c>
      <c r="EL38" s="151">
        <v>21</v>
      </c>
      <c r="EM38" s="151">
        <v>36</v>
      </c>
      <c r="EN38" s="151">
        <v>0</v>
      </c>
      <c r="EO38" s="151">
        <v>0</v>
      </c>
      <c r="EP38" s="151">
        <v>0</v>
      </c>
      <c r="EQ38" s="151">
        <v>0</v>
      </c>
      <c r="ER38" s="151">
        <v>0</v>
      </c>
      <c r="ES38" s="151">
        <v>0</v>
      </c>
      <c r="ET38" s="151">
        <v>0</v>
      </c>
      <c r="EU38" s="151">
        <v>0</v>
      </c>
      <c r="EV38" s="151">
        <v>0</v>
      </c>
      <c r="EW38" s="151">
        <v>0</v>
      </c>
      <c r="EX38" s="151">
        <v>0</v>
      </c>
      <c r="EY38" s="151">
        <v>0</v>
      </c>
      <c r="EZ38" s="151">
        <v>0</v>
      </c>
      <c r="FA38" s="151">
        <v>0</v>
      </c>
      <c r="FB38" s="151">
        <v>2</v>
      </c>
      <c r="FC38" s="151">
        <v>2</v>
      </c>
      <c r="FD38" s="151">
        <v>2</v>
      </c>
      <c r="FE38" s="151">
        <v>2</v>
      </c>
      <c r="FF38" s="151">
        <v>0</v>
      </c>
      <c r="FG38" s="151">
        <v>0</v>
      </c>
      <c r="FH38" s="151">
        <v>0</v>
      </c>
      <c r="FI38" s="151">
        <v>0</v>
      </c>
      <c r="FJ38" s="151">
        <v>0</v>
      </c>
      <c r="FK38" s="151">
        <v>0</v>
      </c>
      <c r="FL38" s="151">
        <v>0</v>
      </c>
      <c r="FM38" s="151">
        <v>0</v>
      </c>
      <c r="FN38" s="151">
        <v>2</v>
      </c>
      <c r="FO38" s="151">
        <v>2</v>
      </c>
      <c r="FP38" s="151">
        <v>0</v>
      </c>
      <c r="FQ38" s="151">
        <v>0</v>
      </c>
      <c r="FR38" s="151">
        <v>0</v>
      </c>
      <c r="FS38" s="151">
        <v>0</v>
      </c>
      <c r="FT38" s="151">
        <v>0</v>
      </c>
      <c r="FU38" s="151">
        <v>0</v>
      </c>
      <c r="FV38" s="151">
        <v>0</v>
      </c>
      <c r="FW38" s="151">
        <v>0</v>
      </c>
      <c r="FX38" s="151">
        <v>0</v>
      </c>
      <c r="FY38" s="151">
        <v>0</v>
      </c>
      <c r="FZ38" s="151">
        <v>0</v>
      </c>
      <c r="GA38" s="151">
        <v>0</v>
      </c>
      <c r="GB38" s="151">
        <v>0</v>
      </c>
      <c r="GC38" s="151">
        <v>0</v>
      </c>
      <c r="GD38" s="151"/>
    </row>
    <row r="39" spans="1:205" x14ac:dyDescent="0.2">
      <c r="A39" s="437"/>
      <c r="B39" s="101" t="s">
        <v>83</v>
      </c>
      <c r="C39" s="152" t="s">
        <v>149</v>
      </c>
      <c r="D39" s="151">
        <v>3</v>
      </c>
      <c r="E39" s="151">
        <v>12</v>
      </c>
      <c r="F39" s="151">
        <v>3</v>
      </c>
      <c r="G39" s="151">
        <v>8</v>
      </c>
      <c r="H39" s="151">
        <v>0</v>
      </c>
      <c r="I39" s="151">
        <v>4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92">
        <v>3</v>
      </c>
      <c r="S39" s="92">
        <v>12</v>
      </c>
      <c r="T39" s="151">
        <v>1</v>
      </c>
      <c r="U39" s="151">
        <v>1</v>
      </c>
      <c r="V39" s="151">
        <v>0</v>
      </c>
      <c r="W39" s="151">
        <v>0</v>
      </c>
      <c r="X39" s="151">
        <v>1</v>
      </c>
      <c r="Y39" s="151">
        <v>0</v>
      </c>
      <c r="Z39" s="151">
        <v>0</v>
      </c>
      <c r="AA39" s="151">
        <v>0</v>
      </c>
      <c r="AB39" s="151">
        <v>0</v>
      </c>
      <c r="AC39" s="151">
        <v>1</v>
      </c>
      <c r="AD39" s="151">
        <v>0</v>
      </c>
      <c r="AE39" s="151">
        <v>0</v>
      </c>
      <c r="AF39" s="151">
        <v>0</v>
      </c>
      <c r="AG39" s="151">
        <v>0</v>
      </c>
      <c r="AH39" s="151">
        <v>1</v>
      </c>
      <c r="AI39" s="151">
        <v>1</v>
      </c>
      <c r="AJ39" s="151">
        <v>0</v>
      </c>
      <c r="AK39" s="151">
        <v>0</v>
      </c>
      <c r="AL39" s="151">
        <v>0</v>
      </c>
      <c r="AM39" s="151">
        <v>0</v>
      </c>
      <c r="AN39" s="151">
        <v>0</v>
      </c>
      <c r="AO39" s="151">
        <v>0</v>
      </c>
      <c r="AP39" s="151">
        <v>0</v>
      </c>
      <c r="AQ39" s="151">
        <v>0</v>
      </c>
      <c r="AR39" s="151">
        <v>0</v>
      </c>
      <c r="AS39" s="151">
        <v>0</v>
      </c>
      <c r="AT39" s="151">
        <v>0</v>
      </c>
      <c r="AU39" s="151">
        <v>0</v>
      </c>
      <c r="AV39" s="151">
        <v>0</v>
      </c>
      <c r="AW39" s="151">
        <v>0</v>
      </c>
      <c r="AX39" s="151">
        <v>0</v>
      </c>
      <c r="AY39" s="151">
        <v>0</v>
      </c>
      <c r="AZ39" s="151">
        <v>0</v>
      </c>
      <c r="BA39" s="151">
        <v>0</v>
      </c>
      <c r="BB39" s="151">
        <v>0</v>
      </c>
      <c r="BC39" s="151">
        <v>0</v>
      </c>
      <c r="BD39" s="151">
        <v>0</v>
      </c>
      <c r="BE39" s="151">
        <v>0</v>
      </c>
      <c r="BF39" s="151">
        <v>0</v>
      </c>
      <c r="BG39" s="151">
        <v>0</v>
      </c>
      <c r="BH39" s="151">
        <v>0</v>
      </c>
      <c r="BI39" s="151">
        <v>0</v>
      </c>
      <c r="BJ39" s="151">
        <v>0</v>
      </c>
      <c r="BK39" s="151">
        <v>0</v>
      </c>
      <c r="BL39" s="151">
        <v>0</v>
      </c>
      <c r="BM39" s="151">
        <v>0</v>
      </c>
      <c r="BN39" s="151">
        <v>0</v>
      </c>
      <c r="BO39" s="151">
        <v>0</v>
      </c>
      <c r="BP39" s="151">
        <v>0</v>
      </c>
      <c r="BQ39" s="151">
        <v>0</v>
      </c>
      <c r="BR39" s="151">
        <v>0</v>
      </c>
      <c r="BS39" s="151">
        <v>0</v>
      </c>
      <c r="BT39" s="151">
        <v>0</v>
      </c>
      <c r="BU39" s="151">
        <v>0</v>
      </c>
      <c r="BV39" s="151">
        <v>0</v>
      </c>
      <c r="BW39" s="151">
        <v>0</v>
      </c>
      <c r="BX39" s="151">
        <v>0</v>
      </c>
      <c r="BY39" s="151">
        <v>0</v>
      </c>
      <c r="BZ39" s="151">
        <v>0</v>
      </c>
      <c r="CA39" s="151">
        <v>0</v>
      </c>
      <c r="CB39" s="151">
        <v>0</v>
      </c>
      <c r="CC39" s="151">
        <v>0</v>
      </c>
      <c r="CD39" s="151">
        <v>0</v>
      </c>
      <c r="CE39" s="151">
        <v>0</v>
      </c>
      <c r="CF39" s="151">
        <v>0</v>
      </c>
      <c r="CG39" s="151">
        <v>0</v>
      </c>
      <c r="CH39" s="151">
        <v>0</v>
      </c>
      <c r="CI39" s="151">
        <v>0</v>
      </c>
      <c r="CJ39" s="151">
        <v>0</v>
      </c>
      <c r="CK39" s="151">
        <v>0</v>
      </c>
      <c r="CL39" s="151">
        <v>0</v>
      </c>
      <c r="CM39" s="151">
        <v>0</v>
      </c>
      <c r="CN39" s="151">
        <v>0</v>
      </c>
      <c r="CO39" s="151">
        <v>0</v>
      </c>
      <c r="CP39" s="151">
        <v>0</v>
      </c>
      <c r="CQ39" s="151">
        <v>0</v>
      </c>
      <c r="CR39" s="151">
        <v>0</v>
      </c>
      <c r="CS39" s="151">
        <v>0</v>
      </c>
      <c r="CT39" s="151">
        <v>0</v>
      </c>
      <c r="CU39" s="151">
        <v>0</v>
      </c>
      <c r="CV39" s="151">
        <v>0</v>
      </c>
      <c r="CW39" s="151">
        <v>0</v>
      </c>
      <c r="CX39" s="151">
        <v>0</v>
      </c>
      <c r="CY39" s="151">
        <v>0</v>
      </c>
      <c r="CZ39" s="151">
        <v>0</v>
      </c>
      <c r="DA39" s="151">
        <v>0</v>
      </c>
      <c r="DB39" s="151">
        <v>0</v>
      </c>
      <c r="DC39" s="151">
        <v>0</v>
      </c>
      <c r="DD39" s="151">
        <v>0</v>
      </c>
      <c r="DE39" s="151">
        <v>0</v>
      </c>
      <c r="DF39" s="151">
        <v>0</v>
      </c>
      <c r="DG39" s="151">
        <v>0</v>
      </c>
      <c r="DH39" s="151">
        <v>0</v>
      </c>
      <c r="DI39" s="151">
        <v>0</v>
      </c>
      <c r="DJ39" s="151">
        <v>0</v>
      </c>
      <c r="DK39" s="151">
        <v>0</v>
      </c>
      <c r="DL39" s="151">
        <v>0</v>
      </c>
      <c r="DM39" s="151">
        <v>0</v>
      </c>
      <c r="DN39" s="151">
        <v>0</v>
      </c>
      <c r="DO39" s="151">
        <v>0</v>
      </c>
      <c r="DP39" s="151">
        <v>0</v>
      </c>
      <c r="DQ39" s="151">
        <v>0</v>
      </c>
      <c r="DR39" s="151">
        <v>0</v>
      </c>
      <c r="DS39" s="151">
        <v>0</v>
      </c>
      <c r="DT39" s="151">
        <v>0</v>
      </c>
      <c r="DU39" s="151">
        <v>0</v>
      </c>
      <c r="DV39" s="151">
        <v>0</v>
      </c>
      <c r="DW39" s="151">
        <v>0</v>
      </c>
      <c r="DX39" s="151">
        <v>0</v>
      </c>
      <c r="DY39" s="151">
        <v>0</v>
      </c>
      <c r="DZ39" s="151">
        <v>4</v>
      </c>
      <c r="EA39" s="151">
        <v>9</v>
      </c>
      <c r="EB39" s="151">
        <v>4</v>
      </c>
      <c r="EC39" s="151">
        <v>9</v>
      </c>
      <c r="ED39" s="151">
        <v>0</v>
      </c>
      <c r="EE39" s="151">
        <v>0</v>
      </c>
      <c r="EF39" s="151">
        <v>0</v>
      </c>
      <c r="EG39" s="151">
        <v>0</v>
      </c>
      <c r="EH39" s="151">
        <v>0</v>
      </c>
      <c r="EI39" s="151">
        <v>0</v>
      </c>
      <c r="EJ39" s="151">
        <v>0</v>
      </c>
      <c r="EK39" s="151">
        <v>0</v>
      </c>
      <c r="EL39" s="151">
        <v>4</v>
      </c>
      <c r="EM39" s="151">
        <v>9</v>
      </c>
      <c r="EN39" s="151">
        <v>0</v>
      </c>
      <c r="EO39" s="151">
        <v>0</v>
      </c>
      <c r="EP39" s="151">
        <v>0</v>
      </c>
      <c r="EQ39" s="151">
        <v>0</v>
      </c>
      <c r="ER39" s="151">
        <v>0</v>
      </c>
      <c r="ES39" s="151">
        <v>0</v>
      </c>
      <c r="ET39" s="151">
        <v>0</v>
      </c>
      <c r="EU39" s="151">
        <v>0</v>
      </c>
      <c r="EV39" s="151">
        <v>0</v>
      </c>
      <c r="EW39" s="151">
        <v>0</v>
      </c>
      <c r="EX39" s="151">
        <v>0</v>
      </c>
      <c r="EY39" s="151">
        <v>0</v>
      </c>
      <c r="EZ39" s="151">
        <v>0</v>
      </c>
      <c r="FA39" s="151">
        <v>0</v>
      </c>
      <c r="FB39" s="151">
        <v>0</v>
      </c>
      <c r="FC39" s="151">
        <v>0</v>
      </c>
      <c r="FD39" s="151">
        <v>0</v>
      </c>
      <c r="FE39" s="151">
        <v>0</v>
      </c>
      <c r="FF39" s="151">
        <v>0</v>
      </c>
      <c r="FG39" s="151">
        <v>0</v>
      </c>
      <c r="FH39" s="151">
        <v>0</v>
      </c>
      <c r="FI39" s="151">
        <v>0</v>
      </c>
      <c r="FJ39" s="151">
        <v>0</v>
      </c>
      <c r="FK39" s="151">
        <v>0</v>
      </c>
      <c r="FL39" s="151">
        <v>0</v>
      </c>
      <c r="FM39" s="151">
        <v>0</v>
      </c>
      <c r="FN39" s="151">
        <v>0</v>
      </c>
      <c r="FO39" s="151">
        <v>0</v>
      </c>
      <c r="FP39" s="151">
        <v>0</v>
      </c>
      <c r="FQ39" s="151">
        <v>0</v>
      </c>
      <c r="FR39" s="151">
        <v>0</v>
      </c>
      <c r="FS39" s="151">
        <v>0</v>
      </c>
      <c r="FT39" s="151">
        <v>0</v>
      </c>
      <c r="FU39" s="151">
        <v>0</v>
      </c>
      <c r="FV39" s="151">
        <v>0</v>
      </c>
      <c r="FW39" s="151">
        <v>0</v>
      </c>
      <c r="FX39" s="151">
        <v>0</v>
      </c>
      <c r="FY39" s="151">
        <v>0</v>
      </c>
      <c r="FZ39" s="151">
        <v>0</v>
      </c>
      <c r="GA39" s="151">
        <v>0</v>
      </c>
      <c r="GB39" s="151">
        <v>0</v>
      </c>
      <c r="GC39" s="151">
        <v>0</v>
      </c>
      <c r="GD39" s="151"/>
    </row>
    <row r="40" spans="1:205" x14ac:dyDescent="0.2">
      <c r="A40" s="437"/>
      <c r="B40" s="101" t="s">
        <v>83</v>
      </c>
      <c r="C40" s="152" t="s">
        <v>150</v>
      </c>
      <c r="D40" s="151">
        <v>0</v>
      </c>
      <c r="E40" s="151">
        <v>5</v>
      </c>
      <c r="F40" s="151">
        <v>0</v>
      </c>
      <c r="G40" s="151">
        <v>4</v>
      </c>
      <c r="H40" s="151">
        <v>0</v>
      </c>
      <c r="I40" s="151">
        <v>1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92">
        <v>0</v>
      </c>
      <c r="S40" s="92">
        <v>5</v>
      </c>
      <c r="T40" s="151">
        <v>0</v>
      </c>
      <c r="U40" s="151">
        <v>1</v>
      </c>
      <c r="V40" s="151">
        <v>0</v>
      </c>
      <c r="W40" s="151">
        <v>1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1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1</v>
      </c>
      <c r="DN40" s="151">
        <v>0</v>
      </c>
      <c r="DO40" s="151">
        <v>1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1</v>
      </c>
      <c r="DZ40" s="151">
        <v>0</v>
      </c>
      <c r="EA40" s="151">
        <v>1</v>
      </c>
      <c r="EB40" s="151">
        <v>0</v>
      </c>
      <c r="EC40" s="151">
        <v>1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1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D40" s="151">
        <v>0</v>
      </c>
      <c r="FE40" s="151">
        <v>0</v>
      </c>
      <c r="FF40" s="151">
        <v>0</v>
      </c>
      <c r="FG40" s="151">
        <v>0</v>
      </c>
      <c r="FH40" s="151">
        <v>0</v>
      </c>
      <c r="FI40" s="151">
        <v>0</v>
      </c>
      <c r="FJ40" s="151">
        <v>0</v>
      </c>
      <c r="FK40" s="151">
        <v>0</v>
      </c>
      <c r="FL40" s="151">
        <v>0</v>
      </c>
      <c r="FM40" s="151">
        <v>0</v>
      </c>
      <c r="FN40" s="151">
        <v>0</v>
      </c>
      <c r="FO40" s="151">
        <v>0</v>
      </c>
      <c r="FP40" s="151">
        <v>0</v>
      </c>
      <c r="FQ40" s="151">
        <v>0</v>
      </c>
      <c r="FR40" s="151">
        <v>0</v>
      </c>
      <c r="FS40" s="151">
        <v>0</v>
      </c>
      <c r="FT40" s="151">
        <v>0</v>
      </c>
      <c r="FU40" s="151">
        <v>0</v>
      </c>
      <c r="FV40" s="151">
        <v>0</v>
      </c>
      <c r="FW40" s="151">
        <v>0</v>
      </c>
      <c r="FX40" s="151">
        <v>0</v>
      </c>
      <c r="FY40" s="151">
        <v>0</v>
      </c>
      <c r="FZ40" s="151">
        <v>0</v>
      </c>
      <c r="GA40" s="151">
        <v>0</v>
      </c>
      <c r="GB40" s="151">
        <v>0</v>
      </c>
      <c r="GC40" s="151">
        <v>0</v>
      </c>
      <c r="GD40" s="151"/>
    </row>
    <row r="41" spans="1:205" x14ac:dyDescent="0.2">
      <c r="A41" s="437"/>
      <c r="B41" s="101" t="s">
        <v>83</v>
      </c>
      <c r="C41" s="152" t="s">
        <v>151</v>
      </c>
      <c r="D41" s="151">
        <v>31</v>
      </c>
      <c r="E41" s="151">
        <v>67</v>
      </c>
      <c r="F41" s="151">
        <v>26</v>
      </c>
      <c r="G41" s="151">
        <v>59</v>
      </c>
      <c r="H41" s="151">
        <v>3</v>
      </c>
      <c r="I41" s="151">
        <v>4</v>
      </c>
      <c r="J41" s="151">
        <v>0</v>
      </c>
      <c r="K41" s="151">
        <v>0</v>
      </c>
      <c r="L41" s="151">
        <v>0</v>
      </c>
      <c r="M41" s="151">
        <v>3</v>
      </c>
      <c r="N41" s="151">
        <v>2</v>
      </c>
      <c r="O41" s="151">
        <v>1</v>
      </c>
      <c r="P41" s="151">
        <v>0</v>
      </c>
      <c r="Q41" s="151">
        <v>0</v>
      </c>
      <c r="R41" s="92">
        <v>31</v>
      </c>
      <c r="S41" s="92">
        <v>67</v>
      </c>
      <c r="T41" s="151">
        <v>2</v>
      </c>
      <c r="U41" s="151">
        <v>9</v>
      </c>
      <c r="V41" s="151">
        <v>2</v>
      </c>
      <c r="W41" s="151">
        <v>8</v>
      </c>
      <c r="X41" s="151">
        <v>0</v>
      </c>
      <c r="Y41" s="151">
        <v>1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51">
        <v>2</v>
      </c>
      <c r="AI41" s="151">
        <v>9</v>
      </c>
      <c r="AJ41" s="151">
        <v>0</v>
      </c>
      <c r="AK41" s="151">
        <v>2</v>
      </c>
      <c r="AL41" s="151">
        <v>0</v>
      </c>
      <c r="AM41" s="151">
        <v>2</v>
      </c>
      <c r="AN41" s="151">
        <v>0</v>
      </c>
      <c r="AO41" s="151">
        <v>0</v>
      </c>
      <c r="AP41" s="151">
        <v>0</v>
      </c>
      <c r="AQ41" s="151">
        <v>0</v>
      </c>
      <c r="AR41" s="151">
        <v>0</v>
      </c>
      <c r="AS41" s="151">
        <v>0</v>
      </c>
      <c r="AT41" s="151">
        <v>0</v>
      </c>
      <c r="AU41" s="151">
        <v>0</v>
      </c>
      <c r="AV41" s="151">
        <v>0</v>
      </c>
      <c r="AW41" s="151">
        <v>0</v>
      </c>
      <c r="AX41" s="151">
        <v>0</v>
      </c>
      <c r="AY41" s="151">
        <v>2</v>
      </c>
      <c r="AZ41" s="151">
        <v>0</v>
      </c>
      <c r="BA41" s="151">
        <v>4</v>
      </c>
      <c r="BB41" s="151">
        <v>0</v>
      </c>
      <c r="BC41" s="151">
        <v>4</v>
      </c>
      <c r="BD41" s="151">
        <v>0</v>
      </c>
      <c r="BE41" s="151">
        <v>0</v>
      </c>
      <c r="BF41" s="151">
        <v>0</v>
      </c>
      <c r="BG41" s="151">
        <v>0</v>
      </c>
      <c r="BH41" s="151">
        <v>0</v>
      </c>
      <c r="BI41" s="151">
        <v>0</v>
      </c>
      <c r="BJ41" s="151">
        <v>0</v>
      </c>
      <c r="BK41" s="151">
        <v>0</v>
      </c>
      <c r="BL41" s="151">
        <v>0</v>
      </c>
      <c r="BM41" s="151">
        <v>0</v>
      </c>
      <c r="BN41" s="151">
        <v>0</v>
      </c>
      <c r="BO41" s="151">
        <v>4</v>
      </c>
      <c r="BP41" s="151">
        <v>0</v>
      </c>
      <c r="BQ41" s="151">
        <v>0</v>
      </c>
      <c r="BR41" s="151">
        <v>0</v>
      </c>
      <c r="BS41" s="151">
        <v>0</v>
      </c>
      <c r="BT41" s="151">
        <v>0</v>
      </c>
      <c r="BU41" s="151">
        <v>0</v>
      </c>
      <c r="BV41" s="151">
        <v>0</v>
      </c>
      <c r="BW41" s="151">
        <v>0</v>
      </c>
      <c r="BX41" s="151">
        <v>0</v>
      </c>
      <c r="BY41" s="151">
        <v>0</v>
      </c>
      <c r="BZ41" s="151">
        <v>0</v>
      </c>
      <c r="CA41" s="151">
        <v>0</v>
      </c>
      <c r="CB41" s="151">
        <v>0</v>
      </c>
      <c r="CC41" s="151">
        <v>0</v>
      </c>
      <c r="CD41" s="151">
        <v>0</v>
      </c>
      <c r="CE41" s="151">
        <v>0</v>
      </c>
      <c r="CF41" s="151">
        <v>0</v>
      </c>
      <c r="CG41" s="151">
        <v>0</v>
      </c>
      <c r="CH41" s="151">
        <v>0</v>
      </c>
      <c r="CI41" s="151">
        <v>0</v>
      </c>
      <c r="CJ41" s="151">
        <v>0</v>
      </c>
      <c r="CK41" s="151">
        <v>0</v>
      </c>
      <c r="CL41" s="151">
        <v>0</v>
      </c>
      <c r="CM41" s="151">
        <v>0</v>
      </c>
      <c r="CN41" s="151">
        <v>0</v>
      </c>
      <c r="CO41" s="151">
        <v>0</v>
      </c>
      <c r="CP41" s="151">
        <v>0</v>
      </c>
      <c r="CQ41" s="151">
        <v>0</v>
      </c>
      <c r="CR41" s="151">
        <v>0</v>
      </c>
      <c r="CS41" s="151">
        <v>0</v>
      </c>
      <c r="CT41" s="151">
        <v>0</v>
      </c>
      <c r="CU41" s="151">
        <v>0</v>
      </c>
      <c r="CV41" s="151">
        <v>0</v>
      </c>
      <c r="CW41" s="151">
        <v>0</v>
      </c>
      <c r="CX41" s="151">
        <v>0</v>
      </c>
      <c r="CY41" s="151">
        <v>0</v>
      </c>
      <c r="CZ41" s="151">
        <v>0</v>
      </c>
      <c r="DA41" s="151">
        <v>0</v>
      </c>
      <c r="DB41" s="151">
        <v>0</v>
      </c>
      <c r="DC41" s="151">
        <v>0</v>
      </c>
      <c r="DD41" s="151">
        <v>0</v>
      </c>
      <c r="DE41" s="151">
        <v>0</v>
      </c>
      <c r="DF41" s="151">
        <v>0</v>
      </c>
      <c r="DG41" s="151">
        <v>0</v>
      </c>
      <c r="DH41" s="151">
        <v>0</v>
      </c>
      <c r="DI41" s="151">
        <v>0</v>
      </c>
      <c r="DJ41" s="151">
        <v>0</v>
      </c>
      <c r="DK41" s="151">
        <v>0</v>
      </c>
      <c r="DL41" s="151">
        <v>28</v>
      </c>
      <c r="DM41" s="151">
        <v>45</v>
      </c>
      <c r="DN41" s="151">
        <v>28</v>
      </c>
      <c r="DO41" s="151">
        <v>44</v>
      </c>
      <c r="DP41" s="151">
        <v>0</v>
      </c>
      <c r="DQ41" s="151">
        <v>0</v>
      </c>
      <c r="DR41" s="151">
        <v>0</v>
      </c>
      <c r="DS41" s="151">
        <v>0</v>
      </c>
      <c r="DT41" s="151">
        <v>0</v>
      </c>
      <c r="DU41" s="151">
        <v>1</v>
      </c>
      <c r="DV41" s="151">
        <v>0</v>
      </c>
      <c r="DW41" s="151">
        <v>0</v>
      </c>
      <c r="DX41" s="151">
        <v>28</v>
      </c>
      <c r="DY41" s="151">
        <v>45</v>
      </c>
      <c r="DZ41" s="151">
        <v>26</v>
      </c>
      <c r="EA41" s="151">
        <v>31</v>
      </c>
      <c r="EB41" s="151">
        <v>26</v>
      </c>
      <c r="EC41" s="151">
        <v>27</v>
      </c>
      <c r="ED41" s="151">
        <v>0</v>
      </c>
      <c r="EE41" s="151">
        <v>1</v>
      </c>
      <c r="EF41" s="151">
        <v>0</v>
      </c>
      <c r="EG41" s="151">
        <v>1</v>
      </c>
      <c r="EH41" s="151">
        <v>0</v>
      </c>
      <c r="EI41" s="151">
        <v>1</v>
      </c>
      <c r="EJ41" s="151">
        <v>0</v>
      </c>
      <c r="EK41" s="151">
        <v>1</v>
      </c>
      <c r="EL41" s="151">
        <v>26</v>
      </c>
      <c r="EM41" s="151">
        <v>31</v>
      </c>
      <c r="EN41" s="151">
        <v>2</v>
      </c>
      <c r="EO41" s="151">
        <v>0</v>
      </c>
      <c r="EP41" s="151">
        <v>2</v>
      </c>
      <c r="EQ41" s="151">
        <v>0</v>
      </c>
      <c r="ER41" s="151">
        <v>0</v>
      </c>
      <c r="ES41" s="151">
        <v>0</v>
      </c>
      <c r="ET41" s="151">
        <v>0</v>
      </c>
      <c r="EU41" s="151">
        <v>0</v>
      </c>
      <c r="EV41" s="151">
        <v>0</v>
      </c>
      <c r="EW41" s="151">
        <v>0</v>
      </c>
      <c r="EX41" s="151">
        <v>0</v>
      </c>
      <c r="EY41" s="151">
        <v>0</v>
      </c>
      <c r="EZ41" s="151">
        <v>2</v>
      </c>
      <c r="FA41" s="151">
        <v>0</v>
      </c>
      <c r="FB41" s="151">
        <v>3</v>
      </c>
      <c r="FC41" s="151">
        <v>1</v>
      </c>
      <c r="FD41" s="151">
        <v>3</v>
      </c>
      <c r="FE41" s="151">
        <v>1</v>
      </c>
      <c r="FF41" s="151">
        <v>0</v>
      </c>
      <c r="FG41" s="151">
        <v>0</v>
      </c>
      <c r="FH41" s="151">
        <v>0</v>
      </c>
      <c r="FI41" s="151">
        <v>0</v>
      </c>
      <c r="FJ41" s="151">
        <v>0</v>
      </c>
      <c r="FK41" s="151">
        <v>0</v>
      </c>
      <c r="FL41" s="151">
        <v>0</v>
      </c>
      <c r="FM41" s="151">
        <v>0</v>
      </c>
      <c r="FN41" s="151">
        <v>3</v>
      </c>
      <c r="FO41" s="151">
        <v>1</v>
      </c>
      <c r="FP41" s="151">
        <v>0</v>
      </c>
      <c r="FQ41" s="151">
        <v>0</v>
      </c>
      <c r="FR41" s="151">
        <v>0</v>
      </c>
      <c r="FS41" s="151">
        <v>0</v>
      </c>
      <c r="FT41" s="151">
        <v>0</v>
      </c>
      <c r="FU41" s="151">
        <v>0</v>
      </c>
      <c r="FV41" s="151">
        <v>0</v>
      </c>
      <c r="FW41" s="151">
        <v>0</v>
      </c>
      <c r="FX41" s="151">
        <v>0</v>
      </c>
      <c r="FY41" s="151">
        <v>0</v>
      </c>
      <c r="FZ41" s="151">
        <v>0</v>
      </c>
      <c r="GA41" s="151">
        <v>0</v>
      </c>
      <c r="GB41" s="151">
        <v>0</v>
      </c>
      <c r="GC41" s="151">
        <v>0</v>
      </c>
      <c r="GD41" s="151"/>
    </row>
    <row r="42" spans="1:205" x14ac:dyDescent="0.2">
      <c r="A42" s="437"/>
      <c r="B42" s="101" t="s">
        <v>83</v>
      </c>
      <c r="C42" s="152" t="s">
        <v>152</v>
      </c>
      <c r="D42" s="151">
        <v>46</v>
      </c>
      <c r="E42" s="151">
        <v>92</v>
      </c>
      <c r="F42" s="151">
        <v>38</v>
      </c>
      <c r="G42" s="151">
        <v>78</v>
      </c>
      <c r="H42" s="151">
        <v>6</v>
      </c>
      <c r="I42" s="151">
        <v>9</v>
      </c>
      <c r="J42" s="151">
        <v>0</v>
      </c>
      <c r="K42" s="151">
        <v>0</v>
      </c>
      <c r="L42" s="151">
        <v>1</v>
      </c>
      <c r="M42" s="151">
        <v>4</v>
      </c>
      <c r="N42" s="151">
        <v>0</v>
      </c>
      <c r="O42" s="151">
        <v>1</v>
      </c>
      <c r="P42" s="151">
        <v>1</v>
      </c>
      <c r="Q42" s="151">
        <v>0</v>
      </c>
      <c r="R42" s="92">
        <v>46</v>
      </c>
      <c r="S42" s="92">
        <v>92</v>
      </c>
      <c r="T42" s="151">
        <v>5</v>
      </c>
      <c r="U42" s="151">
        <v>17</v>
      </c>
      <c r="V42" s="151">
        <v>5</v>
      </c>
      <c r="W42" s="151">
        <v>14</v>
      </c>
      <c r="X42" s="151">
        <v>0</v>
      </c>
      <c r="Y42" s="151">
        <v>1</v>
      </c>
      <c r="Z42" s="151">
        <v>0</v>
      </c>
      <c r="AA42" s="151">
        <v>2</v>
      </c>
      <c r="AB42" s="151">
        <v>0</v>
      </c>
      <c r="AC42" s="151">
        <v>0</v>
      </c>
      <c r="AD42" s="151">
        <v>0</v>
      </c>
      <c r="AE42" s="151">
        <v>0</v>
      </c>
      <c r="AF42" s="151">
        <v>0</v>
      </c>
      <c r="AG42" s="151">
        <v>0</v>
      </c>
      <c r="AH42" s="151">
        <v>5</v>
      </c>
      <c r="AI42" s="151">
        <v>17</v>
      </c>
      <c r="AJ42" s="151">
        <v>1</v>
      </c>
      <c r="AK42" s="151">
        <v>1</v>
      </c>
      <c r="AL42" s="151">
        <v>1</v>
      </c>
      <c r="AM42" s="151">
        <v>1</v>
      </c>
      <c r="AN42" s="151">
        <v>0</v>
      </c>
      <c r="AO42" s="151">
        <v>0</v>
      </c>
      <c r="AP42" s="151">
        <v>0</v>
      </c>
      <c r="AQ42" s="151">
        <v>0</v>
      </c>
      <c r="AR42" s="151">
        <v>0</v>
      </c>
      <c r="AS42" s="151">
        <v>0</v>
      </c>
      <c r="AT42" s="151">
        <v>0</v>
      </c>
      <c r="AU42" s="151">
        <v>0</v>
      </c>
      <c r="AV42" s="151">
        <v>0</v>
      </c>
      <c r="AW42" s="151">
        <v>0</v>
      </c>
      <c r="AX42" s="151">
        <v>1</v>
      </c>
      <c r="AY42" s="151">
        <v>1</v>
      </c>
      <c r="AZ42" s="151">
        <v>0</v>
      </c>
      <c r="BA42" s="151">
        <v>2</v>
      </c>
      <c r="BB42" s="151">
        <v>0</v>
      </c>
      <c r="BC42" s="151">
        <v>2</v>
      </c>
      <c r="BD42" s="151">
        <v>0</v>
      </c>
      <c r="BE42" s="151">
        <v>0</v>
      </c>
      <c r="BF42" s="151">
        <v>0</v>
      </c>
      <c r="BG42" s="151">
        <v>0</v>
      </c>
      <c r="BH42" s="151">
        <v>0</v>
      </c>
      <c r="BI42" s="151">
        <v>0</v>
      </c>
      <c r="BJ42" s="151">
        <v>0</v>
      </c>
      <c r="BK42" s="151">
        <v>0</v>
      </c>
      <c r="BL42" s="151">
        <v>0</v>
      </c>
      <c r="BM42" s="151">
        <v>0</v>
      </c>
      <c r="BN42" s="151">
        <v>0</v>
      </c>
      <c r="BO42" s="151">
        <v>2</v>
      </c>
      <c r="BP42" s="151">
        <v>0</v>
      </c>
      <c r="BQ42" s="151">
        <v>2</v>
      </c>
      <c r="BR42" s="151">
        <v>0</v>
      </c>
      <c r="BS42" s="151">
        <v>0</v>
      </c>
      <c r="BT42" s="151">
        <v>0</v>
      </c>
      <c r="BU42" s="151">
        <v>2</v>
      </c>
      <c r="BV42" s="151">
        <v>0</v>
      </c>
      <c r="BW42" s="151">
        <v>0</v>
      </c>
      <c r="BX42" s="151">
        <v>0</v>
      </c>
      <c r="BY42" s="151">
        <v>0</v>
      </c>
      <c r="BZ42" s="151">
        <v>0</v>
      </c>
      <c r="CA42" s="151">
        <v>0</v>
      </c>
      <c r="CB42" s="151">
        <v>0</v>
      </c>
      <c r="CC42" s="151">
        <v>0</v>
      </c>
      <c r="CD42" s="151">
        <v>0</v>
      </c>
      <c r="CE42" s="151">
        <v>2</v>
      </c>
      <c r="CF42" s="151">
        <v>0</v>
      </c>
      <c r="CG42" s="151">
        <v>0</v>
      </c>
      <c r="CH42" s="151">
        <v>0</v>
      </c>
      <c r="CI42" s="151">
        <v>0</v>
      </c>
      <c r="CJ42" s="151">
        <v>0</v>
      </c>
      <c r="CK42" s="151">
        <v>0</v>
      </c>
      <c r="CL42" s="151">
        <v>0</v>
      </c>
      <c r="CM42" s="151">
        <v>0</v>
      </c>
      <c r="CN42" s="151">
        <v>0</v>
      </c>
      <c r="CO42" s="151">
        <v>0</v>
      </c>
      <c r="CP42" s="151">
        <v>0</v>
      </c>
      <c r="CQ42" s="151">
        <v>0</v>
      </c>
      <c r="CR42" s="151">
        <v>0</v>
      </c>
      <c r="CS42" s="151">
        <v>0</v>
      </c>
      <c r="CT42" s="151">
        <v>0</v>
      </c>
      <c r="CU42" s="151">
        <v>0</v>
      </c>
      <c r="CV42" s="151">
        <v>0</v>
      </c>
      <c r="CW42" s="151">
        <v>0</v>
      </c>
      <c r="CX42" s="151">
        <v>0</v>
      </c>
      <c r="CY42" s="151">
        <v>0</v>
      </c>
      <c r="CZ42" s="151">
        <v>0</v>
      </c>
      <c r="DA42" s="151">
        <v>0</v>
      </c>
      <c r="DB42" s="151">
        <v>0</v>
      </c>
      <c r="DC42" s="151">
        <v>0</v>
      </c>
      <c r="DD42" s="151">
        <v>0</v>
      </c>
      <c r="DE42" s="151">
        <v>0</v>
      </c>
      <c r="DF42" s="151">
        <v>0</v>
      </c>
      <c r="DG42" s="151">
        <v>0</v>
      </c>
      <c r="DH42" s="151">
        <v>0</v>
      </c>
      <c r="DI42" s="151">
        <v>0</v>
      </c>
      <c r="DJ42" s="151">
        <v>0</v>
      </c>
      <c r="DK42" s="151">
        <v>0</v>
      </c>
      <c r="DL42" s="151">
        <v>25</v>
      </c>
      <c r="DM42" s="151">
        <v>51</v>
      </c>
      <c r="DN42" s="151">
        <v>23</v>
      </c>
      <c r="DO42" s="151">
        <v>48</v>
      </c>
      <c r="DP42" s="151">
        <v>0</v>
      </c>
      <c r="DQ42" s="151">
        <v>0</v>
      </c>
      <c r="DR42" s="151">
        <v>0</v>
      </c>
      <c r="DS42" s="151">
        <v>0</v>
      </c>
      <c r="DT42" s="151">
        <v>2</v>
      </c>
      <c r="DU42" s="151">
        <v>3</v>
      </c>
      <c r="DV42" s="151">
        <v>0</v>
      </c>
      <c r="DW42" s="151">
        <v>0</v>
      </c>
      <c r="DX42" s="151">
        <v>25</v>
      </c>
      <c r="DY42" s="151">
        <v>51</v>
      </c>
      <c r="DZ42" s="151">
        <v>24</v>
      </c>
      <c r="EA42" s="151">
        <v>27</v>
      </c>
      <c r="EB42" s="151">
        <v>24</v>
      </c>
      <c r="EC42" s="151">
        <v>25</v>
      </c>
      <c r="ED42" s="151">
        <v>0</v>
      </c>
      <c r="EE42" s="151">
        <v>0</v>
      </c>
      <c r="EF42" s="151">
        <v>0</v>
      </c>
      <c r="EG42" s="151">
        <v>0</v>
      </c>
      <c r="EH42" s="151">
        <v>0</v>
      </c>
      <c r="EI42" s="151">
        <v>2</v>
      </c>
      <c r="EJ42" s="151">
        <v>0</v>
      </c>
      <c r="EK42" s="151">
        <v>0</v>
      </c>
      <c r="EL42" s="151">
        <v>24</v>
      </c>
      <c r="EM42" s="151">
        <v>27</v>
      </c>
      <c r="EN42" s="151">
        <v>1</v>
      </c>
      <c r="EO42" s="151">
        <v>2</v>
      </c>
      <c r="EP42" s="151">
        <v>1</v>
      </c>
      <c r="EQ42" s="151">
        <v>2</v>
      </c>
      <c r="ER42" s="151">
        <v>0</v>
      </c>
      <c r="ES42" s="151">
        <v>0</v>
      </c>
      <c r="ET42" s="151">
        <v>0</v>
      </c>
      <c r="EU42" s="151">
        <v>0</v>
      </c>
      <c r="EV42" s="151">
        <v>0</v>
      </c>
      <c r="EW42" s="151">
        <v>0</v>
      </c>
      <c r="EX42" s="151">
        <v>0</v>
      </c>
      <c r="EY42" s="151">
        <v>0</v>
      </c>
      <c r="EZ42" s="151">
        <v>1</v>
      </c>
      <c r="FA42" s="151">
        <v>2</v>
      </c>
      <c r="FB42" s="151">
        <v>1</v>
      </c>
      <c r="FC42" s="151">
        <v>2</v>
      </c>
      <c r="FD42" s="151">
        <v>1</v>
      </c>
      <c r="FE42" s="151">
        <v>2</v>
      </c>
      <c r="FF42" s="151">
        <v>0</v>
      </c>
      <c r="FG42" s="151">
        <v>0</v>
      </c>
      <c r="FH42" s="151">
        <v>0</v>
      </c>
      <c r="FI42" s="151">
        <v>0</v>
      </c>
      <c r="FJ42" s="151">
        <v>0</v>
      </c>
      <c r="FK42" s="151">
        <v>0</v>
      </c>
      <c r="FL42" s="151">
        <v>0</v>
      </c>
      <c r="FM42" s="151">
        <v>0</v>
      </c>
      <c r="FN42" s="151">
        <v>1</v>
      </c>
      <c r="FO42" s="151">
        <v>2</v>
      </c>
      <c r="FP42" s="151">
        <v>0</v>
      </c>
      <c r="FQ42" s="151">
        <v>0</v>
      </c>
      <c r="FR42" s="151">
        <v>0</v>
      </c>
      <c r="FS42" s="151">
        <v>0</v>
      </c>
      <c r="FT42" s="151">
        <v>0</v>
      </c>
      <c r="FU42" s="151">
        <v>0</v>
      </c>
      <c r="FV42" s="151">
        <v>0</v>
      </c>
      <c r="FW42" s="151">
        <v>0</v>
      </c>
      <c r="FX42" s="151">
        <v>0</v>
      </c>
      <c r="FY42" s="151">
        <v>0</v>
      </c>
      <c r="FZ42" s="151">
        <v>0</v>
      </c>
      <c r="GA42" s="151">
        <v>0</v>
      </c>
      <c r="GB42" s="151">
        <v>0</v>
      </c>
      <c r="GC42" s="151">
        <v>0</v>
      </c>
      <c r="GD42" s="151"/>
    </row>
    <row r="43" spans="1:205" x14ac:dyDescent="0.2">
      <c r="A43" s="437"/>
      <c r="B43" s="101" t="s">
        <v>83</v>
      </c>
      <c r="C43" s="152" t="s">
        <v>153</v>
      </c>
      <c r="D43" s="151">
        <v>13</v>
      </c>
      <c r="E43" s="151">
        <v>32</v>
      </c>
      <c r="F43" s="151">
        <v>8</v>
      </c>
      <c r="G43" s="151">
        <v>27</v>
      </c>
      <c r="H43" s="151">
        <v>3</v>
      </c>
      <c r="I43" s="151">
        <v>3</v>
      </c>
      <c r="J43" s="151">
        <v>0</v>
      </c>
      <c r="K43" s="151">
        <v>0</v>
      </c>
      <c r="L43" s="151">
        <v>2</v>
      </c>
      <c r="M43" s="151">
        <v>3</v>
      </c>
      <c r="N43" s="151">
        <v>0</v>
      </c>
      <c r="O43" s="151">
        <v>0</v>
      </c>
      <c r="P43" s="151">
        <v>0</v>
      </c>
      <c r="Q43" s="151">
        <v>0</v>
      </c>
      <c r="R43" s="92">
        <v>13</v>
      </c>
      <c r="S43" s="92">
        <v>32</v>
      </c>
      <c r="T43" s="151">
        <v>0</v>
      </c>
      <c r="U43" s="151">
        <v>8</v>
      </c>
      <c r="V43" s="151">
        <v>0</v>
      </c>
      <c r="W43" s="151">
        <v>7</v>
      </c>
      <c r="X43" s="151">
        <v>0</v>
      </c>
      <c r="Y43" s="151">
        <v>0</v>
      </c>
      <c r="Z43" s="151">
        <v>0</v>
      </c>
      <c r="AA43" s="151">
        <v>0</v>
      </c>
      <c r="AB43" s="151">
        <v>0</v>
      </c>
      <c r="AC43" s="151">
        <v>1</v>
      </c>
      <c r="AD43" s="151">
        <v>0</v>
      </c>
      <c r="AE43" s="151">
        <v>0</v>
      </c>
      <c r="AF43" s="151">
        <v>0</v>
      </c>
      <c r="AG43" s="151">
        <v>0</v>
      </c>
      <c r="AH43" s="151">
        <v>0</v>
      </c>
      <c r="AI43" s="151">
        <v>8</v>
      </c>
      <c r="AJ43" s="151">
        <v>0</v>
      </c>
      <c r="AK43" s="151">
        <v>0</v>
      </c>
      <c r="AL43" s="151">
        <v>0</v>
      </c>
      <c r="AM43" s="151">
        <v>0</v>
      </c>
      <c r="AN43" s="151">
        <v>0</v>
      </c>
      <c r="AO43" s="151">
        <v>0</v>
      </c>
      <c r="AP43" s="151">
        <v>0</v>
      </c>
      <c r="AQ43" s="151">
        <v>0</v>
      </c>
      <c r="AR43" s="151">
        <v>0</v>
      </c>
      <c r="AS43" s="151">
        <v>0</v>
      </c>
      <c r="AT43" s="151">
        <v>0</v>
      </c>
      <c r="AU43" s="151">
        <v>0</v>
      </c>
      <c r="AV43" s="151">
        <v>0</v>
      </c>
      <c r="AW43" s="151">
        <v>0</v>
      </c>
      <c r="AX43" s="151">
        <v>0</v>
      </c>
      <c r="AY43" s="151">
        <v>0</v>
      </c>
      <c r="AZ43" s="151">
        <v>0</v>
      </c>
      <c r="BA43" s="151">
        <v>0</v>
      </c>
      <c r="BB43" s="151">
        <v>0</v>
      </c>
      <c r="BC43" s="151">
        <v>0</v>
      </c>
      <c r="BD43" s="151">
        <v>0</v>
      </c>
      <c r="BE43" s="151">
        <v>0</v>
      </c>
      <c r="BF43" s="151">
        <v>0</v>
      </c>
      <c r="BG43" s="151">
        <v>0</v>
      </c>
      <c r="BH43" s="151">
        <v>0</v>
      </c>
      <c r="BI43" s="151">
        <v>0</v>
      </c>
      <c r="BJ43" s="151">
        <v>0</v>
      </c>
      <c r="BK43" s="151">
        <v>0</v>
      </c>
      <c r="BL43" s="151">
        <v>0</v>
      </c>
      <c r="BM43" s="151">
        <v>0</v>
      </c>
      <c r="BN43" s="151">
        <v>0</v>
      </c>
      <c r="BO43" s="151">
        <v>0</v>
      </c>
      <c r="BP43" s="151">
        <v>0</v>
      </c>
      <c r="BQ43" s="151">
        <v>0</v>
      </c>
      <c r="BR43" s="151">
        <v>0</v>
      </c>
      <c r="BS43" s="151">
        <v>0</v>
      </c>
      <c r="BT43" s="151">
        <v>0</v>
      </c>
      <c r="BU43" s="151">
        <v>0</v>
      </c>
      <c r="BV43" s="151">
        <v>0</v>
      </c>
      <c r="BW43" s="151">
        <v>0</v>
      </c>
      <c r="BX43" s="151">
        <v>0</v>
      </c>
      <c r="BY43" s="151">
        <v>0</v>
      </c>
      <c r="BZ43" s="151">
        <v>0</v>
      </c>
      <c r="CA43" s="151">
        <v>0</v>
      </c>
      <c r="CB43" s="151">
        <v>0</v>
      </c>
      <c r="CC43" s="151">
        <v>0</v>
      </c>
      <c r="CD43" s="151">
        <v>0</v>
      </c>
      <c r="CE43" s="151">
        <v>0</v>
      </c>
      <c r="CF43" s="151">
        <v>0</v>
      </c>
      <c r="CG43" s="151">
        <v>0</v>
      </c>
      <c r="CH43" s="151">
        <v>0</v>
      </c>
      <c r="CI43" s="151">
        <v>0</v>
      </c>
      <c r="CJ43" s="151">
        <v>0</v>
      </c>
      <c r="CK43" s="151">
        <v>0</v>
      </c>
      <c r="CL43" s="151">
        <v>0</v>
      </c>
      <c r="CM43" s="151">
        <v>0</v>
      </c>
      <c r="CN43" s="151">
        <v>0</v>
      </c>
      <c r="CO43" s="151">
        <v>0</v>
      </c>
      <c r="CP43" s="151">
        <v>0</v>
      </c>
      <c r="CQ43" s="151">
        <v>0</v>
      </c>
      <c r="CR43" s="151">
        <v>0</v>
      </c>
      <c r="CS43" s="151">
        <v>0</v>
      </c>
      <c r="CT43" s="151">
        <v>0</v>
      </c>
      <c r="CU43" s="151">
        <v>0</v>
      </c>
      <c r="CV43" s="151">
        <v>0</v>
      </c>
      <c r="CW43" s="151">
        <v>0</v>
      </c>
      <c r="CX43" s="151">
        <v>0</v>
      </c>
      <c r="CY43" s="151">
        <v>0</v>
      </c>
      <c r="CZ43" s="151">
        <v>0</v>
      </c>
      <c r="DA43" s="151">
        <v>0</v>
      </c>
      <c r="DB43" s="151">
        <v>0</v>
      </c>
      <c r="DC43" s="151">
        <v>0</v>
      </c>
      <c r="DD43" s="151">
        <v>0</v>
      </c>
      <c r="DE43" s="151">
        <v>0</v>
      </c>
      <c r="DF43" s="151">
        <v>0</v>
      </c>
      <c r="DG43" s="151">
        <v>0</v>
      </c>
      <c r="DH43" s="151">
        <v>0</v>
      </c>
      <c r="DI43" s="151">
        <v>0</v>
      </c>
      <c r="DJ43" s="151">
        <v>0</v>
      </c>
      <c r="DK43" s="151">
        <v>0</v>
      </c>
      <c r="DL43" s="151">
        <v>4</v>
      </c>
      <c r="DM43" s="151">
        <v>4</v>
      </c>
      <c r="DN43" s="151">
        <v>4</v>
      </c>
      <c r="DO43" s="151">
        <v>4</v>
      </c>
      <c r="DP43" s="151">
        <v>0</v>
      </c>
      <c r="DQ43" s="151">
        <v>0</v>
      </c>
      <c r="DR43" s="151">
        <v>0</v>
      </c>
      <c r="DS43" s="151">
        <v>0</v>
      </c>
      <c r="DT43" s="151">
        <v>0</v>
      </c>
      <c r="DU43" s="151">
        <v>0</v>
      </c>
      <c r="DV43" s="151">
        <v>0</v>
      </c>
      <c r="DW43" s="151">
        <v>0</v>
      </c>
      <c r="DX43" s="151">
        <v>4</v>
      </c>
      <c r="DY43" s="151">
        <v>4</v>
      </c>
      <c r="DZ43" s="151">
        <v>5</v>
      </c>
      <c r="EA43" s="151">
        <v>8</v>
      </c>
      <c r="EB43" s="151">
        <v>5</v>
      </c>
      <c r="EC43" s="151">
        <v>6</v>
      </c>
      <c r="ED43" s="151">
        <v>0</v>
      </c>
      <c r="EE43" s="151">
        <v>0</v>
      </c>
      <c r="EF43" s="151">
        <v>0</v>
      </c>
      <c r="EG43" s="151">
        <v>0</v>
      </c>
      <c r="EH43" s="151">
        <v>0</v>
      </c>
      <c r="EI43" s="151">
        <v>0</v>
      </c>
      <c r="EJ43" s="151">
        <v>0</v>
      </c>
      <c r="EK43" s="151">
        <v>1</v>
      </c>
      <c r="EL43" s="151">
        <v>5</v>
      </c>
      <c r="EM43" s="151">
        <v>8</v>
      </c>
      <c r="EN43" s="151">
        <v>0</v>
      </c>
      <c r="EO43" s="151">
        <v>0</v>
      </c>
      <c r="EP43" s="151">
        <v>0</v>
      </c>
      <c r="EQ43" s="151">
        <v>0</v>
      </c>
      <c r="ER43" s="151">
        <v>0</v>
      </c>
      <c r="ES43" s="151">
        <v>0</v>
      </c>
      <c r="ET43" s="151">
        <v>0</v>
      </c>
      <c r="EU43" s="151">
        <v>0</v>
      </c>
      <c r="EV43" s="151">
        <v>0</v>
      </c>
      <c r="EW43" s="151">
        <v>0</v>
      </c>
      <c r="EX43" s="151">
        <v>0</v>
      </c>
      <c r="EY43" s="151">
        <v>0</v>
      </c>
      <c r="EZ43" s="151">
        <v>0</v>
      </c>
      <c r="FA43" s="151">
        <v>0</v>
      </c>
      <c r="FB43" s="151">
        <v>0</v>
      </c>
      <c r="FC43" s="151">
        <v>0</v>
      </c>
      <c r="FD43" s="151">
        <v>0</v>
      </c>
      <c r="FE43" s="151">
        <v>0</v>
      </c>
      <c r="FF43" s="151">
        <v>0</v>
      </c>
      <c r="FG43" s="151">
        <v>0</v>
      </c>
      <c r="FH43" s="151">
        <v>0</v>
      </c>
      <c r="FI43" s="151">
        <v>0</v>
      </c>
      <c r="FJ43" s="151">
        <v>0</v>
      </c>
      <c r="FK43" s="151">
        <v>0</v>
      </c>
      <c r="FL43" s="151">
        <v>0</v>
      </c>
      <c r="FM43" s="151">
        <v>0</v>
      </c>
      <c r="FN43" s="151">
        <v>0</v>
      </c>
      <c r="FO43" s="151">
        <v>0</v>
      </c>
      <c r="FP43" s="151">
        <v>0</v>
      </c>
      <c r="FQ43" s="151">
        <v>0</v>
      </c>
      <c r="FR43" s="151">
        <v>0</v>
      </c>
      <c r="FS43" s="151">
        <v>0</v>
      </c>
      <c r="FT43" s="151">
        <v>0</v>
      </c>
      <c r="FU43" s="151">
        <v>0</v>
      </c>
      <c r="FV43" s="151">
        <v>0</v>
      </c>
      <c r="FW43" s="151">
        <v>0</v>
      </c>
      <c r="FX43" s="151">
        <v>0</v>
      </c>
      <c r="FY43" s="151">
        <v>0</v>
      </c>
      <c r="FZ43" s="151">
        <v>0</v>
      </c>
      <c r="GA43" s="151">
        <v>0</v>
      </c>
      <c r="GB43" s="151">
        <v>0</v>
      </c>
      <c r="GC43" s="151">
        <v>0</v>
      </c>
      <c r="GD43" s="151"/>
    </row>
    <row r="44" spans="1:205" x14ac:dyDescent="0.2">
      <c r="A44" s="438"/>
      <c r="B44" s="154"/>
      <c r="C44" s="152" t="s">
        <v>154</v>
      </c>
      <c r="D44" s="151">
        <v>8</v>
      </c>
      <c r="E44" s="151">
        <v>19</v>
      </c>
      <c r="F44" s="151">
        <v>5</v>
      </c>
      <c r="G44" s="151">
        <v>10</v>
      </c>
      <c r="H44" s="151">
        <v>2</v>
      </c>
      <c r="I44" s="151">
        <v>4</v>
      </c>
      <c r="J44" s="151">
        <v>0</v>
      </c>
      <c r="K44" s="151">
        <v>0</v>
      </c>
      <c r="L44" s="151">
        <v>1</v>
      </c>
      <c r="M44" s="151">
        <v>2</v>
      </c>
      <c r="N44" s="151">
        <v>0</v>
      </c>
      <c r="O44" s="151">
        <v>1</v>
      </c>
      <c r="P44" s="151">
        <v>0</v>
      </c>
      <c r="Q44" s="151">
        <v>2</v>
      </c>
      <c r="R44" s="92">
        <v>8</v>
      </c>
      <c r="S44" s="92">
        <v>19</v>
      </c>
      <c r="T44" s="151">
        <v>2</v>
      </c>
      <c r="U44" s="151">
        <v>3</v>
      </c>
      <c r="V44" s="151">
        <v>1</v>
      </c>
      <c r="W44" s="151">
        <v>1</v>
      </c>
      <c r="X44" s="151">
        <v>1</v>
      </c>
      <c r="Y44" s="151">
        <v>0</v>
      </c>
      <c r="Z44" s="151">
        <v>0</v>
      </c>
      <c r="AA44" s="151">
        <v>0</v>
      </c>
      <c r="AB44" s="151">
        <v>0</v>
      </c>
      <c r="AC44" s="151">
        <v>1</v>
      </c>
      <c r="AD44" s="151">
        <v>0</v>
      </c>
      <c r="AE44" s="151">
        <v>0</v>
      </c>
      <c r="AF44" s="151">
        <v>0</v>
      </c>
      <c r="AG44" s="151">
        <v>1</v>
      </c>
      <c r="AH44" s="151">
        <v>2</v>
      </c>
      <c r="AI44" s="151">
        <v>3</v>
      </c>
      <c r="AJ44" s="151">
        <v>0</v>
      </c>
      <c r="AK44" s="151">
        <v>0</v>
      </c>
      <c r="AL44" s="151">
        <v>0</v>
      </c>
      <c r="AM44" s="151">
        <v>0</v>
      </c>
      <c r="AN44" s="151">
        <v>0</v>
      </c>
      <c r="AO44" s="151">
        <v>0</v>
      </c>
      <c r="AP44" s="151">
        <v>0</v>
      </c>
      <c r="AQ44" s="151">
        <v>0</v>
      </c>
      <c r="AR44" s="151">
        <v>0</v>
      </c>
      <c r="AS44" s="151">
        <v>0</v>
      </c>
      <c r="AT44" s="151">
        <v>0</v>
      </c>
      <c r="AU44" s="151">
        <v>0</v>
      </c>
      <c r="AV44" s="151">
        <v>0</v>
      </c>
      <c r="AW44" s="151">
        <v>0</v>
      </c>
      <c r="AX44" s="151">
        <v>0</v>
      </c>
      <c r="AY44" s="151">
        <v>0</v>
      </c>
      <c r="AZ44" s="151">
        <v>0</v>
      </c>
      <c r="BA44" s="151">
        <v>0</v>
      </c>
      <c r="BB44" s="151">
        <v>0</v>
      </c>
      <c r="BC44" s="151">
        <v>0</v>
      </c>
      <c r="BD44" s="151">
        <v>0</v>
      </c>
      <c r="BE44" s="151">
        <v>0</v>
      </c>
      <c r="BF44" s="151">
        <v>0</v>
      </c>
      <c r="BG44" s="151">
        <v>0</v>
      </c>
      <c r="BH44" s="151">
        <v>0</v>
      </c>
      <c r="BI44" s="151">
        <v>0</v>
      </c>
      <c r="BJ44" s="151">
        <v>0</v>
      </c>
      <c r="BK44" s="151">
        <v>0</v>
      </c>
      <c r="BL44" s="151">
        <v>0</v>
      </c>
      <c r="BM44" s="151">
        <v>0</v>
      </c>
      <c r="BN44" s="151">
        <v>0</v>
      </c>
      <c r="BO44" s="151">
        <v>0</v>
      </c>
      <c r="BP44" s="151">
        <v>0</v>
      </c>
      <c r="BQ44" s="151">
        <v>0</v>
      </c>
      <c r="BR44" s="151">
        <v>0</v>
      </c>
      <c r="BS44" s="151">
        <v>0</v>
      </c>
      <c r="BT44" s="151">
        <v>0</v>
      </c>
      <c r="BU44" s="151">
        <v>0</v>
      </c>
      <c r="BV44" s="151">
        <v>0</v>
      </c>
      <c r="BW44" s="151">
        <v>0</v>
      </c>
      <c r="BX44" s="151">
        <v>0</v>
      </c>
      <c r="BY44" s="151">
        <v>0</v>
      </c>
      <c r="BZ44" s="151">
        <v>0</v>
      </c>
      <c r="CA44" s="151">
        <v>0</v>
      </c>
      <c r="CB44" s="151">
        <v>0</v>
      </c>
      <c r="CC44" s="151">
        <v>0</v>
      </c>
      <c r="CD44" s="151">
        <v>0</v>
      </c>
      <c r="CE44" s="151">
        <v>0</v>
      </c>
      <c r="CF44" s="151">
        <v>0</v>
      </c>
      <c r="CG44" s="151">
        <v>0</v>
      </c>
      <c r="CH44" s="151">
        <v>0</v>
      </c>
      <c r="CI44" s="151">
        <v>0</v>
      </c>
      <c r="CJ44" s="151">
        <v>0</v>
      </c>
      <c r="CK44" s="151">
        <v>0</v>
      </c>
      <c r="CL44" s="151">
        <v>0</v>
      </c>
      <c r="CM44" s="151">
        <v>0</v>
      </c>
      <c r="CN44" s="151">
        <v>0</v>
      </c>
      <c r="CO44" s="151">
        <v>0</v>
      </c>
      <c r="CP44" s="151">
        <v>0</v>
      </c>
      <c r="CQ44" s="151">
        <v>0</v>
      </c>
      <c r="CR44" s="151">
        <v>0</v>
      </c>
      <c r="CS44" s="151">
        <v>0</v>
      </c>
      <c r="CT44" s="151">
        <v>0</v>
      </c>
      <c r="CU44" s="151">
        <v>0</v>
      </c>
      <c r="CV44" s="151">
        <v>0</v>
      </c>
      <c r="CW44" s="151">
        <v>0</v>
      </c>
      <c r="CX44" s="151">
        <v>0</v>
      </c>
      <c r="CY44" s="151">
        <v>0</v>
      </c>
      <c r="CZ44" s="151">
        <v>0</v>
      </c>
      <c r="DA44" s="151">
        <v>0</v>
      </c>
      <c r="DB44" s="151">
        <v>0</v>
      </c>
      <c r="DC44" s="151">
        <v>0</v>
      </c>
      <c r="DD44" s="151">
        <v>0</v>
      </c>
      <c r="DE44" s="151">
        <v>0</v>
      </c>
      <c r="DF44" s="151">
        <v>0</v>
      </c>
      <c r="DG44" s="151">
        <v>0</v>
      </c>
      <c r="DH44" s="151">
        <v>0</v>
      </c>
      <c r="DI44" s="151">
        <v>0</v>
      </c>
      <c r="DJ44" s="151">
        <v>0</v>
      </c>
      <c r="DK44" s="151">
        <v>0</v>
      </c>
      <c r="DL44" s="151">
        <v>2</v>
      </c>
      <c r="DM44" s="151">
        <v>4</v>
      </c>
      <c r="DN44" s="151">
        <v>2</v>
      </c>
      <c r="DO44" s="151">
        <v>4</v>
      </c>
      <c r="DP44" s="151">
        <v>0</v>
      </c>
      <c r="DQ44" s="151">
        <v>0</v>
      </c>
      <c r="DR44" s="151">
        <v>0</v>
      </c>
      <c r="DS44" s="151">
        <v>0</v>
      </c>
      <c r="DT44" s="151">
        <v>0</v>
      </c>
      <c r="DU44" s="151">
        <v>0</v>
      </c>
      <c r="DV44" s="151">
        <v>0</v>
      </c>
      <c r="DW44" s="151">
        <v>0</v>
      </c>
      <c r="DX44" s="151">
        <v>2</v>
      </c>
      <c r="DY44" s="151">
        <v>4</v>
      </c>
      <c r="DZ44" s="151">
        <v>3</v>
      </c>
      <c r="EA44" s="151">
        <v>8</v>
      </c>
      <c r="EB44" s="151">
        <v>3</v>
      </c>
      <c r="EC44" s="151">
        <v>6</v>
      </c>
      <c r="ED44" s="151">
        <v>0</v>
      </c>
      <c r="EE44" s="151">
        <v>0</v>
      </c>
      <c r="EF44" s="151">
        <v>0</v>
      </c>
      <c r="EG44" s="151">
        <v>0</v>
      </c>
      <c r="EH44" s="151">
        <v>0</v>
      </c>
      <c r="EI44" s="151">
        <v>0</v>
      </c>
      <c r="EJ44" s="151">
        <v>0</v>
      </c>
      <c r="EK44" s="151">
        <v>2</v>
      </c>
      <c r="EL44" s="151">
        <v>3</v>
      </c>
      <c r="EM44" s="151">
        <v>8</v>
      </c>
      <c r="EN44" s="151">
        <v>0</v>
      </c>
      <c r="EO44" s="151">
        <v>0</v>
      </c>
      <c r="EP44" s="151">
        <v>0</v>
      </c>
      <c r="EQ44" s="151">
        <v>0</v>
      </c>
      <c r="ER44" s="151">
        <v>0</v>
      </c>
      <c r="ES44" s="151">
        <v>0</v>
      </c>
      <c r="ET44" s="151">
        <v>0</v>
      </c>
      <c r="EU44" s="151">
        <v>0</v>
      </c>
      <c r="EV44" s="151">
        <v>0</v>
      </c>
      <c r="EW44" s="151">
        <v>0</v>
      </c>
      <c r="EX44" s="151">
        <v>0</v>
      </c>
      <c r="EY44" s="151">
        <v>0</v>
      </c>
      <c r="EZ44" s="151">
        <v>0</v>
      </c>
      <c r="FA44" s="151">
        <v>0</v>
      </c>
      <c r="FB44" s="151">
        <v>0</v>
      </c>
      <c r="FC44" s="151">
        <v>1</v>
      </c>
      <c r="FD44" s="151">
        <v>0</v>
      </c>
      <c r="FE44" s="151">
        <v>1</v>
      </c>
      <c r="FF44" s="151">
        <v>0</v>
      </c>
      <c r="FG44" s="151">
        <v>0</v>
      </c>
      <c r="FH44" s="151">
        <v>0</v>
      </c>
      <c r="FI44" s="151">
        <v>0</v>
      </c>
      <c r="FJ44" s="151">
        <v>0</v>
      </c>
      <c r="FK44" s="151">
        <v>0</v>
      </c>
      <c r="FL44" s="151">
        <v>0</v>
      </c>
      <c r="FM44" s="151">
        <v>0</v>
      </c>
      <c r="FN44" s="151">
        <v>0</v>
      </c>
      <c r="FO44" s="151">
        <v>1</v>
      </c>
      <c r="FP44" s="151">
        <v>0</v>
      </c>
      <c r="FQ44" s="151">
        <v>0</v>
      </c>
      <c r="FR44" s="151">
        <v>0</v>
      </c>
      <c r="FS44" s="151">
        <v>0</v>
      </c>
      <c r="FT44" s="151">
        <v>0</v>
      </c>
      <c r="FU44" s="151">
        <v>0</v>
      </c>
      <c r="FV44" s="151">
        <v>0</v>
      </c>
      <c r="FW44" s="151">
        <v>0</v>
      </c>
      <c r="FX44" s="151">
        <v>0</v>
      </c>
      <c r="FY44" s="151">
        <v>0</v>
      </c>
      <c r="FZ44" s="151">
        <v>0</v>
      </c>
      <c r="GA44" s="151">
        <v>0</v>
      </c>
      <c r="GB44" s="151">
        <v>0</v>
      </c>
      <c r="GC44" s="151">
        <v>0</v>
      </c>
      <c r="GD44" s="151"/>
    </row>
    <row r="45" spans="1:205" x14ac:dyDescent="0.2">
      <c r="A45" s="147"/>
      <c r="B45" s="148"/>
      <c r="C45" s="147" t="s">
        <v>194</v>
      </c>
      <c r="D45" s="199">
        <f>SUM(D26:D44)</f>
        <v>553</v>
      </c>
      <c r="E45" s="199">
        <f t="shared" ref="E45:BP45" si="4">SUM(E26:E44)</f>
        <v>1033</v>
      </c>
      <c r="F45" s="199">
        <f t="shared" si="4"/>
        <v>448</v>
      </c>
      <c r="G45" s="199">
        <f t="shared" si="4"/>
        <v>842</v>
      </c>
      <c r="H45" s="199">
        <f t="shared" si="4"/>
        <v>53</v>
      </c>
      <c r="I45" s="199">
        <f t="shared" si="4"/>
        <v>86</v>
      </c>
      <c r="J45" s="199">
        <f t="shared" si="4"/>
        <v>2</v>
      </c>
      <c r="K45" s="199">
        <f t="shared" si="4"/>
        <v>12</v>
      </c>
      <c r="L45" s="199">
        <f t="shared" si="4"/>
        <v>18</v>
      </c>
      <c r="M45" s="199">
        <f t="shared" si="4"/>
        <v>42</v>
      </c>
      <c r="N45" s="199">
        <f t="shared" si="4"/>
        <v>14</v>
      </c>
      <c r="O45" s="199">
        <f t="shared" si="4"/>
        <v>27</v>
      </c>
      <c r="P45" s="199">
        <f t="shared" si="4"/>
        <v>18</v>
      </c>
      <c r="Q45" s="199">
        <f t="shared" si="4"/>
        <v>25</v>
      </c>
      <c r="R45" s="199">
        <f t="shared" si="4"/>
        <v>553</v>
      </c>
      <c r="S45" s="199">
        <f t="shared" si="4"/>
        <v>1033</v>
      </c>
      <c r="T45" s="199">
        <f t="shared" si="4"/>
        <v>60</v>
      </c>
      <c r="U45" s="199">
        <f t="shared" si="4"/>
        <v>190</v>
      </c>
      <c r="V45" s="199">
        <f t="shared" si="4"/>
        <v>48</v>
      </c>
      <c r="W45" s="199">
        <f t="shared" si="4"/>
        <v>151</v>
      </c>
      <c r="X45" s="199">
        <f t="shared" si="4"/>
        <v>5</v>
      </c>
      <c r="Y45" s="199">
        <f t="shared" si="4"/>
        <v>11</v>
      </c>
      <c r="Z45" s="199">
        <f t="shared" si="4"/>
        <v>1</v>
      </c>
      <c r="AA45" s="199">
        <f t="shared" si="4"/>
        <v>8</v>
      </c>
      <c r="AB45" s="199">
        <f t="shared" si="4"/>
        <v>1</v>
      </c>
      <c r="AC45" s="199">
        <f t="shared" si="4"/>
        <v>10</v>
      </c>
      <c r="AD45" s="199">
        <f t="shared" si="4"/>
        <v>3</v>
      </c>
      <c r="AE45" s="199">
        <f t="shared" si="4"/>
        <v>3</v>
      </c>
      <c r="AF45" s="199">
        <f t="shared" si="4"/>
        <v>2</v>
      </c>
      <c r="AG45" s="199">
        <f t="shared" si="4"/>
        <v>7</v>
      </c>
      <c r="AH45" s="199">
        <f t="shared" si="4"/>
        <v>60</v>
      </c>
      <c r="AI45" s="199">
        <f t="shared" si="4"/>
        <v>190</v>
      </c>
      <c r="AJ45" s="199">
        <f t="shared" si="4"/>
        <v>4</v>
      </c>
      <c r="AK45" s="199">
        <f t="shared" si="4"/>
        <v>12</v>
      </c>
      <c r="AL45" s="199">
        <f t="shared" si="4"/>
        <v>4</v>
      </c>
      <c r="AM45" s="199">
        <f t="shared" si="4"/>
        <v>7</v>
      </c>
      <c r="AN45" s="199">
        <f t="shared" si="4"/>
        <v>0</v>
      </c>
      <c r="AO45" s="199">
        <f t="shared" si="4"/>
        <v>0</v>
      </c>
      <c r="AP45" s="199">
        <f t="shared" si="4"/>
        <v>0</v>
      </c>
      <c r="AQ45" s="199">
        <f t="shared" si="4"/>
        <v>0</v>
      </c>
      <c r="AR45" s="199">
        <f t="shared" si="4"/>
        <v>0</v>
      </c>
      <c r="AS45" s="199">
        <f t="shared" si="4"/>
        <v>1</v>
      </c>
      <c r="AT45" s="199">
        <f t="shared" si="4"/>
        <v>0</v>
      </c>
      <c r="AU45" s="199">
        <f t="shared" si="4"/>
        <v>4</v>
      </c>
      <c r="AV45" s="199">
        <f t="shared" si="4"/>
        <v>0</v>
      </c>
      <c r="AW45" s="199">
        <f t="shared" si="4"/>
        <v>0</v>
      </c>
      <c r="AX45" s="199">
        <f t="shared" si="4"/>
        <v>4</v>
      </c>
      <c r="AY45" s="199">
        <f t="shared" si="4"/>
        <v>12</v>
      </c>
      <c r="AZ45" s="199">
        <f t="shared" si="4"/>
        <v>5</v>
      </c>
      <c r="BA45" s="199">
        <f t="shared" si="4"/>
        <v>14</v>
      </c>
      <c r="BB45" s="199">
        <f t="shared" si="4"/>
        <v>4</v>
      </c>
      <c r="BC45" s="199">
        <f t="shared" si="4"/>
        <v>13</v>
      </c>
      <c r="BD45" s="199">
        <f t="shared" si="4"/>
        <v>0</v>
      </c>
      <c r="BE45" s="199">
        <f t="shared" si="4"/>
        <v>0</v>
      </c>
      <c r="BF45" s="199">
        <f t="shared" si="4"/>
        <v>0</v>
      </c>
      <c r="BG45" s="199">
        <f t="shared" si="4"/>
        <v>0</v>
      </c>
      <c r="BH45" s="199">
        <f t="shared" si="4"/>
        <v>0</v>
      </c>
      <c r="BI45" s="199">
        <f t="shared" si="4"/>
        <v>0</v>
      </c>
      <c r="BJ45" s="199">
        <f t="shared" si="4"/>
        <v>1</v>
      </c>
      <c r="BK45" s="199">
        <f t="shared" si="4"/>
        <v>1</v>
      </c>
      <c r="BL45" s="199">
        <f t="shared" si="4"/>
        <v>0</v>
      </c>
      <c r="BM45" s="199">
        <f t="shared" si="4"/>
        <v>0</v>
      </c>
      <c r="BN45" s="199">
        <f t="shared" si="4"/>
        <v>5</v>
      </c>
      <c r="BO45" s="199">
        <f t="shared" si="4"/>
        <v>14</v>
      </c>
      <c r="BP45" s="199">
        <f t="shared" si="4"/>
        <v>2</v>
      </c>
      <c r="BQ45" s="199">
        <f t="shared" ref="BQ45:EB45" si="5">SUM(BQ26:BQ44)</f>
        <v>5</v>
      </c>
      <c r="BR45" s="199">
        <f t="shared" si="5"/>
        <v>2</v>
      </c>
      <c r="BS45" s="199">
        <f t="shared" si="5"/>
        <v>3</v>
      </c>
      <c r="BT45" s="199">
        <f t="shared" si="5"/>
        <v>0</v>
      </c>
      <c r="BU45" s="199">
        <f t="shared" si="5"/>
        <v>2</v>
      </c>
      <c r="BV45" s="199">
        <f t="shared" si="5"/>
        <v>0</v>
      </c>
      <c r="BW45" s="199">
        <f t="shared" si="5"/>
        <v>0</v>
      </c>
      <c r="BX45" s="199">
        <f t="shared" si="5"/>
        <v>0</v>
      </c>
      <c r="BY45" s="199">
        <f t="shared" si="5"/>
        <v>0</v>
      </c>
      <c r="BZ45" s="199">
        <f t="shared" si="5"/>
        <v>0</v>
      </c>
      <c r="CA45" s="199">
        <f t="shared" si="5"/>
        <v>0</v>
      </c>
      <c r="CB45" s="199">
        <f t="shared" si="5"/>
        <v>0</v>
      </c>
      <c r="CC45" s="199">
        <f t="shared" si="5"/>
        <v>0</v>
      </c>
      <c r="CD45" s="199">
        <f t="shared" si="5"/>
        <v>2</v>
      </c>
      <c r="CE45" s="199">
        <f t="shared" si="5"/>
        <v>5</v>
      </c>
      <c r="CF45" s="199">
        <f t="shared" si="5"/>
        <v>3</v>
      </c>
      <c r="CG45" s="199">
        <f t="shared" si="5"/>
        <v>2</v>
      </c>
      <c r="CH45" s="199">
        <f t="shared" si="5"/>
        <v>3</v>
      </c>
      <c r="CI45" s="199">
        <f t="shared" si="5"/>
        <v>2</v>
      </c>
      <c r="CJ45" s="199">
        <f t="shared" si="5"/>
        <v>0</v>
      </c>
      <c r="CK45" s="199">
        <f t="shared" si="5"/>
        <v>0</v>
      </c>
      <c r="CL45" s="199">
        <f t="shared" si="5"/>
        <v>0</v>
      </c>
      <c r="CM45" s="199">
        <f t="shared" si="5"/>
        <v>0</v>
      </c>
      <c r="CN45" s="199">
        <f t="shared" si="5"/>
        <v>0</v>
      </c>
      <c r="CO45" s="199">
        <f t="shared" si="5"/>
        <v>0</v>
      </c>
      <c r="CP45" s="199">
        <f t="shared" si="5"/>
        <v>0</v>
      </c>
      <c r="CQ45" s="199">
        <f t="shared" si="5"/>
        <v>0</v>
      </c>
      <c r="CR45" s="199">
        <f t="shared" si="5"/>
        <v>0</v>
      </c>
      <c r="CS45" s="199">
        <f t="shared" si="5"/>
        <v>0</v>
      </c>
      <c r="CT45" s="199">
        <f t="shared" si="5"/>
        <v>3</v>
      </c>
      <c r="CU45" s="199">
        <f t="shared" si="5"/>
        <v>2</v>
      </c>
      <c r="CV45" s="199">
        <f t="shared" si="5"/>
        <v>1</v>
      </c>
      <c r="CW45" s="199">
        <f t="shared" si="5"/>
        <v>0</v>
      </c>
      <c r="CX45" s="199">
        <f t="shared" si="5"/>
        <v>0</v>
      </c>
      <c r="CY45" s="199">
        <f t="shared" si="5"/>
        <v>0</v>
      </c>
      <c r="CZ45" s="199">
        <f t="shared" si="5"/>
        <v>0</v>
      </c>
      <c r="DA45" s="199">
        <f t="shared" si="5"/>
        <v>0</v>
      </c>
      <c r="DB45" s="199">
        <f t="shared" si="5"/>
        <v>0</v>
      </c>
      <c r="DC45" s="199">
        <f t="shared" si="5"/>
        <v>0</v>
      </c>
      <c r="DD45" s="199">
        <f t="shared" si="5"/>
        <v>0</v>
      </c>
      <c r="DE45" s="199">
        <f t="shared" si="5"/>
        <v>0</v>
      </c>
      <c r="DF45" s="199">
        <f t="shared" si="5"/>
        <v>1</v>
      </c>
      <c r="DG45" s="199">
        <f t="shared" si="5"/>
        <v>0</v>
      </c>
      <c r="DH45" s="199">
        <f t="shared" si="5"/>
        <v>0</v>
      </c>
      <c r="DI45" s="199">
        <f t="shared" si="5"/>
        <v>0</v>
      </c>
      <c r="DJ45" s="199">
        <f t="shared" si="5"/>
        <v>1</v>
      </c>
      <c r="DK45" s="199">
        <f t="shared" si="5"/>
        <v>0</v>
      </c>
      <c r="DL45" s="199">
        <f t="shared" si="5"/>
        <v>228</v>
      </c>
      <c r="DM45" s="199">
        <f t="shared" si="5"/>
        <v>391</v>
      </c>
      <c r="DN45" s="199">
        <f t="shared" si="5"/>
        <v>211</v>
      </c>
      <c r="DO45" s="199">
        <f t="shared" si="5"/>
        <v>361</v>
      </c>
      <c r="DP45" s="199">
        <f t="shared" si="5"/>
        <v>0</v>
      </c>
      <c r="DQ45" s="199">
        <f t="shared" si="5"/>
        <v>1</v>
      </c>
      <c r="DR45" s="199">
        <f t="shared" si="5"/>
        <v>8</v>
      </c>
      <c r="DS45" s="199">
        <f t="shared" si="5"/>
        <v>12</v>
      </c>
      <c r="DT45" s="199">
        <f t="shared" si="5"/>
        <v>5</v>
      </c>
      <c r="DU45" s="199">
        <f t="shared" si="5"/>
        <v>11</v>
      </c>
      <c r="DV45" s="199">
        <f t="shared" si="5"/>
        <v>4</v>
      </c>
      <c r="DW45" s="199">
        <f t="shared" si="5"/>
        <v>6</v>
      </c>
      <c r="DX45" s="199">
        <f t="shared" si="5"/>
        <v>228</v>
      </c>
      <c r="DY45" s="199">
        <f t="shared" si="5"/>
        <v>391</v>
      </c>
      <c r="DZ45" s="199">
        <f t="shared" si="5"/>
        <v>449</v>
      </c>
      <c r="EA45" s="199">
        <f t="shared" si="5"/>
        <v>584</v>
      </c>
      <c r="EB45" s="199">
        <f t="shared" si="5"/>
        <v>409</v>
      </c>
      <c r="EC45" s="199">
        <f t="shared" ref="EC45:GN45" si="6">SUM(EC26:EC44)</f>
        <v>519</v>
      </c>
      <c r="ED45" s="199">
        <f t="shared" si="6"/>
        <v>2</v>
      </c>
      <c r="EE45" s="199">
        <f t="shared" si="6"/>
        <v>2</v>
      </c>
      <c r="EF45" s="199">
        <f t="shared" si="6"/>
        <v>8</v>
      </c>
      <c r="EG45" s="199">
        <f t="shared" si="6"/>
        <v>9</v>
      </c>
      <c r="EH45" s="199">
        <f t="shared" si="6"/>
        <v>6</v>
      </c>
      <c r="EI45" s="199">
        <f t="shared" si="6"/>
        <v>14</v>
      </c>
      <c r="EJ45" s="199">
        <f t="shared" si="6"/>
        <v>24</v>
      </c>
      <c r="EK45" s="199">
        <f t="shared" si="6"/>
        <v>40</v>
      </c>
      <c r="EL45" s="199">
        <f t="shared" si="6"/>
        <v>449</v>
      </c>
      <c r="EM45" s="199">
        <f t="shared" si="6"/>
        <v>584</v>
      </c>
      <c r="EN45" s="199">
        <f t="shared" si="6"/>
        <v>9</v>
      </c>
      <c r="EO45" s="199">
        <f t="shared" si="6"/>
        <v>16</v>
      </c>
      <c r="EP45" s="199">
        <f t="shared" si="6"/>
        <v>9</v>
      </c>
      <c r="EQ45" s="199">
        <f t="shared" si="6"/>
        <v>15</v>
      </c>
      <c r="ER45" s="199">
        <f t="shared" si="6"/>
        <v>0</v>
      </c>
      <c r="ES45" s="199">
        <f t="shared" si="6"/>
        <v>0</v>
      </c>
      <c r="ET45" s="199">
        <f t="shared" si="6"/>
        <v>0</v>
      </c>
      <c r="EU45" s="199">
        <f t="shared" si="6"/>
        <v>1</v>
      </c>
      <c r="EV45" s="199">
        <f t="shared" si="6"/>
        <v>0</v>
      </c>
      <c r="EW45" s="199">
        <f t="shared" si="6"/>
        <v>0</v>
      </c>
      <c r="EX45" s="199">
        <f t="shared" si="6"/>
        <v>0</v>
      </c>
      <c r="EY45" s="199">
        <f t="shared" si="6"/>
        <v>0</v>
      </c>
      <c r="EZ45" s="199">
        <f t="shared" si="6"/>
        <v>9</v>
      </c>
      <c r="FA45" s="199">
        <f t="shared" si="6"/>
        <v>16</v>
      </c>
      <c r="FB45" s="199">
        <f t="shared" si="6"/>
        <v>43</v>
      </c>
      <c r="FC45" s="199">
        <f t="shared" si="6"/>
        <v>49</v>
      </c>
      <c r="FD45" s="199">
        <f t="shared" si="6"/>
        <v>36</v>
      </c>
      <c r="FE45" s="199">
        <f t="shared" si="6"/>
        <v>46</v>
      </c>
      <c r="FF45" s="199">
        <f t="shared" si="6"/>
        <v>0</v>
      </c>
      <c r="FG45" s="199">
        <f t="shared" si="6"/>
        <v>0</v>
      </c>
      <c r="FH45" s="199">
        <f t="shared" si="6"/>
        <v>1</v>
      </c>
      <c r="FI45" s="199">
        <f t="shared" si="6"/>
        <v>0</v>
      </c>
      <c r="FJ45" s="199">
        <f t="shared" si="6"/>
        <v>0</v>
      </c>
      <c r="FK45" s="199">
        <f t="shared" si="6"/>
        <v>0</v>
      </c>
      <c r="FL45" s="199">
        <f t="shared" si="6"/>
        <v>6</v>
      </c>
      <c r="FM45" s="199">
        <f t="shared" si="6"/>
        <v>3</v>
      </c>
      <c r="FN45" s="199">
        <f t="shared" si="6"/>
        <v>43</v>
      </c>
      <c r="FO45" s="199">
        <f t="shared" si="6"/>
        <v>49</v>
      </c>
      <c r="FP45" s="199">
        <f t="shared" si="6"/>
        <v>1</v>
      </c>
      <c r="FQ45" s="199">
        <f t="shared" si="6"/>
        <v>0</v>
      </c>
      <c r="FR45" s="199">
        <f t="shared" si="6"/>
        <v>0</v>
      </c>
      <c r="FS45" s="199">
        <f t="shared" si="6"/>
        <v>0</v>
      </c>
      <c r="FT45" s="199">
        <f t="shared" si="6"/>
        <v>0</v>
      </c>
      <c r="FU45" s="199">
        <f t="shared" si="6"/>
        <v>0</v>
      </c>
      <c r="FV45" s="199">
        <f t="shared" si="6"/>
        <v>1</v>
      </c>
      <c r="FW45" s="199">
        <f t="shared" si="6"/>
        <v>0</v>
      </c>
      <c r="FX45" s="199">
        <f t="shared" si="6"/>
        <v>0</v>
      </c>
      <c r="FY45" s="199">
        <f t="shared" si="6"/>
        <v>0</v>
      </c>
      <c r="FZ45" s="199">
        <f t="shared" si="6"/>
        <v>0</v>
      </c>
      <c r="GA45" s="199">
        <f t="shared" si="6"/>
        <v>0</v>
      </c>
      <c r="GB45" s="199">
        <f t="shared" si="6"/>
        <v>1</v>
      </c>
      <c r="GC45" s="199">
        <f t="shared" si="6"/>
        <v>0</v>
      </c>
      <c r="GD45" s="199">
        <f t="shared" si="6"/>
        <v>0</v>
      </c>
      <c r="GE45" s="199">
        <f t="shared" si="6"/>
        <v>0</v>
      </c>
      <c r="GF45" s="199">
        <f t="shared" si="6"/>
        <v>0</v>
      </c>
      <c r="GG45" s="199">
        <f t="shared" si="6"/>
        <v>0</v>
      </c>
      <c r="GH45" s="199">
        <f t="shared" si="6"/>
        <v>0</v>
      </c>
      <c r="GI45" s="199">
        <f t="shared" si="6"/>
        <v>0</v>
      </c>
      <c r="GJ45" s="199">
        <f t="shared" si="6"/>
        <v>0</v>
      </c>
      <c r="GK45" s="199">
        <f t="shared" si="6"/>
        <v>0</v>
      </c>
      <c r="GL45" s="199">
        <f t="shared" si="6"/>
        <v>0</v>
      </c>
      <c r="GM45" s="199">
        <f t="shared" si="6"/>
        <v>0</v>
      </c>
      <c r="GN45" s="199">
        <f t="shared" si="6"/>
        <v>0</v>
      </c>
      <c r="GO45" s="199">
        <f t="shared" ref="GO45:GW45" si="7">SUM(GO26:GO44)</f>
        <v>0</v>
      </c>
      <c r="GP45" s="199">
        <f t="shared" si="7"/>
        <v>0</v>
      </c>
      <c r="GQ45" s="199">
        <f t="shared" si="7"/>
        <v>0</v>
      </c>
      <c r="GR45" s="199">
        <f t="shared" si="7"/>
        <v>0</v>
      </c>
      <c r="GS45" s="199">
        <f t="shared" si="7"/>
        <v>0</v>
      </c>
      <c r="GT45" s="199">
        <f t="shared" si="7"/>
        <v>0</v>
      </c>
      <c r="GU45" s="199">
        <f t="shared" si="7"/>
        <v>0</v>
      </c>
      <c r="GV45" s="199">
        <f t="shared" si="7"/>
        <v>0</v>
      </c>
      <c r="GW45" s="199">
        <f t="shared" si="7"/>
        <v>0</v>
      </c>
    </row>
    <row r="46" spans="1:205" x14ac:dyDescent="0.2">
      <c r="A46" s="433" t="s">
        <v>201</v>
      </c>
      <c r="B46" s="101" t="s">
        <v>83</v>
      </c>
      <c r="C46" s="152" t="s">
        <v>155</v>
      </c>
      <c r="D46" s="197">
        <v>8</v>
      </c>
      <c r="E46" s="197">
        <v>26</v>
      </c>
      <c r="F46" s="197">
        <v>7</v>
      </c>
      <c r="G46" s="197">
        <v>24</v>
      </c>
      <c r="H46" s="197">
        <v>1</v>
      </c>
      <c r="I46" s="197">
        <v>0</v>
      </c>
      <c r="J46" s="197">
        <v>0</v>
      </c>
      <c r="K46" s="197">
        <v>0</v>
      </c>
      <c r="L46" s="197">
        <v>0</v>
      </c>
      <c r="M46" s="197">
        <v>2</v>
      </c>
      <c r="N46" s="197">
        <v>0</v>
      </c>
      <c r="O46" s="197">
        <v>0</v>
      </c>
      <c r="P46" s="197">
        <v>0</v>
      </c>
      <c r="Q46" s="197">
        <v>0</v>
      </c>
      <c r="R46" s="92">
        <f t="shared" ref="R46" si="8">SUM(P46,N46,L46,J46,H46,F46)</f>
        <v>8</v>
      </c>
      <c r="S46" s="92">
        <f t="shared" ref="S46" si="9">SUM(Q46,O46,M46,K46,I46,G46)</f>
        <v>26</v>
      </c>
      <c r="T46" s="197">
        <v>3</v>
      </c>
      <c r="U46" s="197">
        <v>4</v>
      </c>
      <c r="V46" s="197">
        <v>2</v>
      </c>
      <c r="W46" s="197">
        <v>4</v>
      </c>
      <c r="X46" s="197">
        <v>0</v>
      </c>
      <c r="Y46" s="197">
        <v>0</v>
      </c>
      <c r="Z46" s="197">
        <v>0</v>
      </c>
      <c r="AA46" s="197">
        <v>0</v>
      </c>
      <c r="AB46" s="197">
        <v>1</v>
      </c>
      <c r="AC46" s="197">
        <v>0</v>
      </c>
      <c r="AD46" s="197">
        <v>0</v>
      </c>
      <c r="AE46" s="197">
        <v>0</v>
      </c>
      <c r="AF46" s="197">
        <v>0</v>
      </c>
      <c r="AG46" s="197">
        <v>0</v>
      </c>
      <c r="AH46" s="197">
        <v>3</v>
      </c>
      <c r="AI46" s="197">
        <v>4</v>
      </c>
      <c r="AJ46" s="197">
        <v>0</v>
      </c>
      <c r="AK46" s="197">
        <v>0</v>
      </c>
      <c r="AL46" s="197">
        <v>0</v>
      </c>
      <c r="AM46" s="197">
        <v>0</v>
      </c>
      <c r="AN46" s="197">
        <v>0</v>
      </c>
      <c r="AO46" s="197">
        <v>0</v>
      </c>
      <c r="AP46" s="197">
        <v>0</v>
      </c>
      <c r="AQ46" s="197">
        <v>0</v>
      </c>
      <c r="AR46" s="197">
        <v>0</v>
      </c>
      <c r="AS46" s="197">
        <v>0</v>
      </c>
      <c r="AT46" s="197">
        <v>0</v>
      </c>
      <c r="AU46" s="197">
        <v>0</v>
      </c>
      <c r="AV46" s="197">
        <v>0</v>
      </c>
      <c r="AW46" s="197">
        <v>0</v>
      </c>
      <c r="AX46" s="197">
        <v>0</v>
      </c>
      <c r="AY46" s="197">
        <v>0</v>
      </c>
      <c r="AZ46" s="197">
        <v>0</v>
      </c>
      <c r="BA46" s="197">
        <v>0</v>
      </c>
      <c r="BB46" s="197">
        <v>0</v>
      </c>
      <c r="BC46" s="197">
        <v>0</v>
      </c>
      <c r="BD46" s="197">
        <v>0</v>
      </c>
      <c r="BE46" s="197">
        <v>0</v>
      </c>
      <c r="BF46" s="197">
        <v>0</v>
      </c>
      <c r="BG46" s="197">
        <v>0</v>
      </c>
      <c r="BH46" s="197">
        <v>0</v>
      </c>
      <c r="BI46" s="197">
        <v>0</v>
      </c>
      <c r="BJ46" s="197">
        <v>0</v>
      </c>
      <c r="BK46" s="197">
        <v>0</v>
      </c>
      <c r="BL46" s="197">
        <v>0</v>
      </c>
      <c r="BM46" s="197">
        <v>0</v>
      </c>
      <c r="BN46" s="197">
        <v>0</v>
      </c>
      <c r="BO46" s="197">
        <v>0</v>
      </c>
      <c r="BP46" s="197">
        <v>0</v>
      </c>
      <c r="BQ46" s="197">
        <v>0</v>
      </c>
      <c r="BR46" s="197">
        <v>0</v>
      </c>
      <c r="BS46" s="197">
        <v>0</v>
      </c>
      <c r="BT46" s="197">
        <v>0</v>
      </c>
      <c r="BU46" s="197">
        <v>0</v>
      </c>
      <c r="BV46" s="197">
        <v>0</v>
      </c>
      <c r="BW46" s="197">
        <v>0</v>
      </c>
      <c r="BX46" s="197">
        <v>0</v>
      </c>
      <c r="BY46" s="197">
        <v>0</v>
      </c>
      <c r="BZ46" s="197">
        <v>0</v>
      </c>
      <c r="CA46" s="197">
        <v>0</v>
      </c>
      <c r="CB46" s="197">
        <v>0</v>
      </c>
      <c r="CC46" s="197">
        <v>0</v>
      </c>
      <c r="CD46" s="197">
        <v>0</v>
      </c>
      <c r="CE46" s="197">
        <v>0</v>
      </c>
      <c r="CF46" s="197">
        <v>0</v>
      </c>
      <c r="CG46" s="197">
        <v>0</v>
      </c>
      <c r="CH46" s="197">
        <v>0</v>
      </c>
      <c r="CI46" s="197">
        <v>0</v>
      </c>
      <c r="CJ46" s="197">
        <v>0</v>
      </c>
      <c r="CK46" s="197">
        <v>0</v>
      </c>
      <c r="CL46" s="197">
        <v>0</v>
      </c>
      <c r="CM46" s="197">
        <v>0</v>
      </c>
      <c r="CN46" s="197">
        <v>0</v>
      </c>
      <c r="CO46" s="197">
        <v>0</v>
      </c>
      <c r="CP46" s="197">
        <v>0</v>
      </c>
      <c r="CQ46" s="197">
        <v>0</v>
      </c>
      <c r="CR46" s="197">
        <v>0</v>
      </c>
      <c r="CS46" s="197">
        <v>0</v>
      </c>
      <c r="CT46" s="197">
        <v>0</v>
      </c>
      <c r="CU46" s="197">
        <v>0</v>
      </c>
      <c r="CV46" s="197">
        <v>0</v>
      </c>
      <c r="CW46" s="197">
        <v>0</v>
      </c>
      <c r="CX46" s="197">
        <v>0</v>
      </c>
      <c r="CY46" s="197">
        <v>0</v>
      </c>
      <c r="CZ46" s="197">
        <v>0</v>
      </c>
      <c r="DA46" s="197">
        <v>0</v>
      </c>
      <c r="DB46" s="197">
        <v>0</v>
      </c>
      <c r="DC46" s="197">
        <v>0</v>
      </c>
      <c r="DD46" s="197">
        <v>0</v>
      </c>
      <c r="DE46" s="197">
        <v>0</v>
      </c>
      <c r="DF46" s="197">
        <v>0</v>
      </c>
      <c r="DG46" s="197">
        <v>0</v>
      </c>
      <c r="DH46" s="197">
        <v>0</v>
      </c>
      <c r="DI46" s="197">
        <v>0</v>
      </c>
      <c r="DJ46" s="197">
        <v>0</v>
      </c>
      <c r="DK46" s="197">
        <v>0</v>
      </c>
      <c r="DL46" s="197">
        <v>8</v>
      </c>
      <c r="DM46" s="197">
        <v>5</v>
      </c>
      <c r="DN46" s="197">
        <v>8</v>
      </c>
      <c r="DO46" s="197">
        <v>5</v>
      </c>
      <c r="DP46" s="197">
        <v>0</v>
      </c>
      <c r="DQ46" s="197">
        <v>0</v>
      </c>
      <c r="DR46" s="197">
        <v>0</v>
      </c>
      <c r="DS46" s="197">
        <v>0</v>
      </c>
      <c r="DT46" s="197">
        <v>0</v>
      </c>
      <c r="DU46" s="197">
        <v>0</v>
      </c>
      <c r="DV46" s="197">
        <v>0</v>
      </c>
      <c r="DW46" s="197">
        <v>0</v>
      </c>
      <c r="DX46" s="197">
        <v>8</v>
      </c>
      <c r="DY46" s="197">
        <v>5</v>
      </c>
      <c r="DZ46" s="197">
        <v>8</v>
      </c>
      <c r="EA46" s="197">
        <v>15</v>
      </c>
      <c r="EB46" s="197">
        <v>8</v>
      </c>
      <c r="EC46" s="197">
        <v>15</v>
      </c>
      <c r="ED46" s="197">
        <v>0</v>
      </c>
      <c r="EE46" s="197">
        <v>0</v>
      </c>
      <c r="EF46" s="197">
        <v>0</v>
      </c>
      <c r="EG46" s="197">
        <v>0</v>
      </c>
      <c r="EH46" s="197">
        <v>0</v>
      </c>
      <c r="EI46" s="197">
        <v>0</v>
      </c>
      <c r="EJ46" s="197">
        <v>0</v>
      </c>
      <c r="EK46" s="197">
        <v>0</v>
      </c>
      <c r="EL46" s="197">
        <v>8</v>
      </c>
      <c r="EM46" s="197">
        <v>15</v>
      </c>
      <c r="EN46" s="197">
        <v>0</v>
      </c>
      <c r="EO46" s="197">
        <v>0</v>
      </c>
      <c r="EP46" s="197">
        <v>0</v>
      </c>
      <c r="EQ46" s="197">
        <v>0</v>
      </c>
      <c r="ER46" s="197">
        <v>0</v>
      </c>
      <c r="ES46" s="197">
        <v>0</v>
      </c>
      <c r="ET46" s="197">
        <v>0</v>
      </c>
      <c r="EU46" s="197">
        <v>0</v>
      </c>
      <c r="EV46" s="197">
        <v>0</v>
      </c>
      <c r="EW46" s="197">
        <v>0</v>
      </c>
      <c r="EX46" s="197">
        <v>0</v>
      </c>
      <c r="EY46" s="197">
        <v>0</v>
      </c>
      <c r="EZ46" s="197">
        <v>0</v>
      </c>
      <c r="FA46" s="197">
        <v>0</v>
      </c>
      <c r="FB46" s="197">
        <v>1</v>
      </c>
      <c r="FC46" s="197">
        <v>1</v>
      </c>
      <c r="FD46" s="197">
        <v>1</v>
      </c>
      <c r="FE46" s="197">
        <v>0</v>
      </c>
      <c r="FF46" s="197">
        <v>0</v>
      </c>
      <c r="FG46" s="197">
        <v>0</v>
      </c>
      <c r="FH46" s="197">
        <v>0</v>
      </c>
      <c r="FI46" s="197">
        <v>1</v>
      </c>
      <c r="FJ46" s="197">
        <v>0</v>
      </c>
      <c r="FK46" s="197">
        <v>0</v>
      </c>
      <c r="FL46" s="197">
        <v>0</v>
      </c>
      <c r="FM46" s="197">
        <v>0</v>
      </c>
      <c r="FN46" s="197">
        <v>1</v>
      </c>
      <c r="FO46" s="197">
        <v>1</v>
      </c>
      <c r="FP46" s="197">
        <v>0</v>
      </c>
      <c r="FQ46" s="197">
        <v>0</v>
      </c>
      <c r="FR46" s="197">
        <v>0</v>
      </c>
      <c r="FS46" s="197">
        <v>0</v>
      </c>
      <c r="FT46" s="197">
        <v>0</v>
      </c>
      <c r="FU46" s="197">
        <v>0</v>
      </c>
      <c r="FV46" s="197">
        <v>0</v>
      </c>
      <c r="FW46" s="197">
        <v>0</v>
      </c>
      <c r="FX46" s="197">
        <v>0</v>
      </c>
      <c r="FY46" s="197">
        <v>0</v>
      </c>
      <c r="FZ46" s="197">
        <v>0</v>
      </c>
      <c r="GA46" s="197">
        <v>0</v>
      </c>
      <c r="GB46" s="197">
        <v>0</v>
      </c>
      <c r="GC46" s="197">
        <v>0</v>
      </c>
      <c r="GD46" s="151"/>
    </row>
    <row r="47" spans="1:205" x14ac:dyDescent="0.2">
      <c r="A47" s="434"/>
      <c r="B47" s="101" t="s">
        <v>83</v>
      </c>
      <c r="C47" s="152" t="s">
        <v>156</v>
      </c>
      <c r="D47" s="151">
        <v>9</v>
      </c>
      <c r="E47" s="151">
        <v>13</v>
      </c>
      <c r="F47" s="151">
        <v>9</v>
      </c>
      <c r="G47" s="151">
        <v>12</v>
      </c>
      <c r="H47" s="151">
        <v>0</v>
      </c>
      <c r="I47" s="151">
        <v>0</v>
      </c>
      <c r="J47" s="151">
        <v>0</v>
      </c>
      <c r="K47" s="151">
        <v>1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92">
        <f t="shared" ref="R47:R62" si="10">SUM(P47,N47,L47,J47,H47,F47)</f>
        <v>9</v>
      </c>
      <c r="S47" s="92">
        <f t="shared" ref="S47:S62" si="11">SUM(Q47,O47,M47,K47,I47,G47)</f>
        <v>13</v>
      </c>
      <c r="T47" s="151">
        <v>1</v>
      </c>
      <c r="U47" s="151">
        <v>1</v>
      </c>
      <c r="V47" s="151">
        <v>0</v>
      </c>
      <c r="W47" s="151">
        <v>1</v>
      </c>
      <c r="X47" s="151">
        <v>0</v>
      </c>
      <c r="Y47" s="151">
        <v>0</v>
      </c>
      <c r="Z47" s="151">
        <v>0</v>
      </c>
      <c r="AA47" s="151">
        <v>0</v>
      </c>
      <c r="AB47" s="151">
        <v>0</v>
      </c>
      <c r="AC47" s="151">
        <v>0</v>
      </c>
      <c r="AD47" s="151">
        <v>0</v>
      </c>
      <c r="AE47" s="151">
        <v>0</v>
      </c>
      <c r="AF47" s="151">
        <v>1</v>
      </c>
      <c r="AG47" s="151">
        <v>0</v>
      </c>
      <c r="AH47" s="151">
        <v>1</v>
      </c>
      <c r="AI47" s="151">
        <v>1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151">
        <v>0</v>
      </c>
      <c r="AP47" s="151">
        <v>0</v>
      </c>
      <c r="AQ47" s="151">
        <v>0</v>
      </c>
      <c r="AR47" s="151">
        <v>0</v>
      </c>
      <c r="AS47" s="151">
        <v>0</v>
      </c>
      <c r="AT47" s="151">
        <v>0</v>
      </c>
      <c r="AU47" s="151">
        <v>0</v>
      </c>
      <c r="AV47" s="151">
        <v>0</v>
      </c>
      <c r="AW47" s="151">
        <v>0</v>
      </c>
      <c r="AX47" s="151">
        <v>0</v>
      </c>
      <c r="AY47" s="151">
        <v>0</v>
      </c>
      <c r="AZ47" s="151">
        <v>0</v>
      </c>
      <c r="BA47" s="151">
        <v>0</v>
      </c>
      <c r="BB47" s="151">
        <v>0</v>
      </c>
      <c r="BC47" s="151">
        <v>0</v>
      </c>
      <c r="BD47" s="151">
        <v>0</v>
      </c>
      <c r="BE47" s="151">
        <v>0</v>
      </c>
      <c r="BF47" s="151">
        <v>0</v>
      </c>
      <c r="BG47" s="151">
        <v>0</v>
      </c>
      <c r="BH47" s="151">
        <v>0</v>
      </c>
      <c r="BI47" s="151">
        <v>0</v>
      </c>
      <c r="BJ47" s="151">
        <v>0</v>
      </c>
      <c r="BK47" s="151">
        <v>0</v>
      </c>
      <c r="BL47" s="151">
        <v>0</v>
      </c>
      <c r="BM47" s="151">
        <v>0</v>
      </c>
      <c r="BN47" s="151">
        <v>0</v>
      </c>
      <c r="BO47" s="151">
        <v>0</v>
      </c>
      <c r="BP47" s="151">
        <v>0</v>
      </c>
      <c r="BQ47" s="151">
        <v>0</v>
      </c>
      <c r="BR47" s="151">
        <v>0</v>
      </c>
      <c r="BS47" s="151">
        <v>0</v>
      </c>
      <c r="BT47" s="151">
        <v>0</v>
      </c>
      <c r="BU47" s="151">
        <v>0</v>
      </c>
      <c r="BV47" s="151">
        <v>0</v>
      </c>
      <c r="BW47" s="151">
        <v>0</v>
      </c>
      <c r="BX47" s="151">
        <v>0</v>
      </c>
      <c r="BY47" s="151">
        <v>0</v>
      </c>
      <c r="BZ47" s="151">
        <v>0</v>
      </c>
      <c r="CA47" s="151">
        <v>0</v>
      </c>
      <c r="CB47" s="151">
        <v>0</v>
      </c>
      <c r="CC47" s="151">
        <v>0</v>
      </c>
      <c r="CD47" s="151">
        <v>0</v>
      </c>
      <c r="CE47" s="151">
        <v>0</v>
      </c>
      <c r="CF47" s="151">
        <v>0</v>
      </c>
      <c r="CG47" s="151">
        <v>0</v>
      </c>
      <c r="CH47" s="151">
        <v>0</v>
      </c>
      <c r="CI47" s="151">
        <v>0</v>
      </c>
      <c r="CJ47" s="151">
        <v>0</v>
      </c>
      <c r="CK47" s="151">
        <v>0</v>
      </c>
      <c r="CL47" s="151">
        <v>0</v>
      </c>
      <c r="CM47" s="151">
        <v>0</v>
      </c>
      <c r="CN47" s="151">
        <v>0</v>
      </c>
      <c r="CO47" s="151">
        <v>0</v>
      </c>
      <c r="CP47" s="151">
        <v>0</v>
      </c>
      <c r="CQ47" s="151">
        <v>0</v>
      </c>
      <c r="CR47" s="151">
        <v>0</v>
      </c>
      <c r="CS47" s="151">
        <v>0</v>
      </c>
      <c r="CT47" s="151">
        <v>0</v>
      </c>
      <c r="CU47" s="151">
        <v>0</v>
      </c>
      <c r="CV47" s="151">
        <v>0</v>
      </c>
      <c r="CW47" s="151">
        <v>1</v>
      </c>
      <c r="CX47" s="151">
        <v>0</v>
      </c>
      <c r="CY47" s="151">
        <v>1</v>
      </c>
      <c r="CZ47" s="151">
        <v>0</v>
      </c>
      <c r="DA47" s="151">
        <v>0</v>
      </c>
      <c r="DB47" s="151">
        <v>0</v>
      </c>
      <c r="DC47" s="151">
        <v>0</v>
      </c>
      <c r="DD47" s="151">
        <v>0</v>
      </c>
      <c r="DE47" s="151">
        <v>0</v>
      </c>
      <c r="DF47" s="151">
        <v>0</v>
      </c>
      <c r="DG47" s="151">
        <v>0</v>
      </c>
      <c r="DH47" s="151">
        <v>0</v>
      </c>
      <c r="DI47" s="151">
        <v>0</v>
      </c>
      <c r="DJ47" s="151">
        <v>0</v>
      </c>
      <c r="DK47" s="151">
        <v>1</v>
      </c>
      <c r="DL47" s="151">
        <v>2</v>
      </c>
      <c r="DM47" s="151">
        <v>8</v>
      </c>
      <c r="DN47" s="151">
        <v>2</v>
      </c>
      <c r="DO47" s="151">
        <v>8</v>
      </c>
      <c r="DP47" s="151">
        <v>0</v>
      </c>
      <c r="DQ47" s="151">
        <v>0</v>
      </c>
      <c r="DR47" s="151">
        <v>0</v>
      </c>
      <c r="DS47" s="151">
        <v>0</v>
      </c>
      <c r="DT47" s="151">
        <v>0</v>
      </c>
      <c r="DU47" s="151">
        <v>0</v>
      </c>
      <c r="DV47" s="151">
        <v>0</v>
      </c>
      <c r="DW47" s="151">
        <v>0</v>
      </c>
      <c r="DX47" s="151">
        <v>2</v>
      </c>
      <c r="DY47" s="151">
        <v>8</v>
      </c>
      <c r="DZ47" s="151">
        <v>2</v>
      </c>
      <c r="EA47" s="151">
        <v>11</v>
      </c>
      <c r="EB47" s="151">
        <v>2</v>
      </c>
      <c r="EC47" s="151">
        <v>11</v>
      </c>
      <c r="ED47" s="151">
        <v>0</v>
      </c>
      <c r="EE47" s="151">
        <v>0</v>
      </c>
      <c r="EF47" s="151">
        <v>0</v>
      </c>
      <c r="EG47" s="151">
        <v>0</v>
      </c>
      <c r="EH47" s="151">
        <v>0</v>
      </c>
      <c r="EI47" s="151">
        <v>0</v>
      </c>
      <c r="EJ47" s="151">
        <v>0</v>
      </c>
      <c r="EK47" s="151">
        <v>0</v>
      </c>
      <c r="EL47" s="151">
        <v>2</v>
      </c>
      <c r="EM47" s="151">
        <v>11</v>
      </c>
      <c r="EN47" s="151">
        <v>0</v>
      </c>
      <c r="EO47" s="151">
        <v>0</v>
      </c>
      <c r="EP47" s="151">
        <v>0</v>
      </c>
      <c r="EQ47" s="151">
        <v>0</v>
      </c>
      <c r="ER47" s="151">
        <v>0</v>
      </c>
      <c r="ES47" s="151">
        <v>0</v>
      </c>
      <c r="ET47" s="151">
        <v>0</v>
      </c>
      <c r="EU47" s="151">
        <v>0</v>
      </c>
      <c r="EV47" s="151">
        <v>0</v>
      </c>
      <c r="EW47" s="151">
        <v>0</v>
      </c>
      <c r="EX47" s="151">
        <v>0</v>
      </c>
      <c r="EY47" s="151">
        <v>0</v>
      </c>
      <c r="EZ47" s="151">
        <v>0</v>
      </c>
      <c r="FA47" s="151">
        <v>0</v>
      </c>
      <c r="FB47" s="151">
        <v>0</v>
      </c>
      <c r="FC47" s="151">
        <v>2</v>
      </c>
      <c r="FD47" s="151">
        <v>0</v>
      </c>
      <c r="FE47" s="151">
        <v>2</v>
      </c>
      <c r="FF47" s="151">
        <v>0</v>
      </c>
      <c r="FG47" s="151">
        <v>0</v>
      </c>
      <c r="FH47" s="151">
        <v>0</v>
      </c>
      <c r="FI47" s="151">
        <v>0</v>
      </c>
      <c r="FJ47" s="151">
        <v>0</v>
      </c>
      <c r="FK47" s="151">
        <v>0</v>
      </c>
      <c r="FL47" s="151">
        <v>0</v>
      </c>
      <c r="FM47" s="151">
        <v>0</v>
      </c>
      <c r="FN47" s="151">
        <v>0</v>
      </c>
      <c r="FO47" s="151">
        <v>2</v>
      </c>
      <c r="FP47" s="151">
        <v>0</v>
      </c>
      <c r="FQ47" s="151">
        <v>0</v>
      </c>
      <c r="FR47" s="151">
        <v>0</v>
      </c>
      <c r="FS47" s="151">
        <v>0</v>
      </c>
      <c r="FT47" s="151">
        <v>0</v>
      </c>
      <c r="FU47" s="151">
        <v>0</v>
      </c>
      <c r="FV47" s="151">
        <v>0</v>
      </c>
      <c r="FW47" s="151">
        <v>0</v>
      </c>
      <c r="FX47" s="151">
        <v>0</v>
      </c>
      <c r="FY47" s="151">
        <v>0</v>
      </c>
      <c r="FZ47" s="151">
        <v>0</v>
      </c>
      <c r="GA47" s="151">
        <v>0</v>
      </c>
      <c r="GB47" s="151">
        <v>0</v>
      </c>
      <c r="GC47" s="151">
        <v>0</v>
      </c>
      <c r="GD47" s="151"/>
    </row>
    <row r="48" spans="1:205" x14ac:dyDescent="0.2">
      <c r="A48" s="434"/>
      <c r="B48" s="101" t="s">
        <v>83</v>
      </c>
      <c r="C48" s="153" t="s">
        <v>157</v>
      </c>
      <c r="D48" s="151">
        <v>14</v>
      </c>
      <c r="E48" s="151">
        <v>29</v>
      </c>
      <c r="F48" s="151">
        <v>12</v>
      </c>
      <c r="G48" s="151">
        <v>27</v>
      </c>
      <c r="H48" s="151">
        <v>2</v>
      </c>
      <c r="I48" s="151">
        <v>1</v>
      </c>
      <c r="J48" s="151">
        <v>0</v>
      </c>
      <c r="K48" s="151">
        <v>1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92">
        <f t="shared" si="10"/>
        <v>14</v>
      </c>
      <c r="S48" s="92">
        <f t="shared" si="11"/>
        <v>29</v>
      </c>
      <c r="T48" s="151">
        <v>0</v>
      </c>
      <c r="U48" s="151">
        <v>5</v>
      </c>
      <c r="V48" s="151">
        <v>0</v>
      </c>
      <c r="W48" s="151">
        <v>4</v>
      </c>
      <c r="X48" s="151">
        <v>0</v>
      </c>
      <c r="Y48" s="151">
        <v>0</v>
      </c>
      <c r="Z48" s="151">
        <v>0</v>
      </c>
      <c r="AA48" s="151">
        <v>1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5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2</v>
      </c>
      <c r="DM48" s="151">
        <v>6</v>
      </c>
      <c r="DN48" s="151">
        <v>2</v>
      </c>
      <c r="DO48" s="151">
        <v>6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2</v>
      </c>
      <c r="DY48" s="151">
        <v>6</v>
      </c>
      <c r="DZ48" s="151">
        <v>10</v>
      </c>
      <c r="EA48" s="151">
        <v>9</v>
      </c>
      <c r="EB48" s="151">
        <v>10</v>
      </c>
      <c r="EC48" s="151">
        <v>8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1</v>
      </c>
      <c r="EJ48" s="151">
        <v>0</v>
      </c>
      <c r="EK48" s="151">
        <v>0</v>
      </c>
      <c r="EL48" s="151">
        <v>10</v>
      </c>
      <c r="EM48" s="151">
        <v>9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D48" s="151">
        <v>0</v>
      </c>
      <c r="FE48" s="151">
        <v>0</v>
      </c>
      <c r="FF48" s="151">
        <v>0</v>
      </c>
      <c r="FG48" s="151">
        <v>0</v>
      </c>
      <c r="FH48" s="151">
        <v>0</v>
      </c>
      <c r="FI48" s="151">
        <v>0</v>
      </c>
      <c r="FJ48" s="151">
        <v>0</v>
      </c>
      <c r="FK48" s="151">
        <v>0</v>
      </c>
      <c r="FL48" s="151">
        <v>0</v>
      </c>
      <c r="FM48" s="151">
        <v>0</v>
      </c>
      <c r="FN48" s="151">
        <v>0</v>
      </c>
      <c r="FO48" s="151">
        <v>0</v>
      </c>
      <c r="FP48" s="151">
        <v>0</v>
      </c>
      <c r="FQ48" s="151">
        <v>0</v>
      </c>
      <c r="FR48" s="151">
        <v>0</v>
      </c>
      <c r="FS48" s="151">
        <v>0</v>
      </c>
      <c r="FT48" s="151">
        <v>0</v>
      </c>
      <c r="FU48" s="151">
        <v>0</v>
      </c>
      <c r="FV48" s="151">
        <v>0</v>
      </c>
      <c r="FW48" s="151">
        <v>0</v>
      </c>
      <c r="FX48" s="151">
        <v>0</v>
      </c>
      <c r="FY48" s="151">
        <v>0</v>
      </c>
      <c r="FZ48" s="151">
        <v>0</v>
      </c>
      <c r="GA48" s="151">
        <v>0</v>
      </c>
      <c r="GB48" s="151">
        <v>0</v>
      </c>
      <c r="GC48" s="151">
        <v>0</v>
      </c>
      <c r="GD48" s="151"/>
    </row>
    <row r="49" spans="1:205" x14ac:dyDescent="0.2">
      <c r="A49" s="434"/>
      <c r="B49" s="101" t="s">
        <v>83</v>
      </c>
      <c r="C49" s="152" t="s">
        <v>158</v>
      </c>
      <c r="D49" s="151">
        <v>8</v>
      </c>
      <c r="E49" s="151">
        <v>28</v>
      </c>
      <c r="F49" s="151">
        <v>7</v>
      </c>
      <c r="G49" s="151">
        <v>26</v>
      </c>
      <c r="H49" s="151">
        <v>0</v>
      </c>
      <c r="I49" s="151">
        <v>1</v>
      </c>
      <c r="J49" s="151">
        <v>1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1</v>
      </c>
      <c r="R49" s="92">
        <f t="shared" si="10"/>
        <v>8</v>
      </c>
      <c r="S49" s="92">
        <f t="shared" si="11"/>
        <v>28</v>
      </c>
      <c r="T49" s="151">
        <v>1</v>
      </c>
      <c r="U49" s="151">
        <v>4</v>
      </c>
      <c r="V49" s="151">
        <v>1</v>
      </c>
      <c r="W49" s="151">
        <v>2</v>
      </c>
      <c r="X49" s="151">
        <v>0</v>
      </c>
      <c r="Y49" s="151">
        <v>0</v>
      </c>
      <c r="Z49" s="151">
        <v>0</v>
      </c>
      <c r="AA49" s="151">
        <v>0</v>
      </c>
      <c r="AB49" s="151">
        <v>0</v>
      </c>
      <c r="AC49" s="151">
        <v>2</v>
      </c>
      <c r="AD49" s="151">
        <v>0</v>
      </c>
      <c r="AE49" s="151">
        <v>0</v>
      </c>
      <c r="AF49" s="151">
        <v>0</v>
      </c>
      <c r="AG49" s="151">
        <v>0</v>
      </c>
      <c r="AH49" s="151">
        <v>1</v>
      </c>
      <c r="AI49" s="151">
        <v>4</v>
      </c>
      <c r="AJ49" s="151">
        <v>1</v>
      </c>
      <c r="AK49" s="151">
        <v>0</v>
      </c>
      <c r="AL49" s="151">
        <v>1</v>
      </c>
      <c r="AM49" s="151">
        <v>0</v>
      </c>
      <c r="AN49" s="151">
        <v>0</v>
      </c>
      <c r="AO49" s="151">
        <v>0</v>
      </c>
      <c r="AP49" s="151">
        <v>0</v>
      </c>
      <c r="AQ49" s="151">
        <v>0</v>
      </c>
      <c r="AR49" s="151">
        <v>0</v>
      </c>
      <c r="AS49" s="151">
        <v>0</v>
      </c>
      <c r="AT49" s="151">
        <v>0</v>
      </c>
      <c r="AU49" s="151">
        <v>0</v>
      </c>
      <c r="AV49" s="151">
        <v>0</v>
      </c>
      <c r="AW49" s="151">
        <v>0</v>
      </c>
      <c r="AX49" s="151">
        <v>1</v>
      </c>
      <c r="AY49" s="151">
        <v>0</v>
      </c>
      <c r="AZ49" s="151">
        <v>0</v>
      </c>
      <c r="BA49" s="151">
        <v>0</v>
      </c>
      <c r="BB49" s="151">
        <v>0</v>
      </c>
      <c r="BC49" s="151">
        <v>0</v>
      </c>
      <c r="BD49" s="151">
        <v>0</v>
      </c>
      <c r="BE49" s="151">
        <v>0</v>
      </c>
      <c r="BF49" s="151">
        <v>0</v>
      </c>
      <c r="BG49" s="151">
        <v>0</v>
      </c>
      <c r="BH49" s="151">
        <v>0</v>
      </c>
      <c r="BI49" s="151">
        <v>0</v>
      </c>
      <c r="BJ49" s="151">
        <v>0</v>
      </c>
      <c r="BK49" s="151">
        <v>0</v>
      </c>
      <c r="BL49" s="151">
        <v>0</v>
      </c>
      <c r="BM49" s="151">
        <v>0</v>
      </c>
      <c r="BN49" s="151">
        <v>0</v>
      </c>
      <c r="BO49" s="151">
        <v>0</v>
      </c>
      <c r="BP49" s="151">
        <v>0</v>
      </c>
      <c r="BQ49" s="151">
        <v>0</v>
      </c>
      <c r="BR49" s="151">
        <v>0</v>
      </c>
      <c r="BS49" s="151">
        <v>0</v>
      </c>
      <c r="BT49" s="151">
        <v>0</v>
      </c>
      <c r="BU49" s="151">
        <v>0</v>
      </c>
      <c r="BV49" s="151">
        <v>0</v>
      </c>
      <c r="BW49" s="151">
        <v>0</v>
      </c>
      <c r="BX49" s="151">
        <v>0</v>
      </c>
      <c r="BY49" s="151">
        <v>0</v>
      </c>
      <c r="BZ49" s="151">
        <v>0</v>
      </c>
      <c r="CA49" s="151">
        <v>0</v>
      </c>
      <c r="CB49" s="151">
        <v>0</v>
      </c>
      <c r="CC49" s="151">
        <v>0</v>
      </c>
      <c r="CD49" s="151">
        <v>0</v>
      </c>
      <c r="CE49" s="151">
        <v>0</v>
      </c>
      <c r="CF49" s="151">
        <v>0</v>
      </c>
      <c r="CG49" s="151">
        <v>0</v>
      </c>
      <c r="CH49" s="151">
        <v>0</v>
      </c>
      <c r="CI49" s="151">
        <v>0</v>
      </c>
      <c r="CJ49" s="151">
        <v>0</v>
      </c>
      <c r="CK49" s="151">
        <v>0</v>
      </c>
      <c r="CL49" s="151">
        <v>0</v>
      </c>
      <c r="CM49" s="151">
        <v>0</v>
      </c>
      <c r="CN49" s="151">
        <v>0</v>
      </c>
      <c r="CO49" s="151">
        <v>0</v>
      </c>
      <c r="CP49" s="151">
        <v>0</v>
      </c>
      <c r="CQ49" s="151">
        <v>0</v>
      </c>
      <c r="CR49" s="151">
        <v>0</v>
      </c>
      <c r="CS49" s="151">
        <v>0</v>
      </c>
      <c r="CT49" s="151">
        <v>0</v>
      </c>
      <c r="CU49" s="151">
        <v>0</v>
      </c>
      <c r="CV49" s="151">
        <v>0</v>
      </c>
      <c r="CW49" s="151">
        <v>1</v>
      </c>
      <c r="CX49" s="151">
        <v>0</v>
      </c>
      <c r="CY49" s="151">
        <v>1</v>
      </c>
      <c r="CZ49" s="151">
        <v>0</v>
      </c>
      <c r="DA49" s="151">
        <v>0</v>
      </c>
      <c r="DB49" s="151">
        <v>0</v>
      </c>
      <c r="DC49" s="151">
        <v>0</v>
      </c>
      <c r="DD49" s="151">
        <v>0</v>
      </c>
      <c r="DE49" s="151">
        <v>0</v>
      </c>
      <c r="DF49" s="151">
        <v>0</v>
      </c>
      <c r="DG49" s="151">
        <v>0</v>
      </c>
      <c r="DH49" s="151">
        <v>0</v>
      </c>
      <c r="DI49" s="151">
        <v>0</v>
      </c>
      <c r="DJ49" s="151">
        <v>0</v>
      </c>
      <c r="DK49" s="151">
        <v>1</v>
      </c>
      <c r="DL49" s="151">
        <v>8</v>
      </c>
      <c r="DM49" s="151">
        <v>7</v>
      </c>
      <c r="DN49" s="151">
        <v>7</v>
      </c>
      <c r="DO49" s="151">
        <v>6</v>
      </c>
      <c r="DP49" s="151">
        <v>0</v>
      </c>
      <c r="DQ49" s="151">
        <v>0</v>
      </c>
      <c r="DR49" s="151">
        <v>1</v>
      </c>
      <c r="DS49" s="151">
        <v>0</v>
      </c>
      <c r="DT49" s="151">
        <v>0</v>
      </c>
      <c r="DU49" s="151">
        <v>1</v>
      </c>
      <c r="DV49" s="151">
        <v>0</v>
      </c>
      <c r="DW49" s="151">
        <v>0</v>
      </c>
      <c r="DX49" s="151">
        <v>8</v>
      </c>
      <c r="DY49" s="151">
        <v>7</v>
      </c>
      <c r="DZ49" s="151">
        <v>6</v>
      </c>
      <c r="EA49" s="151">
        <v>18</v>
      </c>
      <c r="EB49" s="151">
        <v>6</v>
      </c>
      <c r="EC49" s="151">
        <v>16</v>
      </c>
      <c r="ED49" s="151">
        <v>0</v>
      </c>
      <c r="EE49" s="151">
        <v>0</v>
      </c>
      <c r="EF49" s="151">
        <v>0</v>
      </c>
      <c r="EG49" s="151">
        <v>1</v>
      </c>
      <c r="EH49" s="151">
        <v>0</v>
      </c>
      <c r="EI49" s="151">
        <v>0</v>
      </c>
      <c r="EJ49" s="151">
        <v>0</v>
      </c>
      <c r="EK49" s="151">
        <v>1</v>
      </c>
      <c r="EL49" s="151">
        <v>6</v>
      </c>
      <c r="EM49" s="151">
        <v>18</v>
      </c>
      <c r="EN49" s="151">
        <v>0</v>
      </c>
      <c r="EO49" s="151">
        <v>1</v>
      </c>
      <c r="EP49" s="151">
        <v>0</v>
      </c>
      <c r="EQ49" s="151">
        <v>0</v>
      </c>
      <c r="ER49" s="151">
        <v>0</v>
      </c>
      <c r="ES49" s="151">
        <v>0</v>
      </c>
      <c r="ET49" s="151">
        <v>0</v>
      </c>
      <c r="EU49" s="151">
        <v>1</v>
      </c>
      <c r="EV49" s="151">
        <v>0</v>
      </c>
      <c r="EW49" s="151">
        <v>0</v>
      </c>
      <c r="EX49" s="151">
        <v>0</v>
      </c>
      <c r="EY49" s="151">
        <v>0</v>
      </c>
      <c r="EZ49" s="151">
        <v>0</v>
      </c>
      <c r="FA49" s="151">
        <v>1</v>
      </c>
      <c r="FB49" s="151">
        <v>0</v>
      </c>
      <c r="FC49" s="151">
        <v>0</v>
      </c>
      <c r="FD49" s="151">
        <v>0</v>
      </c>
      <c r="FE49" s="151">
        <v>0</v>
      </c>
      <c r="FF49" s="151">
        <v>0</v>
      </c>
      <c r="FG49" s="151">
        <v>0</v>
      </c>
      <c r="FH49" s="151">
        <v>0</v>
      </c>
      <c r="FI49" s="151">
        <v>0</v>
      </c>
      <c r="FJ49" s="151">
        <v>0</v>
      </c>
      <c r="FK49" s="151">
        <v>0</v>
      </c>
      <c r="FL49" s="151">
        <v>0</v>
      </c>
      <c r="FM49" s="151">
        <v>0</v>
      </c>
      <c r="FN49" s="151">
        <v>0</v>
      </c>
      <c r="FO49" s="151">
        <v>0</v>
      </c>
      <c r="FP49" s="151">
        <v>0</v>
      </c>
      <c r="FQ49" s="151">
        <v>1</v>
      </c>
      <c r="FR49" s="151">
        <v>0</v>
      </c>
      <c r="FS49" s="151">
        <v>1</v>
      </c>
      <c r="FT49" s="151">
        <v>0</v>
      </c>
      <c r="FU49" s="151">
        <v>0</v>
      </c>
      <c r="FV49" s="151">
        <v>0</v>
      </c>
      <c r="FW49" s="151">
        <v>0</v>
      </c>
      <c r="FX49" s="151">
        <v>0</v>
      </c>
      <c r="FY49" s="151">
        <v>0</v>
      </c>
      <c r="FZ49" s="151">
        <v>0</v>
      </c>
      <c r="GA49" s="151">
        <v>0</v>
      </c>
      <c r="GB49" s="151">
        <v>0</v>
      </c>
      <c r="GC49" s="151">
        <v>1</v>
      </c>
      <c r="GD49" s="151"/>
    </row>
    <row r="50" spans="1:205" x14ac:dyDescent="0.2">
      <c r="A50" s="434"/>
      <c r="B50" s="101" t="s">
        <v>83</v>
      </c>
      <c r="C50" s="152" t="s">
        <v>159</v>
      </c>
      <c r="D50" s="151">
        <v>32</v>
      </c>
      <c r="E50" s="151">
        <v>62</v>
      </c>
      <c r="F50" s="151">
        <v>30</v>
      </c>
      <c r="G50" s="151">
        <v>50</v>
      </c>
      <c r="H50" s="151">
        <v>1</v>
      </c>
      <c r="I50" s="151">
        <v>1</v>
      </c>
      <c r="J50" s="151">
        <v>0</v>
      </c>
      <c r="K50" s="151">
        <v>2</v>
      </c>
      <c r="L50" s="151">
        <v>0</v>
      </c>
      <c r="M50" s="151">
        <v>5</v>
      </c>
      <c r="N50" s="151">
        <v>1</v>
      </c>
      <c r="O50" s="151">
        <v>3</v>
      </c>
      <c r="P50" s="151">
        <v>0</v>
      </c>
      <c r="Q50" s="151">
        <v>1</v>
      </c>
      <c r="R50" s="92">
        <f t="shared" si="10"/>
        <v>32</v>
      </c>
      <c r="S50" s="92">
        <f t="shared" si="11"/>
        <v>62</v>
      </c>
      <c r="T50" s="151">
        <v>1</v>
      </c>
      <c r="U50" s="151">
        <v>18</v>
      </c>
      <c r="V50" s="151">
        <v>1</v>
      </c>
      <c r="W50" s="151">
        <v>11</v>
      </c>
      <c r="X50" s="151">
        <v>0</v>
      </c>
      <c r="Y50" s="151">
        <v>0</v>
      </c>
      <c r="Z50" s="151">
        <v>0</v>
      </c>
      <c r="AA50" s="151">
        <v>1</v>
      </c>
      <c r="AB50" s="151">
        <v>0</v>
      </c>
      <c r="AC50" s="151">
        <v>4</v>
      </c>
      <c r="AD50" s="151">
        <v>0</v>
      </c>
      <c r="AE50" s="151">
        <v>2</v>
      </c>
      <c r="AF50" s="151">
        <v>0</v>
      </c>
      <c r="AG50" s="151">
        <v>0</v>
      </c>
      <c r="AH50" s="151">
        <v>1</v>
      </c>
      <c r="AI50" s="151">
        <v>18</v>
      </c>
      <c r="AJ50" s="151">
        <v>0</v>
      </c>
      <c r="AK50" s="151">
        <v>0</v>
      </c>
      <c r="AL50" s="151">
        <v>0</v>
      </c>
      <c r="AM50" s="151">
        <v>0</v>
      </c>
      <c r="AN50" s="151">
        <v>0</v>
      </c>
      <c r="AO50" s="151">
        <v>0</v>
      </c>
      <c r="AP50" s="151">
        <v>0</v>
      </c>
      <c r="AQ50" s="151">
        <v>0</v>
      </c>
      <c r="AR50" s="151">
        <v>0</v>
      </c>
      <c r="AS50" s="151">
        <v>0</v>
      </c>
      <c r="AT50" s="151">
        <v>0</v>
      </c>
      <c r="AU50" s="151">
        <v>0</v>
      </c>
      <c r="AV50" s="151">
        <v>0</v>
      </c>
      <c r="AW50" s="151">
        <v>0</v>
      </c>
      <c r="AX50" s="151">
        <v>0</v>
      </c>
      <c r="AY50" s="151">
        <v>0</v>
      </c>
      <c r="AZ50" s="151">
        <v>0</v>
      </c>
      <c r="BA50" s="151">
        <v>2</v>
      </c>
      <c r="BB50" s="151">
        <v>0</v>
      </c>
      <c r="BC50" s="151">
        <v>1</v>
      </c>
      <c r="BD50" s="151">
        <v>0</v>
      </c>
      <c r="BE50" s="151">
        <v>0</v>
      </c>
      <c r="BF50" s="151">
        <v>0</v>
      </c>
      <c r="BG50" s="151">
        <v>0</v>
      </c>
      <c r="BH50" s="151">
        <v>0</v>
      </c>
      <c r="BI50" s="151">
        <v>0</v>
      </c>
      <c r="BJ50" s="151">
        <v>0</v>
      </c>
      <c r="BK50" s="151">
        <v>1</v>
      </c>
      <c r="BL50" s="151">
        <v>0</v>
      </c>
      <c r="BM50" s="151">
        <v>0</v>
      </c>
      <c r="BN50" s="151">
        <v>0</v>
      </c>
      <c r="BO50" s="151">
        <v>2</v>
      </c>
      <c r="BP50" s="151">
        <v>0</v>
      </c>
      <c r="BQ50" s="151">
        <v>0</v>
      </c>
      <c r="BR50" s="151">
        <v>0</v>
      </c>
      <c r="BS50" s="151">
        <v>0</v>
      </c>
      <c r="BT50" s="151">
        <v>0</v>
      </c>
      <c r="BU50" s="151">
        <v>0</v>
      </c>
      <c r="BV50" s="151">
        <v>0</v>
      </c>
      <c r="BW50" s="151">
        <v>0</v>
      </c>
      <c r="BX50" s="151">
        <v>0</v>
      </c>
      <c r="BY50" s="151">
        <v>0</v>
      </c>
      <c r="BZ50" s="151">
        <v>0</v>
      </c>
      <c r="CA50" s="151">
        <v>0</v>
      </c>
      <c r="CB50" s="151">
        <v>0</v>
      </c>
      <c r="CC50" s="151">
        <v>0</v>
      </c>
      <c r="CD50" s="151">
        <v>0</v>
      </c>
      <c r="CE50" s="151">
        <v>0</v>
      </c>
      <c r="CF50" s="151">
        <v>0</v>
      </c>
      <c r="CG50" s="151">
        <v>0</v>
      </c>
      <c r="CH50" s="151">
        <v>0</v>
      </c>
      <c r="CI50" s="151">
        <v>0</v>
      </c>
      <c r="CJ50" s="151">
        <v>0</v>
      </c>
      <c r="CK50" s="151">
        <v>0</v>
      </c>
      <c r="CL50" s="151">
        <v>0</v>
      </c>
      <c r="CM50" s="151">
        <v>0</v>
      </c>
      <c r="CN50" s="151">
        <v>0</v>
      </c>
      <c r="CO50" s="151">
        <v>0</v>
      </c>
      <c r="CP50" s="151">
        <v>0</v>
      </c>
      <c r="CQ50" s="151">
        <v>0</v>
      </c>
      <c r="CR50" s="151">
        <v>0</v>
      </c>
      <c r="CS50" s="151">
        <v>0</v>
      </c>
      <c r="CT50" s="151">
        <v>0</v>
      </c>
      <c r="CU50" s="151">
        <v>0</v>
      </c>
      <c r="CV50" s="151">
        <v>0</v>
      </c>
      <c r="CW50" s="151">
        <v>2</v>
      </c>
      <c r="CX50" s="151">
        <v>0</v>
      </c>
      <c r="CY50" s="151">
        <v>2</v>
      </c>
      <c r="CZ50" s="151">
        <v>0</v>
      </c>
      <c r="DA50" s="151">
        <v>0</v>
      </c>
      <c r="DB50" s="151">
        <v>0</v>
      </c>
      <c r="DC50" s="151">
        <v>0</v>
      </c>
      <c r="DD50" s="151">
        <v>0</v>
      </c>
      <c r="DE50" s="151">
        <v>0</v>
      </c>
      <c r="DF50" s="151">
        <v>0</v>
      </c>
      <c r="DG50" s="151">
        <v>0</v>
      </c>
      <c r="DH50" s="151">
        <v>0</v>
      </c>
      <c r="DI50" s="151">
        <v>0</v>
      </c>
      <c r="DJ50" s="151">
        <v>0</v>
      </c>
      <c r="DK50" s="151">
        <v>2</v>
      </c>
      <c r="DL50" s="151">
        <v>14</v>
      </c>
      <c r="DM50" s="151">
        <v>20</v>
      </c>
      <c r="DN50" s="151">
        <v>14</v>
      </c>
      <c r="DO50" s="151">
        <v>20</v>
      </c>
      <c r="DP50" s="151">
        <v>0</v>
      </c>
      <c r="DQ50" s="151">
        <v>0</v>
      </c>
      <c r="DR50" s="151">
        <v>0</v>
      </c>
      <c r="DS50" s="151">
        <v>0</v>
      </c>
      <c r="DT50" s="151">
        <v>0</v>
      </c>
      <c r="DU50" s="151">
        <v>0</v>
      </c>
      <c r="DV50" s="151">
        <v>0</v>
      </c>
      <c r="DW50" s="151">
        <v>0</v>
      </c>
      <c r="DX50" s="151">
        <v>14</v>
      </c>
      <c r="DY50" s="151">
        <v>20</v>
      </c>
      <c r="DZ50" s="151">
        <v>13</v>
      </c>
      <c r="EA50" s="151">
        <v>16</v>
      </c>
      <c r="EB50" s="151">
        <v>10</v>
      </c>
      <c r="EC50" s="151">
        <v>16</v>
      </c>
      <c r="ED50" s="151">
        <v>0</v>
      </c>
      <c r="EE50" s="151">
        <v>0</v>
      </c>
      <c r="EF50" s="151">
        <v>1</v>
      </c>
      <c r="EG50" s="151">
        <v>0</v>
      </c>
      <c r="EH50" s="151">
        <v>1</v>
      </c>
      <c r="EI50" s="151">
        <v>0</v>
      </c>
      <c r="EJ50" s="151">
        <v>1</v>
      </c>
      <c r="EK50" s="151">
        <v>0</v>
      </c>
      <c r="EL50" s="151">
        <v>13</v>
      </c>
      <c r="EM50" s="151">
        <v>16</v>
      </c>
      <c r="EN50" s="151">
        <v>0</v>
      </c>
      <c r="EO50" s="151">
        <v>3</v>
      </c>
      <c r="EP50" s="151">
        <v>0</v>
      </c>
      <c r="EQ50" s="151">
        <v>2</v>
      </c>
      <c r="ER50" s="151">
        <v>0</v>
      </c>
      <c r="ES50" s="151">
        <v>0</v>
      </c>
      <c r="ET50" s="151">
        <v>0</v>
      </c>
      <c r="EU50" s="151">
        <v>1</v>
      </c>
      <c r="EV50" s="151">
        <v>0</v>
      </c>
      <c r="EW50" s="151">
        <v>0</v>
      </c>
      <c r="EX50" s="151">
        <v>0</v>
      </c>
      <c r="EY50" s="151">
        <v>0</v>
      </c>
      <c r="EZ50" s="151">
        <v>0</v>
      </c>
      <c r="FA50" s="151">
        <v>3</v>
      </c>
      <c r="FB50" s="151">
        <v>0</v>
      </c>
      <c r="FC50" s="151">
        <v>0</v>
      </c>
      <c r="FD50" s="151">
        <v>0</v>
      </c>
      <c r="FE50" s="151">
        <v>0</v>
      </c>
      <c r="FF50" s="151">
        <v>0</v>
      </c>
      <c r="FG50" s="151">
        <v>0</v>
      </c>
      <c r="FH50" s="151">
        <v>0</v>
      </c>
      <c r="FI50" s="151">
        <v>0</v>
      </c>
      <c r="FJ50" s="151">
        <v>0</v>
      </c>
      <c r="FK50" s="151">
        <v>0</v>
      </c>
      <c r="FL50" s="151">
        <v>0</v>
      </c>
      <c r="FM50" s="151">
        <v>0</v>
      </c>
      <c r="FN50" s="151">
        <v>0</v>
      </c>
      <c r="FO50" s="151">
        <v>0</v>
      </c>
      <c r="FP50" s="151">
        <v>0</v>
      </c>
      <c r="FQ50" s="151">
        <v>0</v>
      </c>
      <c r="FR50" s="151">
        <v>0</v>
      </c>
      <c r="FS50" s="151">
        <v>0</v>
      </c>
      <c r="FT50" s="151">
        <v>0</v>
      </c>
      <c r="FU50" s="151">
        <v>0</v>
      </c>
      <c r="FV50" s="151">
        <v>0</v>
      </c>
      <c r="FW50" s="151">
        <v>0</v>
      </c>
      <c r="FX50" s="151">
        <v>0</v>
      </c>
      <c r="FY50" s="151">
        <v>0</v>
      </c>
      <c r="FZ50" s="151">
        <v>0</v>
      </c>
      <c r="GA50" s="151">
        <v>0</v>
      </c>
      <c r="GB50" s="151">
        <v>0</v>
      </c>
      <c r="GC50" s="151">
        <v>0</v>
      </c>
      <c r="GD50" s="151"/>
    </row>
    <row r="51" spans="1:205" x14ac:dyDescent="0.2">
      <c r="A51" s="434"/>
      <c r="B51" s="101" t="s">
        <v>83</v>
      </c>
      <c r="C51" s="152" t="s">
        <v>160</v>
      </c>
      <c r="D51" s="151">
        <v>13</v>
      </c>
      <c r="E51" s="151">
        <v>41</v>
      </c>
      <c r="F51" s="151">
        <v>12</v>
      </c>
      <c r="G51" s="151">
        <v>38</v>
      </c>
      <c r="H51" s="151">
        <v>1</v>
      </c>
      <c r="I51" s="151">
        <v>1</v>
      </c>
      <c r="J51" s="151">
        <v>0</v>
      </c>
      <c r="K51" s="151">
        <v>1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1</v>
      </c>
      <c r="R51" s="92">
        <f t="shared" si="10"/>
        <v>13</v>
      </c>
      <c r="S51" s="92">
        <f t="shared" si="11"/>
        <v>41</v>
      </c>
      <c r="T51" s="151">
        <v>4</v>
      </c>
      <c r="U51" s="151">
        <v>5</v>
      </c>
      <c r="V51" s="151">
        <v>3</v>
      </c>
      <c r="W51" s="151">
        <v>5</v>
      </c>
      <c r="X51" s="151">
        <v>1</v>
      </c>
      <c r="Y51" s="151">
        <v>0</v>
      </c>
      <c r="Z51" s="151">
        <v>0</v>
      </c>
      <c r="AA51" s="151">
        <v>0</v>
      </c>
      <c r="AB51" s="151">
        <v>0</v>
      </c>
      <c r="AC51" s="151">
        <v>0</v>
      </c>
      <c r="AD51" s="151">
        <v>0</v>
      </c>
      <c r="AE51" s="151">
        <v>0</v>
      </c>
      <c r="AF51" s="151">
        <v>0</v>
      </c>
      <c r="AG51" s="151">
        <v>0</v>
      </c>
      <c r="AH51" s="151">
        <v>4</v>
      </c>
      <c r="AI51" s="151">
        <v>5</v>
      </c>
      <c r="AJ51" s="151">
        <v>0</v>
      </c>
      <c r="AK51" s="151">
        <v>0</v>
      </c>
      <c r="AL51" s="151">
        <v>0</v>
      </c>
      <c r="AM51" s="151">
        <v>0</v>
      </c>
      <c r="AN51" s="151">
        <v>0</v>
      </c>
      <c r="AO51" s="151">
        <v>0</v>
      </c>
      <c r="AP51" s="151">
        <v>0</v>
      </c>
      <c r="AQ51" s="151">
        <v>0</v>
      </c>
      <c r="AR51" s="151">
        <v>0</v>
      </c>
      <c r="AS51" s="151">
        <v>0</v>
      </c>
      <c r="AT51" s="151">
        <v>0</v>
      </c>
      <c r="AU51" s="151">
        <v>0</v>
      </c>
      <c r="AV51" s="151">
        <v>0</v>
      </c>
      <c r="AW51" s="151">
        <v>0</v>
      </c>
      <c r="AX51" s="151">
        <v>0</v>
      </c>
      <c r="AY51" s="151">
        <v>0</v>
      </c>
      <c r="AZ51" s="151">
        <v>0</v>
      </c>
      <c r="BA51" s="151">
        <v>1</v>
      </c>
      <c r="BB51" s="151">
        <v>0</v>
      </c>
      <c r="BC51" s="151">
        <v>0</v>
      </c>
      <c r="BD51" s="151">
        <v>0</v>
      </c>
      <c r="BE51" s="151">
        <v>0</v>
      </c>
      <c r="BF51" s="151">
        <v>0</v>
      </c>
      <c r="BG51" s="151">
        <v>0</v>
      </c>
      <c r="BH51" s="151">
        <v>0</v>
      </c>
      <c r="BI51" s="151">
        <v>0</v>
      </c>
      <c r="BJ51" s="151">
        <v>0</v>
      </c>
      <c r="BK51" s="151">
        <v>1</v>
      </c>
      <c r="BL51" s="151">
        <v>0</v>
      </c>
      <c r="BM51" s="151">
        <v>0</v>
      </c>
      <c r="BN51" s="151">
        <v>0</v>
      </c>
      <c r="BO51" s="151">
        <v>1</v>
      </c>
      <c r="BP51" s="151">
        <v>1</v>
      </c>
      <c r="BQ51" s="151">
        <v>0</v>
      </c>
      <c r="BR51" s="151">
        <v>1</v>
      </c>
      <c r="BS51" s="151">
        <v>0</v>
      </c>
      <c r="BT51" s="151">
        <v>0</v>
      </c>
      <c r="BU51" s="151">
        <v>0</v>
      </c>
      <c r="BV51" s="151">
        <v>0</v>
      </c>
      <c r="BW51" s="151">
        <v>0</v>
      </c>
      <c r="BX51" s="151">
        <v>0</v>
      </c>
      <c r="BY51" s="151">
        <v>0</v>
      </c>
      <c r="BZ51" s="151">
        <v>0</v>
      </c>
      <c r="CA51" s="151">
        <v>0</v>
      </c>
      <c r="CB51" s="151">
        <v>0</v>
      </c>
      <c r="CC51" s="151">
        <v>0</v>
      </c>
      <c r="CD51" s="151">
        <v>1</v>
      </c>
      <c r="CE51" s="151">
        <v>0</v>
      </c>
      <c r="CF51" s="151">
        <v>0</v>
      </c>
      <c r="CG51" s="151">
        <v>0</v>
      </c>
      <c r="CH51" s="151">
        <v>0</v>
      </c>
      <c r="CI51" s="151">
        <v>0</v>
      </c>
      <c r="CJ51" s="151">
        <v>0</v>
      </c>
      <c r="CK51" s="151">
        <v>0</v>
      </c>
      <c r="CL51" s="151">
        <v>0</v>
      </c>
      <c r="CM51" s="151">
        <v>0</v>
      </c>
      <c r="CN51" s="151">
        <v>0</v>
      </c>
      <c r="CO51" s="151">
        <v>0</v>
      </c>
      <c r="CP51" s="151">
        <v>0</v>
      </c>
      <c r="CQ51" s="151">
        <v>0</v>
      </c>
      <c r="CR51" s="151">
        <v>0</v>
      </c>
      <c r="CS51" s="151">
        <v>0</v>
      </c>
      <c r="CT51" s="151">
        <v>0</v>
      </c>
      <c r="CU51" s="151">
        <v>0</v>
      </c>
      <c r="CV51" s="151">
        <v>0</v>
      </c>
      <c r="CW51" s="151">
        <v>5</v>
      </c>
      <c r="CX51" s="151">
        <v>0</v>
      </c>
      <c r="CY51" s="151">
        <v>5</v>
      </c>
      <c r="CZ51" s="151">
        <v>0</v>
      </c>
      <c r="DA51" s="151">
        <v>0</v>
      </c>
      <c r="DB51" s="151">
        <v>0</v>
      </c>
      <c r="DC51" s="151">
        <v>0</v>
      </c>
      <c r="DD51" s="151">
        <v>0</v>
      </c>
      <c r="DE51" s="151">
        <v>0</v>
      </c>
      <c r="DF51" s="151">
        <v>0</v>
      </c>
      <c r="DG51" s="151">
        <v>0</v>
      </c>
      <c r="DH51" s="151">
        <v>0</v>
      </c>
      <c r="DI51" s="151">
        <v>0</v>
      </c>
      <c r="DJ51" s="151">
        <v>0</v>
      </c>
      <c r="DK51" s="151">
        <v>5</v>
      </c>
      <c r="DL51" s="151">
        <v>2</v>
      </c>
      <c r="DM51" s="151">
        <v>4</v>
      </c>
      <c r="DN51" s="151">
        <v>1</v>
      </c>
      <c r="DO51" s="151">
        <v>4</v>
      </c>
      <c r="DP51" s="151">
        <v>0</v>
      </c>
      <c r="DQ51" s="151">
        <v>0</v>
      </c>
      <c r="DR51" s="151">
        <v>0</v>
      </c>
      <c r="DS51" s="151">
        <v>0</v>
      </c>
      <c r="DT51" s="151">
        <v>1</v>
      </c>
      <c r="DU51" s="151">
        <v>0</v>
      </c>
      <c r="DV51" s="151">
        <v>0</v>
      </c>
      <c r="DW51" s="151">
        <v>0</v>
      </c>
      <c r="DX51" s="151">
        <v>2</v>
      </c>
      <c r="DY51" s="151">
        <v>4</v>
      </c>
      <c r="DZ51" s="151">
        <v>17</v>
      </c>
      <c r="EA51" s="151">
        <v>27</v>
      </c>
      <c r="EB51" s="151">
        <v>17</v>
      </c>
      <c r="EC51" s="151">
        <v>25</v>
      </c>
      <c r="ED51" s="151">
        <v>0</v>
      </c>
      <c r="EE51" s="151">
        <v>0</v>
      </c>
      <c r="EF51" s="151">
        <v>0</v>
      </c>
      <c r="EG51" s="151">
        <v>2</v>
      </c>
      <c r="EH51" s="151">
        <v>0</v>
      </c>
      <c r="EI51" s="151">
        <v>0</v>
      </c>
      <c r="EJ51" s="151">
        <v>0</v>
      </c>
      <c r="EK51" s="151">
        <v>0</v>
      </c>
      <c r="EL51" s="151">
        <v>17</v>
      </c>
      <c r="EM51" s="151">
        <v>27</v>
      </c>
      <c r="EN51" s="151">
        <v>0</v>
      </c>
      <c r="EO51" s="151">
        <v>0</v>
      </c>
      <c r="EP51" s="151">
        <v>0</v>
      </c>
      <c r="EQ51" s="151">
        <v>0</v>
      </c>
      <c r="ER51" s="151">
        <v>0</v>
      </c>
      <c r="ES51" s="151">
        <v>0</v>
      </c>
      <c r="ET51" s="151">
        <v>0</v>
      </c>
      <c r="EU51" s="151">
        <v>0</v>
      </c>
      <c r="EV51" s="151">
        <v>0</v>
      </c>
      <c r="EW51" s="151">
        <v>0</v>
      </c>
      <c r="EX51" s="151">
        <v>0</v>
      </c>
      <c r="EY51" s="151">
        <v>0</v>
      </c>
      <c r="EZ51" s="151">
        <v>0</v>
      </c>
      <c r="FA51" s="151">
        <v>0</v>
      </c>
      <c r="FB51" s="151">
        <v>0</v>
      </c>
      <c r="FC51" s="151">
        <v>4</v>
      </c>
      <c r="FD51" s="151">
        <v>0</v>
      </c>
      <c r="FE51" s="151">
        <v>4</v>
      </c>
      <c r="FF51" s="151">
        <v>0</v>
      </c>
      <c r="FG51" s="151">
        <v>0</v>
      </c>
      <c r="FH51" s="151">
        <v>0</v>
      </c>
      <c r="FI51" s="151">
        <v>0</v>
      </c>
      <c r="FJ51" s="151">
        <v>0</v>
      </c>
      <c r="FK51" s="151">
        <v>0</v>
      </c>
      <c r="FL51" s="151">
        <v>0</v>
      </c>
      <c r="FM51" s="151">
        <v>0</v>
      </c>
      <c r="FN51" s="151">
        <v>0</v>
      </c>
      <c r="FO51" s="151">
        <v>4</v>
      </c>
      <c r="FP51" s="151">
        <v>0</v>
      </c>
      <c r="FQ51" s="151">
        <v>0</v>
      </c>
      <c r="FR51" s="151">
        <v>0</v>
      </c>
      <c r="FS51" s="151">
        <v>0</v>
      </c>
      <c r="FT51" s="151">
        <v>0</v>
      </c>
      <c r="FU51" s="151">
        <v>0</v>
      </c>
      <c r="FV51" s="151">
        <v>0</v>
      </c>
      <c r="FW51" s="151">
        <v>0</v>
      </c>
      <c r="FX51" s="151">
        <v>0</v>
      </c>
      <c r="FY51" s="151">
        <v>0</v>
      </c>
      <c r="FZ51" s="151">
        <v>0</v>
      </c>
      <c r="GA51" s="151">
        <v>0</v>
      </c>
      <c r="GB51" s="151">
        <v>0</v>
      </c>
      <c r="GC51" s="151">
        <v>0</v>
      </c>
      <c r="GD51" s="151"/>
    </row>
    <row r="52" spans="1:205" x14ac:dyDescent="0.2">
      <c r="A52" s="434"/>
      <c r="B52" s="101" t="s">
        <v>83</v>
      </c>
      <c r="C52" s="152" t="s">
        <v>161</v>
      </c>
      <c r="D52" s="151">
        <v>9</v>
      </c>
      <c r="E52" s="151">
        <v>8</v>
      </c>
      <c r="F52" s="151">
        <v>9</v>
      </c>
      <c r="G52" s="151">
        <v>6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1</v>
      </c>
      <c r="N52" s="151">
        <v>0</v>
      </c>
      <c r="O52" s="151">
        <v>0</v>
      </c>
      <c r="P52" s="151">
        <v>0</v>
      </c>
      <c r="Q52" s="151">
        <v>1</v>
      </c>
      <c r="R52" s="92">
        <f t="shared" si="10"/>
        <v>9</v>
      </c>
      <c r="S52" s="92">
        <f t="shared" si="11"/>
        <v>8</v>
      </c>
      <c r="T52" s="151">
        <v>1</v>
      </c>
      <c r="U52" s="151">
        <v>5</v>
      </c>
      <c r="V52" s="151">
        <v>1</v>
      </c>
      <c r="W52" s="151">
        <v>5</v>
      </c>
      <c r="X52" s="151">
        <v>0</v>
      </c>
      <c r="Y52" s="151">
        <v>0</v>
      </c>
      <c r="Z52" s="151">
        <v>0</v>
      </c>
      <c r="AA52" s="151">
        <v>0</v>
      </c>
      <c r="AB52" s="151">
        <v>0</v>
      </c>
      <c r="AC52" s="151">
        <v>0</v>
      </c>
      <c r="AD52" s="151">
        <v>0</v>
      </c>
      <c r="AE52" s="151">
        <v>0</v>
      </c>
      <c r="AF52" s="151">
        <v>0</v>
      </c>
      <c r="AG52" s="151">
        <v>0</v>
      </c>
      <c r="AH52" s="151">
        <v>1</v>
      </c>
      <c r="AI52" s="151">
        <v>5</v>
      </c>
      <c r="AJ52" s="151">
        <v>0</v>
      </c>
      <c r="AK52" s="151">
        <v>0</v>
      </c>
      <c r="AL52" s="151">
        <v>0</v>
      </c>
      <c r="AM52" s="151">
        <v>0</v>
      </c>
      <c r="AN52" s="151">
        <v>0</v>
      </c>
      <c r="AO52" s="151">
        <v>0</v>
      </c>
      <c r="AP52" s="151">
        <v>0</v>
      </c>
      <c r="AQ52" s="151">
        <v>0</v>
      </c>
      <c r="AR52" s="151">
        <v>0</v>
      </c>
      <c r="AS52" s="151">
        <v>0</v>
      </c>
      <c r="AT52" s="151">
        <v>0</v>
      </c>
      <c r="AU52" s="151">
        <v>0</v>
      </c>
      <c r="AV52" s="151">
        <v>0</v>
      </c>
      <c r="AW52" s="151">
        <v>0</v>
      </c>
      <c r="AX52" s="151">
        <v>0</v>
      </c>
      <c r="AY52" s="151">
        <v>0</v>
      </c>
      <c r="AZ52" s="151">
        <v>0</v>
      </c>
      <c r="BA52" s="151">
        <v>0</v>
      </c>
      <c r="BB52" s="151">
        <v>0</v>
      </c>
      <c r="BC52" s="151">
        <v>0</v>
      </c>
      <c r="BD52" s="151">
        <v>0</v>
      </c>
      <c r="BE52" s="151">
        <v>0</v>
      </c>
      <c r="BF52" s="151">
        <v>0</v>
      </c>
      <c r="BG52" s="151">
        <v>0</v>
      </c>
      <c r="BH52" s="151">
        <v>0</v>
      </c>
      <c r="BI52" s="151">
        <v>0</v>
      </c>
      <c r="BJ52" s="151">
        <v>0</v>
      </c>
      <c r="BK52" s="151">
        <v>0</v>
      </c>
      <c r="BL52" s="151">
        <v>0</v>
      </c>
      <c r="BM52" s="151">
        <v>0</v>
      </c>
      <c r="BN52" s="151">
        <v>0</v>
      </c>
      <c r="BO52" s="151">
        <v>0</v>
      </c>
      <c r="BP52" s="151">
        <v>0</v>
      </c>
      <c r="BQ52" s="151">
        <v>0</v>
      </c>
      <c r="BR52" s="151">
        <v>0</v>
      </c>
      <c r="BS52" s="151">
        <v>0</v>
      </c>
      <c r="BT52" s="151">
        <v>0</v>
      </c>
      <c r="BU52" s="151">
        <v>0</v>
      </c>
      <c r="BV52" s="151">
        <v>0</v>
      </c>
      <c r="BW52" s="151">
        <v>0</v>
      </c>
      <c r="BX52" s="151">
        <v>0</v>
      </c>
      <c r="BY52" s="151">
        <v>0</v>
      </c>
      <c r="BZ52" s="151">
        <v>0</v>
      </c>
      <c r="CA52" s="151">
        <v>0</v>
      </c>
      <c r="CB52" s="151">
        <v>0</v>
      </c>
      <c r="CC52" s="151">
        <v>0</v>
      </c>
      <c r="CD52" s="151">
        <v>0</v>
      </c>
      <c r="CE52" s="151">
        <v>0</v>
      </c>
      <c r="CF52" s="151">
        <v>0</v>
      </c>
      <c r="CG52" s="151">
        <v>0</v>
      </c>
      <c r="CH52" s="151">
        <v>0</v>
      </c>
      <c r="CI52" s="151">
        <v>0</v>
      </c>
      <c r="CJ52" s="151">
        <v>0</v>
      </c>
      <c r="CK52" s="151">
        <v>0</v>
      </c>
      <c r="CL52" s="151">
        <v>0</v>
      </c>
      <c r="CM52" s="151">
        <v>0</v>
      </c>
      <c r="CN52" s="151">
        <v>0</v>
      </c>
      <c r="CO52" s="151">
        <v>0</v>
      </c>
      <c r="CP52" s="151">
        <v>0</v>
      </c>
      <c r="CQ52" s="151">
        <v>0</v>
      </c>
      <c r="CR52" s="151">
        <v>0</v>
      </c>
      <c r="CS52" s="151">
        <v>0</v>
      </c>
      <c r="CT52" s="151">
        <v>0</v>
      </c>
      <c r="CU52" s="151">
        <v>0</v>
      </c>
      <c r="CV52" s="151">
        <v>0</v>
      </c>
      <c r="CW52" s="151">
        <v>0</v>
      </c>
      <c r="CX52" s="151">
        <v>0</v>
      </c>
      <c r="CY52" s="151">
        <v>0</v>
      </c>
      <c r="CZ52" s="151">
        <v>0</v>
      </c>
      <c r="DA52" s="151">
        <v>0</v>
      </c>
      <c r="DB52" s="151">
        <v>0</v>
      </c>
      <c r="DC52" s="151">
        <v>0</v>
      </c>
      <c r="DD52" s="151">
        <v>0</v>
      </c>
      <c r="DE52" s="151">
        <v>0</v>
      </c>
      <c r="DF52" s="151">
        <v>0</v>
      </c>
      <c r="DG52" s="151">
        <v>0</v>
      </c>
      <c r="DH52" s="151">
        <v>0</v>
      </c>
      <c r="DI52" s="151">
        <v>0</v>
      </c>
      <c r="DJ52" s="151">
        <v>0</v>
      </c>
      <c r="DK52" s="151">
        <v>0</v>
      </c>
      <c r="DL52" s="151">
        <v>0</v>
      </c>
      <c r="DM52" s="151">
        <v>6</v>
      </c>
      <c r="DN52" s="151">
        <v>0</v>
      </c>
      <c r="DO52" s="151">
        <v>6</v>
      </c>
      <c r="DP52" s="151">
        <v>0</v>
      </c>
      <c r="DQ52" s="151">
        <v>0</v>
      </c>
      <c r="DR52" s="151">
        <v>0</v>
      </c>
      <c r="DS52" s="151">
        <v>0</v>
      </c>
      <c r="DT52" s="151">
        <v>0</v>
      </c>
      <c r="DU52" s="151">
        <v>0</v>
      </c>
      <c r="DV52" s="151">
        <v>0</v>
      </c>
      <c r="DW52" s="151">
        <v>0</v>
      </c>
      <c r="DX52" s="151">
        <v>0</v>
      </c>
      <c r="DY52" s="151">
        <v>6</v>
      </c>
      <c r="DZ52" s="151">
        <v>6</v>
      </c>
      <c r="EA52" s="151">
        <v>11</v>
      </c>
      <c r="EB52" s="151">
        <v>5</v>
      </c>
      <c r="EC52" s="151">
        <v>11</v>
      </c>
      <c r="ED52" s="151">
        <v>0</v>
      </c>
      <c r="EE52" s="151">
        <v>0</v>
      </c>
      <c r="EF52" s="151">
        <v>1</v>
      </c>
      <c r="EG52" s="151">
        <v>0</v>
      </c>
      <c r="EH52" s="151">
        <v>0</v>
      </c>
      <c r="EI52" s="151">
        <v>0</v>
      </c>
      <c r="EJ52" s="151">
        <v>0</v>
      </c>
      <c r="EK52" s="151">
        <v>0</v>
      </c>
      <c r="EL52" s="151">
        <v>6</v>
      </c>
      <c r="EM52" s="151">
        <v>11</v>
      </c>
      <c r="EN52" s="151">
        <v>0</v>
      </c>
      <c r="EO52" s="151">
        <v>1</v>
      </c>
      <c r="EP52" s="151">
        <v>0</v>
      </c>
      <c r="EQ52" s="151">
        <v>1</v>
      </c>
      <c r="ER52" s="151">
        <v>0</v>
      </c>
      <c r="ES52" s="151">
        <v>0</v>
      </c>
      <c r="ET52" s="151">
        <v>0</v>
      </c>
      <c r="EU52" s="151">
        <v>0</v>
      </c>
      <c r="EV52" s="151">
        <v>0</v>
      </c>
      <c r="EW52" s="151">
        <v>0</v>
      </c>
      <c r="EX52" s="151">
        <v>0</v>
      </c>
      <c r="EY52" s="151">
        <v>0</v>
      </c>
      <c r="EZ52" s="151">
        <v>0</v>
      </c>
      <c r="FA52" s="151">
        <v>1</v>
      </c>
      <c r="FB52" s="151">
        <v>0</v>
      </c>
      <c r="FC52" s="151">
        <v>0</v>
      </c>
      <c r="FD52" s="151">
        <v>0</v>
      </c>
      <c r="FE52" s="151">
        <v>0</v>
      </c>
      <c r="FF52" s="151">
        <v>0</v>
      </c>
      <c r="FG52" s="151">
        <v>0</v>
      </c>
      <c r="FH52" s="151">
        <v>0</v>
      </c>
      <c r="FI52" s="151">
        <v>0</v>
      </c>
      <c r="FJ52" s="151">
        <v>0</v>
      </c>
      <c r="FK52" s="151">
        <v>0</v>
      </c>
      <c r="FL52" s="151">
        <v>0</v>
      </c>
      <c r="FM52" s="151">
        <v>0</v>
      </c>
      <c r="FN52" s="151">
        <v>0</v>
      </c>
      <c r="FO52" s="151">
        <v>0</v>
      </c>
      <c r="FP52" s="151">
        <v>0</v>
      </c>
      <c r="FQ52" s="151">
        <v>0</v>
      </c>
      <c r="FR52" s="151">
        <v>0</v>
      </c>
      <c r="FS52" s="151">
        <v>0</v>
      </c>
      <c r="FT52" s="151">
        <v>0</v>
      </c>
      <c r="FU52" s="151">
        <v>0</v>
      </c>
      <c r="FV52" s="151">
        <v>0</v>
      </c>
      <c r="FW52" s="151">
        <v>0</v>
      </c>
      <c r="FX52" s="151">
        <v>0</v>
      </c>
      <c r="FY52" s="151">
        <v>0</v>
      </c>
      <c r="FZ52" s="151">
        <v>0</v>
      </c>
      <c r="GA52" s="151">
        <v>0</v>
      </c>
      <c r="GB52" s="151">
        <v>0</v>
      </c>
      <c r="GC52" s="151">
        <v>0</v>
      </c>
      <c r="GD52" s="151"/>
    </row>
    <row r="53" spans="1:205" x14ac:dyDescent="0.2">
      <c r="A53" s="434"/>
      <c r="B53" s="101" t="s">
        <v>83</v>
      </c>
      <c r="C53" s="152" t="s">
        <v>162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92">
        <f t="shared" si="10"/>
        <v>0</v>
      </c>
      <c r="S53" s="92">
        <f t="shared" si="11"/>
        <v>0</v>
      </c>
      <c r="T53" s="151">
        <v>0</v>
      </c>
      <c r="U53" s="151">
        <v>0</v>
      </c>
      <c r="V53" s="151">
        <v>0</v>
      </c>
      <c r="W53" s="151">
        <v>0</v>
      </c>
      <c r="X53" s="151">
        <v>0</v>
      </c>
      <c r="Y53" s="151">
        <v>0</v>
      </c>
      <c r="Z53" s="151">
        <v>0</v>
      </c>
      <c r="AA53" s="151">
        <v>0</v>
      </c>
      <c r="AB53" s="151">
        <v>0</v>
      </c>
      <c r="AC53" s="151">
        <v>0</v>
      </c>
      <c r="AD53" s="151">
        <v>0</v>
      </c>
      <c r="AE53" s="151">
        <v>0</v>
      </c>
      <c r="AF53" s="151">
        <v>0</v>
      </c>
      <c r="AG53" s="151">
        <v>0</v>
      </c>
      <c r="AH53" s="151">
        <v>0</v>
      </c>
      <c r="AI53" s="151">
        <v>0</v>
      </c>
      <c r="AJ53" s="151">
        <v>0</v>
      </c>
      <c r="AK53" s="151">
        <v>0</v>
      </c>
      <c r="AL53" s="151">
        <v>0</v>
      </c>
      <c r="AM53" s="151">
        <v>0</v>
      </c>
      <c r="AN53" s="151">
        <v>0</v>
      </c>
      <c r="AO53" s="151">
        <v>0</v>
      </c>
      <c r="AP53" s="151">
        <v>0</v>
      </c>
      <c r="AQ53" s="151">
        <v>0</v>
      </c>
      <c r="AR53" s="151">
        <v>0</v>
      </c>
      <c r="AS53" s="151">
        <v>0</v>
      </c>
      <c r="AT53" s="151">
        <v>0</v>
      </c>
      <c r="AU53" s="151">
        <v>0</v>
      </c>
      <c r="AV53" s="151">
        <v>0</v>
      </c>
      <c r="AW53" s="151">
        <v>0</v>
      </c>
      <c r="AX53" s="151">
        <v>0</v>
      </c>
      <c r="AY53" s="151">
        <v>0</v>
      </c>
      <c r="AZ53" s="151">
        <v>0</v>
      </c>
      <c r="BA53" s="151">
        <v>0</v>
      </c>
      <c r="BB53" s="151">
        <v>0</v>
      </c>
      <c r="BC53" s="151">
        <v>0</v>
      </c>
      <c r="BD53" s="151">
        <v>0</v>
      </c>
      <c r="BE53" s="151">
        <v>0</v>
      </c>
      <c r="BF53" s="151">
        <v>0</v>
      </c>
      <c r="BG53" s="151">
        <v>0</v>
      </c>
      <c r="BH53" s="151">
        <v>0</v>
      </c>
      <c r="BI53" s="151">
        <v>0</v>
      </c>
      <c r="BJ53" s="151">
        <v>0</v>
      </c>
      <c r="BK53" s="151">
        <v>0</v>
      </c>
      <c r="BL53" s="151">
        <v>0</v>
      </c>
      <c r="BM53" s="151">
        <v>0</v>
      </c>
      <c r="BN53" s="151">
        <v>0</v>
      </c>
      <c r="BO53" s="151">
        <v>0</v>
      </c>
      <c r="BP53" s="151">
        <v>0</v>
      </c>
      <c r="BQ53" s="151">
        <v>0</v>
      </c>
      <c r="BR53" s="151">
        <v>0</v>
      </c>
      <c r="BS53" s="151">
        <v>0</v>
      </c>
      <c r="BT53" s="151">
        <v>0</v>
      </c>
      <c r="BU53" s="151">
        <v>0</v>
      </c>
      <c r="BV53" s="151">
        <v>0</v>
      </c>
      <c r="BW53" s="151">
        <v>0</v>
      </c>
      <c r="BX53" s="151">
        <v>0</v>
      </c>
      <c r="BY53" s="151">
        <v>0</v>
      </c>
      <c r="BZ53" s="151">
        <v>0</v>
      </c>
      <c r="CA53" s="151">
        <v>0</v>
      </c>
      <c r="CB53" s="151">
        <v>0</v>
      </c>
      <c r="CC53" s="151">
        <v>0</v>
      </c>
      <c r="CD53" s="151">
        <v>0</v>
      </c>
      <c r="CE53" s="151">
        <v>0</v>
      </c>
      <c r="CF53" s="151">
        <v>0</v>
      </c>
      <c r="CG53" s="151">
        <v>0</v>
      </c>
      <c r="CH53" s="151">
        <v>0</v>
      </c>
      <c r="CI53" s="151">
        <v>0</v>
      </c>
      <c r="CJ53" s="151">
        <v>0</v>
      </c>
      <c r="CK53" s="151">
        <v>0</v>
      </c>
      <c r="CL53" s="151">
        <v>0</v>
      </c>
      <c r="CM53" s="151">
        <v>0</v>
      </c>
      <c r="CN53" s="151">
        <v>0</v>
      </c>
      <c r="CO53" s="151">
        <v>0</v>
      </c>
      <c r="CP53" s="151">
        <v>0</v>
      </c>
      <c r="CQ53" s="151">
        <v>0</v>
      </c>
      <c r="CR53" s="151">
        <v>0</v>
      </c>
      <c r="CS53" s="151">
        <v>0</v>
      </c>
      <c r="CT53" s="151">
        <v>0</v>
      </c>
      <c r="CU53" s="151">
        <v>0</v>
      </c>
      <c r="CV53" s="151">
        <v>0</v>
      </c>
      <c r="CW53" s="151">
        <v>0</v>
      </c>
      <c r="CX53" s="151">
        <v>0</v>
      </c>
      <c r="CY53" s="151">
        <v>0</v>
      </c>
      <c r="CZ53" s="151">
        <v>0</v>
      </c>
      <c r="DA53" s="151">
        <v>0</v>
      </c>
      <c r="DB53" s="151">
        <v>0</v>
      </c>
      <c r="DC53" s="151">
        <v>0</v>
      </c>
      <c r="DD53" s="151">
        <v>0</v>
      </c>
      <c r="DE53" s="151">
        <v>0</v>
      </c>
      <c r="DF53" s="151">
        <v>0</v>
      </c>
      <c r="DG53" s="151">
        <v>0</v>
      </c>
      <c r="DH53" s="151">
        <v>0</v>
      </c>
      <c r="DI53" s="151">
        <v>0</v>
      </c>
      <c r="DJ53" s="151">
        <v>0</v>
      </c>
      <c r="DK53" s="151">
        <v>0</v>
      </c>
      <c r="DL53" s="151">
        <v>0</v>
      </c>
      <c r="DM53" s="151">
        <v>0</v>
      </c>
      <c r="DN53" s="151">
        <v>0</v>
      </c>
      <c r="DO53" s="151">
        <v>0</v>
      </c>
      <c r="DP53" s="151">
        <v>0</v>
      </c>
      <c r="DQ53" s="151">
        <v>0</v>
      </c>
      <c r="DR53" s="151">
        <v>0</v>
      </c>
      <c r="DS53" s="151">
        <v>0</v>
      </c>
      <c r="DT53" s="151">
        <v>0</v>
      </c>
      <c r="DU53" s="151">
        <v>0</v>
      </c>
      <c r="DV53" s="151">
        <v>0</v>
      </c>
      <c r="DW53" s="151">
        <v>0</v>
      </c>
      <c r="DX53" s="151">
        <v>0</v>
      </c>
      <c r="DY53" s="151">
        <v>0</v>
      </c>
      <c r="DZ53" s="151">
        <v>0</v>
      </c>
      <c r="EA53" s="151">
        <v>0</v>
      </c>
      <c r="EB53" s="151">
        <v>0</v>
      </c>
      <c r="EC53" s="151">
        <v>0</v>
      </c>
      <c r="ED53" s="151">
        <v>0</v>
      </c>
      <c r="EE53" s="151">
        <v>0</v>
      </c>
      <c r="EF53" s="151">
        <v>0</v>
      </c>
      <c r="EG53" s="151">
        <v>0</v>
      </c>
      <c r="EH53" s="151">
        <v>0</v>
      </c>
      <c r="EI53" s="151">
        <v>0</v>
      </c>
      <c r="EJ53" s="151">
        <v>0</v>
      </c>
      <c r="EK53" s="151">
        <v>0</v>
      </c>
      <c r="EL53" s="151">
        <v>0</v>
      </c>
      <c r="EM53" s="151">
        <v>0</v>
      </c>
      <c r="EN53" s="151">
        <v>0</v>
      </c>
      <c r="EO53" s="151">
        <v>0</v>
      </c>
      <c r="EP53" s="151">
        <v>0</v>
      </c>
      <c r="EQ53" s="151">
        <v>0</v>
      </c>
      <c r="ER53" s="151">
        <v>0</v>
      </c>
      <c r="ES53" s="151">
        <v>0</v>
      </c>
      <c r="ET53" s="151">
        <v>0</v>
      </c>
      <c r="EU53" s="151">
        <v>0</v>
      </c>
      <c r="EV53" s="151">
        <v>0</v>
      </c>
      <c r="EW53" s="151">
        <v>0</v>
      </c>
      <c r="EX53" s="151">
        <v>0</v>
      </c>
      <c r="EY53" s="151">
        <v>0</v>
      </c>
      <c r="EZ53" s="151">
        <v>0</v>
      </c>
      <c r="FA53" s="151">
        <v>0</v>
      </c>
      <c r="FB53" s="151">
        <v>0</v>
      </c>
      <c r="FC53" s="151">
        <v>0</v>
      </c>
      <c r="FD53" s="151">
        <v>0</v>
      </c>
      <c r="FE53" s="151">
        <v>0</v>
      </c>
      <c r="FF53" s="151">
        <v>0</v>
      </c>
      <c r="FG53" s="151">
        <v>0</v>
      </c>
      <c r="FH53" s="151">
        <v>0</v>
      </c>
      <c r="FI53" s="151">
        <v>0</v>
      </c>
      <c r="FJ53" s="151">
        <v>0</v>
      </c>
      <c r="FK53" s="151">
        <v>0</v>
      </c>
      <c r="FL53" s="151">
        <v>0</v>
      </c>
      <c r="FM53" s="151">
        <v>0</v>
      </c>
      <c r="FN53" s="151">
        <v>0</v>
      </c>
      <c r="FO53" s="151">
        <v>0</v>
      </c>
      <c r="FP53" s="151">
        <v>0</v>
      </c>
      <c r="FQ53" s="151">
        <v>0</v>
      </c>
      <c r="FR53" s="151">
        <v>0</v>
      </c>
      <c r="FS53" s="151">
        <v>0</v>
      </c>
      <c r="FT53" s="151">
        <v>0</v>
      </c>
      <c r="FU53" s="151">
        <v>0</v>
      </c>
      <c r="FV53" s="151">
        <v>0</v>
      </c>
      <c r="FW53" s="151">
        <v>0</v>
      </c>
      <c r="FX53" s="151">
        <v>0</v>
      </c>
      <c r="FY53" s="151">
        <v>0</v>
      </c>
      <c r="FZ53" s="151">
        <v>0</v>
      </c>
      <c r="GA53" s="151">
        <v>0</v>
      </c>
      <c r="GB53" s="151">
        <v>0</v>
      </c>
      <c r="GC53" s="151">
        <v>0</v>
      </c>
      <c r="GD53" s="151"/>
    </row>
    <row r="54" spans="1:205" x14ac:dyDescent="0.2">
      <c r="A54" s="434"/>
      <c r="B54" s="101" t="s">
        <v>83</v>
      </c>
      <c r="C54" s="152" t="s">
        <v>163</v>
      </c>
      <c r="D54" s="151">
        <v>1</v>
      </c>
      <c r="E54" s="151">
        <v>1</v>
      </c>
      <c r="F54" s="151">
        <v>1</v>
      </c>
      <c r="G54" s="151">
        <v>1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92">
        <f t="shared" si="10"/>
        <v>1</v>
      </c>
      <c r="S54" s="92">
        <f t="shared" si="11"/>
        <v>1</v>
      </c>
      <c r="T54" s="151">
        <v>0</v>
      </c>
      <c r="U54" s="151">
        <v>0</v>
      </c>
      <c r="V54" s="151">
        <v>0</v>
      </c>
      <c r="W54" s="151">
        <v>0</v>
      </c>
      <c r="X54" s="151">
        <v>0</v>
      </c>
      <c r="Y54" s="151">
        <v>0</v>
      </c>
      <c r="Z54" s="151">
        <v>0</v>
      </c>
      <c r="AA54" s="151">
        <v>0</v>
      </c>
      <c r="AB54" s="151">
        <v>0</v>
      </c>
      <c r="AC54" s="151">
        <v>0</v>
      </c>
      <c r="AD54" s="151">
        <v>0</v>
      </c>
      <c r="AE54" s="151">
        <v>0</v>
      </c>
      <c r="AF54" s="151">
        <v>0</v>
      </c>
      <c r="AG54" s="151">
        <v>0</v>
      </c>
      <c r="AH54" s="151">
        <v>0</v>
      </c>
      <c r="AI54" s="151">
        <v>0</v>
      </c>
      <c r="AJ54" s="151">
        <v>0</v>
      </c>
      <c r="AK54" s="151">
        <v>0</v>
      </c>
      <c r="AL54" s="151">
        <v>0</v>
      </c>
      <c r="AM54" s="151">
        <v>0</v>
      </c>
      <c r="AN54" s="151">
        <v>0</v>
      </c>
      <c r="AO54" s="151">
        <v>0</v>
      </c>
      <c r="AP54" s="151">
        <v>0</v>
      </c>
      <c r="AQ54" s="151">
        <v>0</v>
      </c>
      <c r="AR54" s="151">
        <v>0</v>
      </c>
      <c r="AS54" s="151">
        <v>0</v>
      </c>
      <c r="AT54" s="151">
        <v>0</v>
      </c>
      <c r="AU54" s="151">
        <v>0</v>
      </c>
      <c r="AV54" s="151">
        <v>0</v>
      </c>
      <c r="AW54" s="151">
        <v>0</v>
      </c>
      <c r="AX54" s="151">
        <v>0</v>
      </c>
      <c r="AY54" s="151">
        <v>0</v>
      </c>
      <c r="AZ54" s="151">
        <v>0</v>
      </c>
      <c r="BA54" s="151">
        <v>0</v>
      </c>
      <c r="BB54" s="151">
        <v>0</v>
      </c>
      <c r="BC54" s="151">
        <v>0</v>
      </c>
      <c r="BD54" s="151">
        <v>0</v>
      </c>
      <c r="BE54" s="151">
        <v>0</v>
      </c>
      <c r="BF54" s="151">
        <v>0</v>
      </c>
      <c r="BG54" s="151">
        <v>0</v>
      </c>
      <c r="BH54" s="151">
        <v>0</v>
      </c>
      <c r="BI54" s="151">
        <v>0</v>
      </c>
      <c r="BJ54" s="151">
        <v>0</v>
      </c>
      <c r="BK54" s="151">
        <v>0</v>
      </c>
      <c r="BL54" s="151">
        <v>0</v>
      </c>
      <c r="BM54" s="151">
        <v>0</v>
      </c>
      <c r="BN54" s="151">
        <v>0</v>
      </c>
      <c r="BO54" s="151">
        <v>0</v>
      </c>
      <c r="BP54" s="151">
        <v>0</v>
      </c>
      <c r="BQ54" s="151">
        <v>0</v>
      </c>
      <c r="BR54" s="151">
        <v>0</v>
      </c>
      <c r="BS54" s="151">
        <v>0</v>
      </c>
      <c r="BT54" s="151">
        <v>0</v>
      </c>
      <c r="BU54" s="151">
        <v>0</v>
      </c>
      <c r="BV54" s="151">
        <v>0</v>
      </c>
      <c r="BW54" s="151">
        <v>0</v>
      </c>
      <c r="BX54" s="151">
        <v>0</v>
      </c>
      <c r="BY54" s="151">
        <v>0</v>
      </c>
      <c r="BZ54" s="151">
        <v>0</v>
      </c>
      <c r="CA54" s="151">
        <v>0</v>
      </c>
      <c r="CB54" s="151">
        <v>0</v>
      </c>
      <c r="CC54" s="151">
        <v>0</v>
      </c>
      <c r="CD54" s="151">
        <v>0</v>
      </c>
      <c r="CE54" s="151">
        <v>0</v>
      </c>
      <c r="CF54" s="151">
        <v>0</v>
      </c>
      <c r="CG54" s="151">
        <v>0</v>
      </c>
      <c r="CH54" s="151">
        <v>0</v>
      </c>
      <c r="CI54" s="151">
        <v>0</v>
      </c>
      <c r="CJ54" s="151">
        <v>0</v>
      </c>
      <c r="CK54" s="151">
        <v>0</v>
      </c>
      <c r="CL54" s="151">
        <v>0</v>
      </c>
      <c r="CM54" s="151">
        <v>0</v>
      </c>
      <c r="CN54" s="151">
        <v>0</v>
      </c>
      <c r="CO54" s="151">
        <v>0</v>
      </c>
      <c r="CP54" s="151">
        <v>0</v>
      </c>
      <c r="CQ54" s="151">
        <v>0</v>
      </c>
      <c r="CR54" s="151">
        <v>0</v>
      </c>
      <c r="CS54" s="151">
        <v>0</v>
      </c>
      <c r="CT54" s="151">
        <v>0</v>
      </c>
      <c r="CU54" s="151">
        <v>0</v>
      </c>
      <c r="CV54" s="151">
        <v>0</v>
      </c>
      <c r="CW54" s="151">
        <v>0</v>
      </c>
      <c r="CX54" s="151">
        <v>0</v>
      </c>
      <c r="CY54" s="151">
        <v>0</v>
      </c>
      <c r="CZ54" s="151">
        <v>0</v>
      </c>
      <c r="DA54" s="151">
        <v>0</v>
      </c>
      <c r="DB54" s="151">
        <v>0</v>
      </c>
      <c r="DC54" s="151">
        <v>0</v>
      </c>
      <c r="DD54" s="151">
        <v>0</v>
      </c>
      <c r="DE54" s="151">
        <v>0</v>
      </c>
      <c r="DF54" s="151">
        <v>0</v>
      </c>
      <c r="DG54" s="151">
        <v>0</v>
      </c>
      <c r="DH54" s="151">
        <v>0</v>
      </c>
      <c r="DI54" s="151">
        <v>0</v>
      </c>
      <c r="DJ54" s="151">
        <v>0</v>
      </c>
      <c r="DK54" s="151">
        <v>0</v>
      </c>
      <c r="DL54" s="151">
        <v>0</v>
      </c>
      <c r="DM54" s="151">
        <v>0</v>
      </c>
      <c r="DN54" s="151">
        <v>0</v>
      </c>
      <c r="DO54" s="151">
        <v>0</v>
      </c>
      <c r="DP54" s="151">
        <v>0</v>
      </c>
      <c r="DQ54" s="151">
        <v>0</v>
      </c>
      <c r="DR54" s="151">
        <v>0</v>
      </c>
      <c r="DS54" s="151">
        <v>0</v>
      </c>
      <c r="DT54" s="151">
        <v>0</v>
      </c>
      <c r="DU54" s="151">
        <v>0</v>
      </c>
      <c r="DV54" s="151">
        <v>0</v>
      </c>
      <c r="DW54" s="151">
        <v>0</v>
      </c>
      <c r="DX54" s="151">
        <v>0</v>
      </c>
      <c r="DY54" s="151">
        <v>0</v>
      </c>
      <c r="DZ54" s="151">
        <v>0</v>
      </c>
      <c r="EA54" s="151">
        <v>1</v>
      </c>
      <c r="EB54" s="151">
        <v>0</v>
      </c>
      <c r="EC54" s="151">
        <v>1</v>
      </c>
      <c r="ED54" s="151">
        <v>0</v>
      </c>
      <c r="EE54" s="151">
        <v>0</v>
      </c>
      <c r="EF54" s="151">
        <v>0</v>
      </c>
      <c r="EG54" s="151">
        <v>0</v>
      </c>
      <c r="EH54" s="151">
        <v>0</v>
      </c>
      <c r="EI54" s="151">
        <v>0</v>
      </c>
      <c r="EJ54" s="151">
        <v>0</v>
      </c>
      <c r="EK54" s="151">
        <v>0</v>
      </c>
      <c r="EL54" s="151">
        <v>0</v>
      </c>
      <c r="EM54" s="151">
        <v>1</v>
      </c>
      <c r="EN54" s="151">
        <v>0</v>
      </c>
      <c r="EO54" s="151">
        <v>0</v>
      </c>
      <c r="EP54" s="151">
        <v>0</v>
      </c>
      <c r="EQ54" s="151">
        <v>0</v>
      </c>
      <c r="ER54" s="151">
        <v>0</v>
      </c>
      <c r="ES54" s="151">
        <v>0</v>
      </c>
      <c r="ET54" s="151">
        <v>0</v>
      </c>
      <c r="EU54" s="151">
        <v>0</v>
      </c>
      <c r="EV54" s="151">
        <v>0</v>
      </c>
      <c r="EW54" s="151">
        <v>0</v>
      </c>
      <c r="EX54" s="151">
        <v>0</v>
      </c>
      <c r="EY54" s="151">
        <v>0</v>
      </c>
      <c r="EZ54" s="151">
        <v>0</v>
      </c>
      <c r="FA54" s="151">
        <v>0</v>
      </c>
      <c r="FB54" s="151">
        <v>0</v>
      </c>
      <c r="FC54" s="151">
        <v>0</v>
      </c>
      <c r="FD54" s="151">
        <v>0</v>
      </c>
      <c r="FE54" s="151">
        <v>0</v>
      </c>
      <c r="FF54" s="151">
        <v>0</v>
      </c>
      <c r="FG54" s="151">
        <v>0</v>
      </c>
      <c r="FH54" s="151">
        <v>0</v>
      </c>
      <c r="FI54" s="151">
        <v>0</v>
      </c>
      <c r="FJ54" s="151">
        <v>0</v>
      </c>
      <c r="FK54" s="151">
        <v>0</v>
      </c>
      <c r="FL54" s="151">
        <v>0</v>
      </c>
      <c r="FM54" s="151">
        <v>0</v>
      </c>
      <c r="FN54" s="151">
        <v>0</v>
      </c>
      <c r="FO54" s="151">
        <v>0</v>
      </c>
      <c r="FP54" s="151">
        <v>0</v>
      </c>
      <c r="FQ54" s="151">
        <v>0</v>
      </c>
      <c r="FR54" s="151">
        <v>0</v>
      </c>
      <c r="FS54" s="151">
        <v>0</v>
      </c>
      <c r="FT54" s="151">
        <v>0</v>
      </c>
      <c r="FU54" s="151">
        <v>0</v>
      </c>
      <c r="FV54" s="151">
        <v>0</v>
      </c>
      <c r="FW54" s="151">
        <v>0</v>
      </c>
      <c r="FX54" s="151">
        <v>0</v>
      </c>
      <c r="FY54" s="151">
        <v>0</v>
      </c>
      <c r="FZ54" s="151">
        <v>0</v>
      </c>
      <c r="GA54" s="151">
        <v>0</v>
      </c>
      <c r="GB54" s="151">
        <v>0</v>
      </c>
      <c r="GC54" s="151">
        <v>0</v>
      </c>
      <c r="GD54" s="151"/>
    </row>
    <row r="55" spans="1:205" x14ac:dyDescent="0.2">
      <c r="A55" s="434"/>
      <c r="B55" s="101" t="s">
        <v>83</v>
      </c>
      <c r="C55" s="152" t="s">
        <v>164</v>
      </c>
      <c r="D55" s="151">
        <v>0</v>
      </c>
      <c r="E55" s="151">
        <v>6</v>
      </c>
      <c r="F55" s="151">
        <v>0</v>
      </c>
      <c r="G55" s="151">
        <v>4</v>
      </c>
      <c r="H55" s="151">
        <v>0</v>
      </c>
      <c r="I55" s="151">
        <v>1</v>
      </c>
      <c r="J55" s="151">
        <v>0</v>
      </c>
      <c r="K55" s="151">
        <v>0</v>
      </c>
      <c r="L55" s="151">
        <v>0</v>
      </c>
      <c r="M55" s="151">
        <v>1</v>
      </c>
      <c r="N55" s="151">
        <v>0</v>
      </c>
      <c r="O55" s="151">
        <v>0</v>
      </c>
      <c r="P55" s="151">
        <v>0</v>
      </c>
      <c r="Q55" s="151">
        <v>0</v>
      </c>
      <c r="R55" s="92">
        <f t="shared" si="10"/>
        <v>0</v>
      </c>
      <c r="S55" s="92">
        <f t="shared" si="11"/>
        <v>6</v>
      </c>
      <c r="T55" s="151">
        <v>0</v>
      </c>
      <c r="U55" s="151">
        <v>1</v>
      </c>
      <c r="V55" s="151">
        <v>0</v>
      </c>
      <c r="W55" s="151">
        <v>1</v>
      </c>
      <c r="X55" s="151">
        <v>0</v>
      </c>
      <c r="Y55" s="151">
        <v>0</v>
      </c>
      <c r="Z55" s="151">
        <v>0</v>
      </c>
      <c r="AA55" s="151">
        <v>0</v>
      </c>
      <c r="AB55" s="151">
        <v>0</v>
      </c>
      <c r="AC55" s="151">
        <v>0</v>
      </c>
      <c r="AD55" s="151">
        <v>0</v>
      </c>
      <c r="AE55" s="151">
        <v>0</v>
      </c>
      <c r="AF55" s="151">
        <v>0</v>
      </c>
      <c r="AG55" s="151">
        <v>0</v>
      </c>
      <c r="AH55" s="151">
        <v>0</v>
      </c>
      <c r="AI55" s="151">
        <v>1</v>
      </c>
      <c r="AJ55" s="151">
        <v>0</v>
      </c>
      <c r="AK55" s="151">
        <v>0</v>
      </c>
      <c r="AL55" s="151">
        <v>0</v>
      </c>
      <c r="AM55" s="151">
        <v>0</v>
      </c>
      <c r="AN55" s="151">
        <v>0</v>
      </c>
      <c r="AO55" s="151">
        <v>0</v>
      </c>
      <c r="AP55" s="151">
        <v>0</v>
      </c>
      <c r="AQ55" s="151">
        <v>0</v>
      </c>
      <c r="AR55" s="151">
        <v>0</v>
      </c>
      <c r="AS55" s="151">
        <v>0</v>
      </c>
      <c r="AT55" s="151">
        <v>0</v>
      </c>
      <c r="AU55" s="151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1">
        <v>0</v>
      </c>
      <c r="BB55" s="151">
        <v>0</v>
      </c>
      <c r="BC55" s="151">
        <v>0</v>
      </c>
      <c r="BD55" s="151">
        <v>0</v>
      </c>
      <c r="BE55" s="151">
        <v>0</v>
      </c>
      <c r="BF55" s="151">
        <v>0</v>
      </c>
      <c r="BG55" s="151">
        <v>0</v>
      </c>
      <c r="BH55" s="151">
        <v>0</v>
      </c>
      <c r="BI55" s="151">
        <v>0</v>
      </c>
      <c r="BJ55" s="151">
        <v>0</v>
      </c>
      <c r="BK55" s="151">
        <v>0</v>
      </c>
      <c r="BL55" s="151">
        <v>0</v>
      </c>
      <c r="BM55" s="151">
        <v>0</v>
      </c>
      <c r="BN55" s="151">
        <v>0</v>
      </c>
      <c r="BO55" s="151">
        <v>0</v>
      </c>
      <c r="BP55" s="151">
        <v>0</v>
      </c>
      <c r="BQ55" s="151">
        <v>0</v>
      </c>
      <c r="BR55" s="151">
        <v>0</v>
      </c>
      <c r="BS55" s="151">
        <v>0</v>
      </c>
      <c r="BT55" s="151">
        <v>0</v>
      </c>
      <c r="BU55" s="151">
        <v>0</v>
      </c>
      <c r="BV55" s="151">
        <v>0</v>
      </c>
      <c r="BW55" s="151">
        <v>0</v>
      </c>
      <c r="BX55" s="151">
        <v>0</v>
      </c>
      <c r="BY55" s="151">
        <v>0</v>
      </c>
      <c r="BZ55" s="151">
        <v>0</v>
      </c>
      <c r="CA55" s="151">
        <v>0</v>
      </c>
      <c r="CB55" s="151">
        <v>0</v>
      </c>
      <c r="CC55" s="151">
        <v>0</v>
      </c>
      <c r="CD55" s="151">
        <v>0</v>
      </c>
      <c r="CE55" s="151">
        <v>0</v>
      </c>
      <c r="CF55" s="151">
        <v>0</v>
      </c>
      <c r="CG55" s="151">
        <v>0</v>
      </c>
      <c r="CH55" s="151">
        <v>0</v>
      </c>
      <c r="CI55" s="151">
        <v>0</v>
      </c>
      <c r="CJ55" s="151">
        <v>0</v>
      </c>
      <c r="CK55" s="151">
        <v>0</v>
      </c>
      <c r="CL55" s="151">
        <v>0</v>
      </c>
      <c r="CM55" s="151">
        <v>0</v>
      </c>
      <c r="CN55" s="151">
        <v>0</v>
      </c>
      <c r="CO55" s="151">
        <v>0</v>
      </c>
      <c r="CP55" s="151">
        <v>0</v>
      </c>
      <c r="CQ55" s="151">
        <v>0</v>
      </c>
      <c r="CR55" s="151">
        <v>0</v>
      </c>
      <c r="CS55" s="151">
        <v>0</v>
      </c>
      <c r="CT55" s="151">
        <v>0</v>
      </c>
      <c r="CU55" s="151">
        <v>0</v>
      </c>
      <c r="CV55" s="151">
        <v>0</v>
      </c>
      <c r="CW55" s="151">
        <v>0</v>
      </c>
      <c r="CX55" s="151">
        <v>0</v>
      </c>
      <c r="CY55" s="151">
        <v>0</v>
      </c>
      <c r="CZ55" s="151">
        <v>0</v>
      </c>
      <c r="DA55" s="151">
        <v>0</v>
      </c>
      <c r="DB55" s="151">
        <v>0</v>
      </c>
      <c r="DC55" s="151">
        <v>0</v>
      </c>
      <c r="DD55" s="151">
        <v>0</v>
      </c>
      <c r="DE55" s="151">
        <v>0</v>
      </c>
      <c r="DF55" s="151">
        <v>0</v>
      </c>
      <c r="DG55" s="151">
        <v>0</v>
      </c>
      <c r="DH55" s="151">
        <v>0</v>
      </c>
      <c r="DI55" s="151">
        <v>0</v>
      </c>
      <c r="DJ55" s="151">
        <v>0</v>
      </c>
      <c r="DK55" s="151">
        <v>0</v>
      </c>
      <c r="DL55" s="151">
        <v>0</v>
      </c>
      <c r="DM55" s="151">
        <v>0</v>
      </c>
      <c r="DN55" s="151">
        <v>0</v>
      </c>
      <c r="DO55" s="151">
        <v>0</v>
      </c>
      <c r="DP55" s="151">
        <v>0</v>
      </c>
      <c r="DQ55" s="151">
        <v>0</v>
      </c>
      <c r="DR55" s="151">
        <v>0</v>
      </c>
      <c r="DS55" s="151">
        <v>0</v>
      </c>
      <c r="DT55" s="151">
        <v>0</v>
      </c>
      <c r="DU55" s="151">
        <v>0</v>
      </c>
      <c r="DV55" s="151">
        <v>0</v>
      </c>
      <c r="DW55" s="151">
        <v>0</v>
      </c>
      <c r="DX55" s="151">
        <v>0</v>
      </c>
      <c r="DY55" s="151">
        <v>0</v>
      </c>
      <c r="DZ55" s="151">
        <v>4</v>
      </c>
      <c r="EA55" s="151">
        <v>9</v>
      </c>
      <c r="EB55" s="151">
        <v>4</v>
      </c>
      <c r="EC55" s="151">
        <v>8</v>
      </c>
      <c r="ED55" s="151">
        <v>0</v>
      </c>
      <c r="EE55" s="151">
        <v>0</v>
      </c>
      <c r="EF55" s="151">
        <v>0</v>
      </c>
      <c r="EG55" s="151">
        <v>1</v>
      </c>
      <c r="EH55" s="151">
        <v>0</v>
      </c>
      <c r="EI55" s="151">
        <v>0</v>
      </c>
      <c r="EJ55" s="151">
        <v>0</v>
      </c>
      <c r="EK55" s="151">
        <v>0</v>
      </c>
      <c r="EL55" s="151">
        <v>4</v>
      </c>
      <c r="EM55" s="151">
        <v>9</v>
      </c>
      <c r="EN55" s="151">
        <v>0</v>
      </c>
      <c r="EO55" s="151">
        <v>0</v>
      </c>
      <c r="EP55" s="151">
        <v>0</v>
      </c>
      <c r="EQ55" s="151">
        <v>0</v>
      </c>
      <c r="ER55" s="151">
        <v>0</v>
      </c>
      <c r="ES55" s="151">
        <v>0</v>
      </c>
      <c r="ET55" s="151">
        <v>0</v>
      </c>
      <c r="EU55" s="151">
        <v>0</v>
      </c>
      <c r="EV55" s="151">
        <v>0</v>
      </c>
      <c r="EW55" s="151">
        <v>0</v>
      </c>
      <c r="EX55" s="151">
        <v>0</v>
      </c>
      <c r="EY55" s="151">
        <v>0</v>
      </c>
      <c r="EZ55" s="151">
        <v>0</v>
      </c>
      <c r="FA55" s="151">
        <v>0</v>
      </c>
      <c r="FB55" s="151">
        <v>0</v>
      </c>
      <c r="FC55" s="151">
        <v>0</v>
      </c>
      <c r="FD55" s="151">
        <v>0</v>
      </c>
      <c r="FE55" s="151">
        <v>0</v>
      </c>
      <c r="FF55" s="151">
        <v>0</v>
      </c>
      <c r="FG55" s="151">
        <v>0</v>
      </c>
      <c r="FH55" s="151">
        <v>0</v>
      </c>
      <c r="FI55" s="151">
        <v>0</v>
      </c>
      <c r="FJ55" s="151">
        <v>0</v>
      </c>
      <c r="FK55" s="151">
        <v>0</v>
      </c>
      <c r="FL55" s="151">
        <v>0</v>
      </c>
      <c r="FM55" s="151">
        <v>0</v>
      </c>
      <c r="FN55" s="151">
        <v>0</v>
      </c>
      <c r="FO55" s="151">
        <v>0</v>
      </c>
      <c r="FP55" s="151">
        <v>0</v>
      </c>
      <c r="FQ55" s="151">
        <v>0</v>
      </c>
      <c r="FR55" s="151">
        <v>0</v>
      </c>
      <c r="FS55" s="151">
        <v>0</v>
      </c>
      <c r="FT55" s="151">
        <v>0</v>
      </c>
      <c r="FU55" s="151">
        <v>0</v>
      </c>
      <c r="FV55" s="151">
        <v>0</v>
      </c>
      <c r="FW55" s="151">
        <v>0</v>
      </c>
      <c r="FX55" s="151">
        <v>0</v>
      </c>
      <c r="FY55" s="151">
        <v>0</v>
      </c>
      <c r="FZ55" s="151">
        <v>0</v>
      </c>
      <c r="GA55" s="151">
        <v>0</v>
      </c>
      <c r="GB55" s="151">
        <v>0</v>
      </c>
      <c r="GC55" s="151">
        <v>0</v>
      </c>
      <c r="GD55" s="151"/>
    </row>
    <row r="56" spans="1:205" x14ac:dyDescent="0.2">
      <c r="A56" s="434"/>
      <c r="B56" s="101" t="s">
        <v>83</v>
      </c>
      <c r="C56" s="152" t="s">
        <v>242</v>
      </c>
      <c r="D56" s="151">
        <v>22</v>
      </c>
      <c r="E56" s="151">
        <v>38</v>
      </c>
      <c r="F56" s="151">
        <v>18</v>
      </c>
      <c r="G56" s="151">
        <v>33</v>
      </c>
      <c r="H56" s="151">
        <v>2</v>
      </c>
      <c r="I56" s="151">
        <v>2</v>
      </c>
      <c r="J56" s="151">
        <v>2</v>
      </c>
      <c r="K56" s="151">
        <v>0</v>
      </c>
      <c r="L56" s="151">
        <v>0</v>
      </c>
      <c r="M56" s="151">
        <v>2</v>
      </c>
      <c r="N56" s="151">
        <v>0</v>
      </c>
      <c r="O56" s="151">
        <v>0</v>
      </c>
      <c r="P56" s="151">
        <v>0</v>
      </c>
      <c r="Q56" s="151">
        <v>1</v>
      </c>
      <c r="R56" s="92">
        <v>22</v>
      </c>
      <c r="S56" s="92">
        <v>38</v>
      </c>
      <c r="T56" s="151">
        <v>4</v>
      </c>
      <c r="U56" s="151">
        <v>9</v>
      </c>
      <c r="V56" s="151">
        <v>4</v>
      </c>
      <c r="W56" s="151">
        <v>9</v>
      </c>
      <c r="X56" s="151">
        <v>0</v>
      </c>
      <c r="Y56" s="151">
        <v>0</v>
      </c>
      <c r="Z56" s="151">
        <v>0</v>
      </c>
      <c r="AA56" s="151">
        <v>0</v>
      </c>
      <c r="AB56" s="151">
        <v>0</v>
      </c>
      <c r="AC56" s="151">
        <v>0</v>
      </c>
      <c r="AD56" s="151">
        <v>0</v>
      </c>
      <c r="AE56" s="151">
        <v>0</v>
      </c>
      <c r="AF56" s="151">
        <v>0</v>
      </c>
      <c r="AG56" s="151">
        <v>0</v>
      </c>
      <c r="AH56" s="151">
        <v>4</v>
      </c>
      <c r="AI56" s="151">
        <v>9</v>
      </c>
      <c r="AJ56" s="151">
        <v>0</v>
      </c>
      <c r="AK56" s="151">
        <v>0</v>
      </c>
      <c r="AL56" s="151">
        <v>0</v>
      </c>
      <c r="AM56" s="151">
        <v>0</v>
      </c>
      <c r="AN56" s="151">
        <v>0</v>
      </c>
      <c r="AO56" s="151">
        <v>0</v>
      </c>
      <c r="AP56" s="151">
        <v>0</v>
      </c>
      <c r="AQ56" s="151">
        <v>0</v>
      </c>
      <c r="AR56" s="151">
        <v>0</v>
      </c>
      <c r="AS56" s="151">
        <v>0</v>
      </c>
      <c r="AT56" s="151">
        <v>0</v>
      </c>
      <c r="AU56" s="151">
        <v>0</v>
      </c>
      <c r="AV56" s="151">
        <v>0</v>
      </c>
      <c r="AW56" s="151">
        <v>0</v>
      </c>
      <c r="AX56" s="151">
        <v>0</v>
      </c>
      <c r="AY56" s="151">
        <v>0</v>
      </c>
      <c r="AZ56" s="151">
        <v>0</v>
      </c>
      <c r="BA56" s="151">
        <v>1</v>
      </c>
      <c r="BB56" s="151">
        <v>0</v>
      </c>
      <c r="BC56" s="151">
        <v>1</v>
      </c>
      <c r="BD56" s="151">
        <v>0</v>
      </c>
      <c r="BE56" s="151">
        <v>0</v>
      </c>
      <c r="BF56" s="151">
        <v>0</v>
      </c>
      <c r="BG56" s="151">
        <v>0</v>
      </c>
      <c r="BH56" s="151">
        <v>0</v>
      </c>
      <c r="BI56" s="151">
        <v>0</v>
      </c>
      <c r="BJ56" s="151">
        <v>0</v>
      </c>
      <c r="BK56" s="151">
        <v>0</v>
      </c>
      <c r="BL56" s="151">
        <v>0</v>
      </c>
      <c r="BM56" s="151">
        <v>0</v>
      </c>
      <c r="BN56" s="151">
        <v>0</v>
      </c>
      <c r="BO56" s="151">
        <v>1</v>
      </c>
      <c r="BP56" s="151">
        <v>0</v>
      </c>
      <c r="BQ56" s="151">
        <v>0</v>
      </c>
      <c r="BR56" s="151">
        <v>0</v>
      </c>
      <c r="BS56" s="151">
        <v>0</v>
      </c>
      <c r="BT56" s="151">
        <v>0</v>
      </c>
      <c r="BU56" s="151">
        <v>0</v>
      </c>
      <c r="BV56" s="151">
        <v>0</v>
      </c>
      <c r="BW56" s="151">
        <v>0</v>
      </c>
      <c r="BX56" s="151">
        <v>0</v>
      </c>
      <c r="BY56" s="151">
        <v>0</v>
      </c>
      <c r="BZ56" s="151">
        <v>0</v>
      </c>
      <c r="CA56" s="151">
        <v>0</v>
      </c>
      <c r="CB56" s="151">
        <v>0</v>
      </c>
      <c r="CC56" s="151">
        <v>0</v>
      </c>
      <c r="CD56" s="151">
        <v>0</v>
      </c>
      <c r="CE56" s="151">
        <v>0</v>
      </c>
      <c r="CF56" s="151">
        <v>0</v>
      </c>
      <c r="CG56" s="151">
        <v>0</v>
      </c>
      <c r="CH56" s="151">
        <v>0</v>
      </c>
      <c r="CI56" s="151">
        <v>0</v>
      </c>
      <c r="CJ56" s="151">
        <v>0</v>
      </c>
      <c r="CK56" s="151">
        <v>0</v>
      </c>
      <c r="CL56" s="151">
        <v>0</v>
      </c>
      <c r="CM56" s="151">
        <v>0</v>
      </c>
      <c r="CN56" s="151">
        <v>0</v>
      </c>
      <c r="CO56" s="151">
        <v>0</v>
      </c>
      <c r="CP56" s="151">
        <v>0</v>
      </c>
      <c r="CQ56" s="151">
        <v>0</v>
      </c>
      <c r="CR56" s="151">
        <v>0</v>
      </c>
      <c r="CS56" s="151">
        <v>0</v>
      </c>
      <c r="CT56" s="151">
        <v>0</v>
      </c>
      <c r="CU56" s="151">
        <v>0</v>
      </c>
      <c r="CV56" s="151">
        <v>0</v>
      </c>
      <c r="CW56" s="151">
        <v>1</v>
      </c>
      <c r="CX56" s="151">
        <v>0</v>
      </c>
      <c r="CY56" s="151">
        <v>1</v>
      </c>
      <c r="CZ56" s="151">
        <v>0</v>
      </c>
      <c r="DA56" s="151">
        <v>0</v>
      </c>
      <c r="DB56" s="151">
        <v>0</v>
      </c>
      <c r="DC56" s="151">
        <v>0</v>
      </c>
      <c r="DD56" s="151">
        <v>0</v>
      </c>
      <c r="DE56" s="151">
        <v>0</v>
      </c>
      <c r="DF56" s="151">
        <v>0</v>
      </c>
      <c r="DG56" s="151">
        <v>0</v>
      </c>
      <c r="DH56" s="151">
        <v>0</v>
      </c>
      <c r="DI56" s="151">
        <v>0</v>
      </c>
      <c r="DJ56" s="151">
        <v>0</v>
      </c>
      <c r="DK56" s="151">
        <v>1</v>
      </c>
      <c r="DL56" s="151">
        <v>6</v>
      </c>
      <c r="DM56" s="151">
        <v>16</v>
      </c>
      <c r="DN56" s="151">
        <v>6</v>
      </c>
      <c r="DO56" s="151">
        <v>15</v>
      </c>
      <c r="DP56" s="151">
        <v>0</v>
      </c>
      <c r="DQ56" s="151">
        <v>0</v>
      </c>
      <c r="DR56" s="151">
        <v>0</v>
      </c>
      <c r="DS56" s="151">
        <v>0</v>
      </c>
      <c r="DT56" s="151">
        <v>0</v>
      </c>
      <c r="DU56" s="151">
        <v>1</v>
      </c>
      <c r="DV56" s="151">
        <v>0</v>
      </c>
      <c r="DW56" s="151">
        <v>0</v>
      </c>
      <c r="DX56" s="151">
        <v>6</v>
      </c>
      <c r="DY56" s="151">
        <v>16</v>
      </c>
      <c r="DZ56" s="151">
        <v>12</v>
      </c>
      <c r="EA56" s="151">
        <v>32</v>
      </c>
      <c r="EB56" s="151">
        <v>11</v>
      </c>
      <c r="EC56" s="151">
        <v>29</v>
      </c>
      <c r="ED56" s="151">
        <v>0</v>
      </c>
      <c r="EE56" s="151">
        <v>0</v>
      </c>
      <c r="EF56" s="151">
        <v>1</v>
      </c>
      <c r="EG56" s="151">
        <v>2</v>
      </c>
      <c r="EH56" s="151">
        <v>0</v>
      </c>
      <c r="EI56" s="151">
        <v>1</v>
      </c>
      <c r="EJ56" s="151">
        <v>0</v>
      </c>
      <c r="EK56" s="151">
        <v>0</v>
      </c>
      <c r="EL56" s="151">
        <v>12</v>
      </c>
      <c r="EM56" s="151">
        <v>32</v>
      </c>
      <c r="EN56" s="151">
        <v>0</v>
      </c>
      <c r="EO56" s="151">
        <v>1</v>
      </c>
      <c r="EP56" s="151">
        <v>0</v>
      </c>
      <c r="EQ56" s="151">
        <v>1</v>
      </c>
      <c r="ER56" s="151">
        <v>0</v>
      </c>
      <c r="ES56" s="151">
        <v>0</v>
      </c>
      <c r="ET56" s="151">
        <v>0</v>
      </c>
      <c r="EU56" s="151">
        <v>0</v>
      </c>
      <c r="EV56" s="151">
        <v>0</v>
      </c>
      <c r="EW56" s="151">
        <v>0</v>
      </c>
      <c r="EX56" s="151">
        <v>0</v>
      </c>
      <c r="EY56" s="151">
        <v>0</v>
      </c>
      <c r="EZ56" s="151">
        <v>0</v>
      </c>
      <c r="FA56" s="151">
        <v>1</v>
      </c>
      <c r="FB56" s="151">
        <v>1</v>
      </c>
      <c r="FC56" s="151">
        <v>3</v>
      </c>
      <c r="FD56" s="151">
        <v>1</v>
      </c>
      <c r="FE56" s="151">
        <v>2</v>
      </c>
      <c r="FF56" s="151">
        <v>0</v>
      </c>
      <c r="FG56" s="151">
        <v>0</v>
      </c>
      <c r="FH56" s="151">
        <v>0</v>
      </c>
      <c r="FI56" s="151">
        <v>0</v>
      </c>
      <c r="FJ56" s="151">
        <v>0</v>
      </c>
      <c r="FK56" s="151">
        <v>1</v>
      </c>
      <c r="FL56" s="151">
        <v>0</v>
      </c>
      <c r="FM56" s="151">
        <v>0</v>
      </c>
      <c r="FN56" s="151">
        <v>1</v>
      </c>
      <c r="FO56" s="151">
        <v>3</v>
      </c>
      <c r="FP56" s="151">
        <v>0</v>
      </c>
      <c r="FQ56" s="151">
        <v>0</v>
      </c>
      <c r="FR56" s="151">
        <v>0</v>
      </c>
      <c r="FS56" s="151">
        <v>0</v>
      </c>
      <c r="FT56" s="151">
        <v>0</v>
      </c>
      <c r="FU56" s="151">
        <v>0</v>
      </c>
      <c r="FV56" s="151">
        <v>0</v>
      </c>
      <c r="FW56" s="151">
        <v>0</v>
      </c>
      <c r="FX56" s="151">
        <v>0</v>
      </c>
      <c r="FY56" s="151">
        <v>0</v>
      </c>
      <c r="FZ56" s="151">
        <v>0</v>
      </c>
      <c r="GA56" s="151">
        <v>0</v>
      </c>
      <c r="GB56" s="151">
        <v>0</v>
      </c>
      <c r="GC56" s="213">
        <v>0</v>
      </c>
      <c r="GD56" s="151">
        <v>0</v>
      </c>
    </row>
    <row r="57" spans="1:205" x14ac:dyDescent="0.2">
      <c r="A57" s="434"/>
      <c r="B57" s="101"/>
      <c r="C57" s="152" t="s">
        <v>239</v>
      </c>
      <c r="D57" s="151">
        <v>15</v>
      </c>
      <c r="E57" s="151">
        <v>56</v>
      </c>
      <c r="F57" s="151">
        <v>14</v>
      </c>
      <c r="G57" s="151">
        <v>47</v>
      </c>
      <c r="H57" s="151">
        <v>0</v>
      </c>
      <c r="I57" s="151">
        <v>3</v>
      </c>
      <c r="J57" s="151">
        <v>0</v>
      </c>
      <c r="K57" s="151">
        <v>0</v>
      </c>
      <c r="L57" s="151">
        <v>0</v>
      </c>
      <c r="M57" s="151">
        <v>3</v>
      </c>
      <c r="N57" s="151">
        <v>1</v>
      </c>
      <c r="O57" s="151">
        <v>2</v>
      </c>
      <c r="P57" s="151">
        <v>0</v>
      </c>
      <c r="Q57" s="151">
        <v>1</v>
      </c>
      <c r="R57" s="92">
        <v>15</v>
      </c>
      <c r="S57" s="92">
        <v>56</v>
      </c>
      <c r="T57" s="151">
        <v>7</v>
      </c>
      <c r="U57" s="151">
        <v>7</v>
      </c>
      <c r="V57" s="151">
        <v>7</v>
      </c>
      <c r="W57" s="151">
        <v>7</v>
      </c>
      <c r="X57" s="151">
        <v>0</v>
      </c>
      <c r="Y57" s="151">
        <v>0</v>
      </c>
      <c r="Z57" s="151">
        <v>0</v>
      </c>
      <c r="AA57" s="151">
        <v>0</v>
      </c>
      <c r="AB57" s="151">
        <v>0</v>
      </c>
      <c r="AC57" s="151">
        <v>0</v>
      </c>
      <c r="AD57" s="151">
        <v>0</v>
      </c>
      <c r="AE57" s="151">
        <v>0</v>
      </c>
      <c r="AF57" s="151">
        <v>0</v>
      </c>
      <c r="AG57" s="151">
        <v>0</v>
      </c>
      <c r="AH57" s="151">
        <v>7</v>
      </c>
      <c r="AI57" s="151">
        <v>7</v>
      </c>
      <c r="AJ57" s="151">
        <v>0</v>
      </c>
      <c r="AK57" s="151">
        <v>1</v>
      </c>
      <c r="AL57" s="151">
        <v>0</v>
      </c>
      <c r="AM57" s="151">
        <v>1</v>
      </c>
      <c r="AN57" s="151">
        <v>0</v>
      </c>
      <c r="AO57" s="151">
        <v>0</v>
      </c>
      <c r="AP57" s="151">
        <v>0</v>
      </c>
      <c r="AQ57" s="151">
        <v>0</v>
      </c>
      <c r="AR57" s="151">
        <v>0</v>
      </c>
      <c r="AS57" s="151">
        <v>0</v>
      </c>
      <c r="AT57" s="151">
        <v>0</v>
      </c>
      <c r="AU57" s="151">
        <v>0</v>
      </c>
      <c r="AV57" s="151">
        <v>0</v>
      </c>
      <c r="AW57" s="151">
        <v>0</v>
      </c>
      <c r="AX57" s="151">
        <v>0</v>
      </c>
      <c r="AY57" s="151">
        <v>1</v>
      </c>
      <c r="AZ57" s="151">
        <v>0</v>
      </c>
      <c r="BA57" s="151">
        <v>0</v>
      </c>
      <c r="BB57" s="151">
        <v>0</v>
      </c>
      <c r="BC57" s="151">
        <v>0</v>
      </c>
      <c r="BD57" s="151">
        <v>0</v>
      </c>
      <c r="BE57" s="151">
        <v>0</v>
      </c>
      <c r="BF57" s="151">
        <v>0</v>
      </c>
      <c r="BG57" s="151">
        <v>0</v>
      </c>
      <c r="BH57" s="151">
        <v>0</v>
      </c>
      <c r="BI57" s="151">
        <v>0</v>
      </c>
      <c r="BJ57" s="151">
        <v>0</v>
      </c>
      <c r="BK57" s="151">
        <v>0</v>
      </c>
      <c r="BL57" s="151">
        <v>0</v>
      </c>
      <c r="BM57" s="151">
        <v>0</v>
      </c>
      <c r="BN57" s="151">
        <v>0</v>
      </c>
      <c r="BO57" s="151">
        <v>0</v>
      </c>
      <c r="BP57" s="151">
        <v>0</v>
      </c>
      <c r="BQ57" s="151">
        <v>0</v>
      </c>
      <c r="BR57" s="151">
        <v>0</v>
      </c>
      <c r="BS57" s="151">
        <v>0</v>
      </c>
      <c r="BT57" s="151">
        <v>0</v>
      </c>
      <c r="BU57" s="151">
        <v>0</v>
      </c>
      <c r="BV57" s="151">
        <v>0</v>
      </c>
      <c r="BW57" s="151">
        <v>0</v>
      </c>
      <c r="BX57" s="151">
        <v>0</v>
      </c>
      <c r="BY57" s="151">
        <v>0</v>
      </c>
      <c r="BZ57" s="151">
        <v>0</v>
      </c>
      <c r="CA57" s="151">
        <v>0</v>
      </c>
      <c r="CB57" s="151">
        <v>0</v>
      </c>
      <c r="CC57" s="151">
        <v>0</v>
      </c>
      <c r="CD57" s="151">
        <v>0</v>
      </c>
      <c r="CE57" s="151">
        <v>0</v>
      </c>
      <c r="CF57" s="151">
        <v>0</v>
      </c>
      <c r="CG57" s="151">
        <v>0</v>
      </c>
      <c r="CH57" s="151">
        <v>0</v>
      </c>
      <c r="CI57" s="151">
        <v>0</v>
      </c>
      <c r="CJ57" s="151">
        <v>0</v>
      </c>
      <c r="CK57" s="151">
        <v>0</v>
      </c>
      <c r="CL57" s="151">
        <v>0</v>
      </c>
      <c r="CM57" s="151">
        <v>0</v>
      </c>
      <c r="CN57" s="151">
        <v>0</v>
      </c>
      <c r="CO57" s="151">
        <v>0</v>
      </c>
      <c r="CP57" s="151">
        <v>0</v>
      </c>
      <c r="CQ57" s="151">
        <v>0</v>
      </c>
      <c r="CR57" s="151">
        <v>0</v>
      </c>
      <c r="CS57" s="151">
        <v>0</v>
      </c>
      <c r="CT57" s="151">
        <v>0</v>
      </c>
      <c r="CU57" s="151">
        <v>0</v>
      </c>
      <c r="CV57" s="151">
        <v>0</v>
      </c>
      <c r="CW57" s="151">
        <v>1</v>
      </c>
      <c r="CX57" s="151">
        <v>0</v>
      </c>
      <c r="CY57" s="151">
        <v>1</v>
      </c>
      <c r="CZ57" s="151">
        <v>0</v>
      </c>
      <c r="DA57" s="151">
        <v>0</v>
      </c>
      <c r="DB57" s="151">
        <v>0</v>
      </c>
      <c r="DC57" s="151">
        <v>0</v>
      </c>
      <c r="DD57" s="151">
        <v>0</v>
      </c>
      <c r="DE57" s="151">
        <v>0</v>
      </c>
      <c r="DF57" s="151">
        <v>0</v>
      </c>
      <c r="DG57" s="151">
        <v>0</v>
      </c>
      <c r="DH57" s="151">
        <v>0</v>
      </c>
      <c r="DI57" s="151">
        <v>0</v>
      </c>
      <c r="DJ57" s="151">
        <v>0</v>
      </c>
      <c r="DK57" s="151">
        <v>1</v>
      </c>
      <c r="DL57" s="151">
        <v>8</v>
      </c>
      <c r="DM57" s="151">
        <v>13</v>
      </c>
      <c r="DN57" s="151">
        <v>6</v>
      </c>
      <c r="DO57" s="151">
        <v>13</v>
      </c>
      <c r="DP57" s="151">
        <v>0</v>
      </c>
      <c r="DQ57" s="151">
        <v>0</v>
      </c>
      <c r="DR57" s="151">
        <v>1</v>
      </c>
      <c r="DS57" s="151">
        <v>0</v>
      </c>
      <c r="DT57" s="151">
        <v>1</v>
      </c>
      <c r="DU57" s="151">
        <v>0</v>
      </c>
      <c r="DV57" s="151">
        <v>0</v>
      </c>
      <c r="DW57" s="151">
        <v>0</v>
      </c>
      <c r="DX57" s="151">
        <v>8</v>
      </c>
      <c r="DY57" s="151">
        <v>13</v>
      </c>
      <c r="DZ57" s="151">
        <v>6</v>
      </c>
      <c r="EA57" s="151">
        <v>10</v>
      </c>
      <c r="EB57" s="151">
        <v>6</v>
      </c>
      <c r="EC57" s="151">
        <v>10</v>
      </c>
      <c r="ED57" s="151">
        <v>0</v>
      </c>
      <c r="EE57" s="151">
        <v>0</v>
      </c>
      <c r="EF57" s="151">
        <v>0</v>
      </c>
      <c r="EG57" s="151">
        <v>0</v>
      </c>
      <c r="EH57" s="151">
        <v>0</v>
      </c>
      <c r="EI57" s="151">
        <v>0</v>
      </c>
      <c r="EJ57" s="151">
        <v>0</v>
      </c>
      <c r="EK57" s="151">
        <v>0</v>
      </c>
      <c r="EL57" s="151">
        <v>6</v>
      </c>
      <c r="EM57" s="151">
        <v>10</v>
      </c>
      <c r="EN57" s="151">
        <v>1</v>
      </c>
      <c r="EO57" s="151">
        <v>1</v>
      </c>
      <c r="EP57" s="151">
        <v>0</v>
      </c>
      <c r="EQ57" s="151">
        <v>1</v>
      </c>
      <c r="ER57" s="151">
        <v>0</v>
      </c>
      <c r="ES57" s="151">
        <v>0</v>
      </c>
      <c r="ET57" s="151">
        <v>0</v>
      </c>
      <c r="EU57" s="151">
        <v>0</v>
      </c>
      <c r="EV57" s="151">
        <v>1</v>
      </c>
      <c r="EW57" s="151">
        <v>0</v>
      </c>
      <c r="EX57" s="151">
        <v>0</v>
      </c>
      <c r="EY57" s="151">
        <v>0</v>
      </c>
      <c r="EZ57" s="151">
        <v>1</v>
      </c>
      <c r="FA57" s="151">
        <v>1</v>
      </c>
      <c r="FB57" s="151">
        <v>0</v>
      </c>
      <c r="FC57" s="151">
        <v>3</v>
      </c>
      <c r="FD57" s="151">
        <v>0</v>
      </c>
      <c r="FE57" s="151">
        <v>3</v>
      </c>
      <c r="FF57" s="151">
        <v>0</v>
      </c>
      <c r="FG57" s="151">
        <v>0</v>
      </c>
      <c r="FH57" s="151">
        <v>0</v>
      </c>
      <c r="FI57" s="151">
        <v>0</v>
      </c>
      <c r="FJ57" s="151">
        <v>0</v>
      </c>
      <c r="FK57" s="151">
        <v>0</v>
      </c>
      <c r="FL57" s="151">
        <v>0</v>
      </c>
      <c r="FM57" s="151">
        <v>0</v>
      </c>
      <c r="FN57" s="151">
        <v>0</v>
      </c>
      <c r="FO57" s="151">
        <v>3</v>
      </c>
      <c r="FP57" s="151">
        <v>0</v>
      </c>
      <c r="FQ57" s="151">
        <v>0</v>
      </c>
      <c r="FR57" s="151">
        <v>0</v>
      </c>
      <c r="FS57" s="151">
        <v>0</v>
      </c>
      <c r="FT57" s="151">
        <v>0</v>
      </c>
      <c r="FU57" s="151">
        <v>0</v>
      </c>
      <c r="FV57" s="151">
        <v>0</v>
      </c>
      <c r="FW57" s="151">
        <v>0</v>
      </c>
      <c r="FX57" s="151">
        <v>0</v>
      </c>
      <c r="FY57" s="151">
        <v>0</v>
      </c>
      <c r="FZ57" s="151">
        <v>0</v>
      </c>
      <c r="GA57" s="151">
        <v>0</v>
      </c>
      <c r="GB57" s="151">
        <v>0</v>
      </c>
      <c r="GC57" s="213">
        <v>0</v>
      </c>
      <c r="GD57" s="151">
        <v>0</v>
      </c>
    </row>
    <row r="58" spans="1:205" x14ac:dyDescent="0.2">
      <c r="A58" s="434"/>
      <c r="B58" s="101" t="s">
        <v>83</v>
      </c>
      <c r="C58" s="152" t="s">
        <v>165</v>
      </c>
      <c r="D58" s="151">
        <v>8</v>
      </c>
      <c r="E58" s="151">
        <v>40</v>
      </c>
      <c r="F58" s="151">
        <v>7</v>
      </c>
      <c r="G58" s="151">
        <v>32</v>
      </c>
      <c r="H58" s="151">
        <v>0</v>
      </c>
      <c r="I58" s="151">
        <v>1</v>
      </c>
      <c r="J58" s="151">
        <v>0</v>
      </c>
      <c r="K58" s="151">
        <v>3</v>
      </c>
      <c r="L58" s="151">
        <v>1</v>
      </c>
      <c r="M58" s="151">
        <v>4</v>
      </c>
      <c r="N58" s="151">
        <v>0</v>
      </c>
      <c r="O58" s="151">
        <v>0</v>
      </c>
      <c r="P58" s="151">
        <v>0</v>
      </c>
      <c r="Q58" s="151">
        <v>0</v>
      </c>
      <c r="R58" s="92">
        <f t="shared" si="10"/>
        <v>8</v>
      </c>
      <c r="S58" s="92">
        <f t="shared" si="11"/>
        <v>40</v>
      </c>
      <c r="T58" s="151">
        <v>1</v>
      </c>
      <c r="U58" s="151">
        <v>11</v>
      </c>
      <c r="V58" s="151">
        <v>1</v>
      </c>
      <c r="W58" s="151">
        <v>10</v>
      </c>
      <c r="X58" s="151">
        <v>0</v>
      </c>
      <c r="Y58" s="151">
        <v>0</v>
      </c>
      <c r="Z58" s="151">
        <v>0</v>
      </c>
      <c r="AA58" s="151">
        <v>0</v>
      </c>
      <c r="AB58" s="151">
        <v>0</v>
      </c>
      <c r="AC58" s="151">
        <v>1</v>
      </c>
      <c r="AD58" s="151">
        <v>0</v>
      </c>
      <c r="AE58" s="151">
        <v>0</v>
      </c>
      <c r="AF58" s="151">
        <v>0</v>
      </c>
      <c r="AG58" s="151">
        <v>0</v>
      </c>
      <c r="AH58" s="151">
        <v>1</v>
      </c>
      <c r="AI58" s="151">
        <v>11</v>
      </c>
      <c r="AJ58" s="151">
        <v>0</v>
      </c>
      <c r="AK58" s="151">
        <v>1</v>
      </c>
      <c r="AL58" s="151">
        <v>0</v>
      </c>
      <c r="AM58" s="151">
        <v>1</v>
      </c>
      <c r="AN58" s="151">
        <v>0</v>
      </c>
      <c r="AO58" s="151">
        <v>0</v>
      </c>
      <c r="AP58" s="151">
        <v>0</v>
      </c>
      <c r="AQ58" s="151">
        <v>0</v>
      </c>
      <c r="AR58" s="151">
        <v>0</v>
      </c>
      <c r="AS58" s="151">
        <v>0</v>
      </c>
      <c r="AT58" s="151">
        <v>0</v>
      </c>
      <c r="AU58" s="151">
        <v>0</v>
      </c>
      <c r="AV58" s="151">
        <v>0</v>
      </c>
      <c r="AW58" s="151">
        <v>0</v>
      </c>
      <c r="AX58" s="151">
        <v>0</v>
      </c>
      <c r="AY58" s="151">
        <v>1</v>
      </c>
      <c r="AZ58" s="151">
        <v>0</v>
      </c>
      <c r="BA58" s="151">
        <v>0</v>
      </c>
      <c r="BB58" s="151">
        <v>0</v>
      </c>
      <c r="BC58" s="151">
        <v>0</v>
      </c>
      <c r="BD58" s="151">
        <v>0</v>
      </c>
      <c r="BE58" s="151">
        <v>0</v>
      </c>
      <c r="BF58" s="151">
        <v>0</v>
      </c>
      <c r="BG58" s="151">
        <v>0</v>
      </c>
      <c r="BH58" s="151">
        <v>0</v>
      </c>
      <c r="BI58" s="151">
        <v>0</v>
      </c>
      <c r="BJ58" s="151">
        <v>0</v>
      </c>
      <c r="BK58" s="151">
        <v>0</v>
      </c>
      <c r="BL58" s="151">
        <v>0</v>
      </c>
      <c r="BM58" s="151">
        <v>0</v>
      </c>
      <c r="BN58" s="151">
        <v>0</v>
      </c>
      <c r="BO58" s="151">
        <v>0</v>
      </c>
      <c r="BP58" s="151">
        <v>0</v>
      </c>
      <c r="BQ58" s="151">
        <v>1</v>
      </c>
      <c r="BR58" s="151">
        <v>0</v>
      </c>
      <c r="BS58" s="151">
        <v>1</v>
      </c>
      <c r="BT58" s="151">
        <v>0</v>
      </c>
      <c r="BU58" s="151">
        <v>0</v>
      </c>
      <c r="BV58" s="151">
        <v>0</v>
      </c>
      <c r="BW58" s="151">
        <v>0</v>
      </c>
      <c r="BX58" s="151">
        <v>0</v>
      </c>
      <c r="BY58" s="151">
        <v>0</v>
      </c>
      <c r="BZ58" s="151">
        <v>0</v>
      </c>
      <c r="CA58" s="151">
        <v>0</v>
      </c>
      <c r="CB58" s="151">
        <v>0</v>
      </c>
      <c r="CC58" s="151">
        <v>0</v>
      </c>
      <c r="CD58" s="151">
        <v>0</v>
      </c>
      <c r="CE58" s="151">
        <v>1</v>
      </c>
      <c r="CF58" s="151">
        <v>0</v>
      </c>
      <c r="CG58" s="151">
        <v>0</v>
      </c>
      <c r="CH58" s="151">
        <v>0</v>
      </c>
      <c r="CI58" s="151">
        <v>0</v>
      </c>
      <c r="CJ58" s="151">
        <v>0</v>
      </c>
      <c r="CK58" s="151">
        <v>0</v>
      </c>
      <c r="CL58" s="151">
        <v>0</v>
      </c>
      <c r="CM58" s="151">
        <v>0</v>
      </c>
      <c r="CN58" s="151">
        <v>0</v>
      </c>
      <c r="CO58" s="151">
        <v>0</v>
      </c>
      <c r="CP58" s="151">
        <v>0</v>
      </c>
      <c r="CQ58" s="151">
        <v>0</v>
      </c>
      <c r="CR58" s="151">
        <v>0</v>
      </c>
      <c r="CS58" s="151">
        <v>0</v>
      </c>
      <c r="CT58" s="151">
        <v>0</v>
      </c>
      <c r="CU58" s="151">
        <v>0</v>
      </c>
      <c r="CV58" s="151">
        <v>0</v>
      </c>
      <c r="CW58" s="151">
        <v>1</v>
      </c>
      <c r="CX58" s="151">
        <v>0</v>
      </c>
      <c r="CY58" s="151">
        <v>1</v>
      </c>
      <c r="CZ58" s="151">
        <v>0</v>
      </c>
      <c r="DA58" s="151">
        <v>0</v>
      </c>
      <c r="DB58" s="151">
        <v>0</v>
      </c>
      <c r="DC58" s="151">
        <v>0</v>
      </c>
      <c r="DD58" s="151">
        <v>0</v>
      </c>
      <c r="DE58" s="151">
        <v>0</v>
      </c>
      <c r="DF58" s="151">
        <v>0</v>
      </c>
      <c r="DG58" s="151">
        <v>0</v>
      </c>
      <c r="DH58" s="151">
        <v>0</v>
      </c>
      <c r="DI58" s="151">
        <v>0</v>
      </c>
      <c r="DJ58" s="151">
        <v>0</v>
      </c>
      <c r="DK58" s="151">
        <v>1</v>
      </c>
      <c r="DL58" s="151">
        <v>8</v>
      </c>
      <c r="DM58" s="151">
        <v>10</v>
      </c>
      <c r="DN58" s="151">
        <v>7</v>
      </c>
      <c r="DO58" s="151">
        <v>10</v>
      </c>
      <c r="DP58" s="151">
        <v>0</v>
      </c>
      <c r="DQ58" s="151">
        <v>0</v>
      </c>
      <c r="DR58" s="151">
        <v>0</v>
      </c>
      <c r="DS58" s="151">
        <v>0</v>
      </c>
      <c r="DT58" s="151">
        <v>0</v>
      </c>
      <c r="DU58" s="151">
        <v>0</v>
      </c>
      <c r="DV58" s="151">
        <v>1</v>
      </c>
      <c r="DW58" s="151">
        <v>0</v>
      </c>
      <c r="DX58" s="151">
        <v>8</v>
      </c>
      <c r="DY58" s="151">
        <v>10</v>
      </c>
      <c r="DZ58" s="151">
        <v>20</v>
      </c>
      <c r="EA58" s="151">
        <v>27</v>
      </c>
      <c r="EB58" s="151">
        <v>19</v>
      </c>
      <c r="EC58" s="151">
        <v>24</v>
      </c>
      <c r="ED58" s="151">
        <v>0</v>
      </c>
      <c r="EE58" s="151">
        <v>0</v>
      </c>
      <c r="EF58" s="151">
        <v>0</v>
      </c>
      <c r="EG58" s="151">
        <v>3</v>
      </c>
      <c r="EH58" s="151">
        <v>0</v>
      </c>
      <c r="EI58" s="151">
        <v>0</v>
      </c>
      <c r="EJ58" s="151">
        <v>1</v>
      </c>
      <c r="EK58" s="151">
        <v>0</v>
      </c>
      <c r="EL58" s="151">
        <v>20</v>
      </c>
      <c r="EM58" s="151">
        <v>27</v>
      </c>
      <c r="EN58" s="151">
        <v>0</v>
      </c>
      <c r="EO58" s="151">
        <v>0</v>
      </c>
      <c r="EP58" s="151">
        <v>0</v>
      </c>
      <c r="EQ58" s="151">
        <v>0</v>
      </c>
      <c r="ER58" s="151">
        <v>0</v>
      </c>
      <c r="ES58" s="151">
        <v>0</v>
      </c>
      <c r="ET58" s="151">
        <v>0</v>
      </c>
      <c r="EU58" s="151">
        <v>0</v>
      </c>
      <c r="EV58" s="151">
        <v>0</v>
      </c>
      <c r="EW58" s="151">
        <v>0</v>
      </c>
      <c r="EX58" s="151">
        <v>0</v>
      </c>
      <c r="EY58" s="151">
        <v>0</v>
      </c>
      <c r="EZ58" s="151">
        <v>0</v>
      </c>
      <c r="FA58" s="151">
        <v>0</v>
      </c>
      <c r="FB58" s="151">
        <v>0</v>
      </c>
      <c r="FC58" s="151">
        <v>2</v>
      </c>
      <c r="FD58" s="151">
        <v>0</v>
      </c>
      <c r="FE58" s="151">
        <v>2</v>
      </c>
      <c r="FF58" s="151">
        <v>0</v>
      </c>
      <c r="FG58" s="151">
        <v>0</v>
      </c>
      <c r="FH58" s="151">
        <v>0</v>
      </c>
      <c r="FI58" s="151">
        <v>0</v>
      </c>
      <c r="FJ58" s="151">
        <v>0</v>
      </c>
      <c r="FK58" s="151">
        <v>0</v>
      </c>
      <c r="FL58" s="151">
        <v>0</v>
      </c>
      <c r="FM58" s="151">
        <v>0</v>
      </c>
      <c r="FN58" s="151">
        <v>0</v>
      </c>
      <c r="FO58" s="151">
        <v>2</v>
      </c>
      <c r="FP58" s="151">
        <v>0</v>
      </c>
      <c r="FQ58" s="151">
        <v>0</v>
      </c>
      <c r="FR58" s="151">
        <v>0</v>
      </c>
      <c r="FS58" s="151">
        <v>0</v>
      </c>
      <c r="FT58" s="151">
        <v>0</v>
      </c>
      <c r="FU58" s="151">
        <v>0</v>
      </c>
      <c r="FV58" s="151">
        <v>0</v>
      </c>
      <c r="FW58" s="151">
        <v>0</v>
      </c>
      <c r="FX58" s="151">
        <v>0</v>
      </c>
      <c r="FY58" s="151">
        <v>0</v>
      </c>
      <c r="FZ58" s="151">
        <v>0</v>
      </c>
      <c r="GA58" s="151">
        <v>0</v>
      </c>
      <c r="GB58" s="151">
        <v>0</v>
      </c>
      <c r="GC58" s="213">
        <v>0</v>
      </c>
      <c r="GD58" s="151"/>
    </row>
    <row r="59" spans="1:205" x14ac:dyDescent="0.2">
      <c r="A59" s="434"/>
      <c r="B59" s="101" t="s">
        <v>83</v>
      </c>
      <c r="C59" s="152" t="s">
        <v>166</v>
      </c>
      <c r="D59" s="151">
        <v>2</v>
      </c>
      <c r="E59" s="151">
        <v>12</v>
      </c>
      <c r="F59" s="151">
        <v>2</v>
      </c>
      <c r="G59" s="151">
        <v>9</v>
      </c>
      <c r="H59" s="151">
        <v>0</v>
      </c>
      <c r="I59" s="151">
        <v>1</v>
      </c>
      <c r="J59" s="151">
        <v>0</v>
      </c>
      <c r="K59" s="151">
        <v>1</v>
      </c>
      <c r="L59" s="151">
        <v>0</v>
      </c>
      <c r="M59" s="151">
        <v>1</v>
      </c>
      <c r="N59" s="151">
        <v>0</v>
      </c>
      <c r="O59" s="151">
        <v>0</v>
      </c>
      <c r="P59" s="151">
        <v>0</v>
      </c>
      <c r="Q59" s="151">
        <v>0</v>
      </c>
      <c r="R59" s="92">
        <f t="shared" si="10"/>
        <v>2</v>
      </c>
      <c r="S59" s="92">
        <f t="shared" si="11"/>
        <v>12</v>
      </c>
      <c r="T59" s="151">
        <v>0</v>
      </c>
      <c r="U59" s="151">
        <v>1</v>
      </c>
      <c r="V59" s="151">
        <v>0</v>
      </c>
      <c r="W59" s="151">
        <v>1</v>
      </c>
      <c r="X59" s="151"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151">
        <v>0</v>
      </c>
      <c r="AF59" s="151">
        <v>0</v>
      </c>
      <c r="AG59" s="151">
        <v>0</v>
      </c>
      <c r="AH59" s="151">
        <v>0</v>
      </c>
      <c r="AI59" s="151">
        <v>1</v>
      </c>
      <c r="AJ59" s="151">
        <v>0</v>
      </c>
      <c r="AK59" s="151">
        <v>0</v>
      </c>
      <c r="AL59" s="151">
        <v>0</v>
      </c>
      <c r="AM59" s="151">
        <v>0</v>
      </c>
      <c r="AN59" s="151">
        <v>0</v>
      </c>
      <c r="AO59" s="151">
        <v>0</v>
      </c>
      <c r="AP59" s="151">
        <v>0</v>
      </c>
      <c r="AQ59" s="151">
        <v>0</v>
      </c>
      <c r="AR59" s="151">
        <v>0</v>
      </c>
      <c r="AS59" s="151">
        <v>0</v>
      </c>
      <c r="AT59" s="151">
        <v>0</v>
      </c>
      <c r="AU59" s="151">
        <v>0</v>
      </c>
      <c r="AV59" s="151">
        <v>0</v>
      </c>
      <c r="AW59" s="151">
        <v>0</v>
      </c>
      <c r="AX59" s="151">
        <v>0</v>
      </c>
      <c r="AY59" s="151">
        <v>0</v>
      </c>
      <c r="AZ59" s="151">
        <v>0</v>
      </c>
      <c r="BA59" s="151">
        <v>0</v>
      </c>
      <c r="BB59" s="151">
        <v>0</v>
      </c>
      <c r="BC59" s="151">
        <v>0</v>
      </c>
      <c r="BD59" s="151">
        <v>0</v>
      </c>
      <c r="BE59" s="151">
        <v>0</v>
      </c>
      <c r="BF59" s="151">
        <v>0</v>
      </c>
      <c r="BG59" s="151">
        <v>0</v>
      </c>
      <c r="BH59" s="151">
        <v>0</v>
      </c>
      <c r="BI59" s="151">
        <v>0</v>
      </c>
      <c r="BJ59" s="151">
        <v>0</v>
      </c>
      <c r="BK59" s="151">
        <v>0</v>
      </c>
      <c r="BL59" s="151">
        <v>0</v>
      </c>
      <c r="BM59" s="151">
        <v>0</v>
      </c>
      <c r="BN59" s="151">
        <v>0</v>
      </c>
      <c r="BO59" s="151">
        <v>0</v>
      </c>
      <c r="BP59" s="151">
        <v>0</v>
      </c>
      <c r="BQ59" s="151">
        <v>0</v>
      </c>
      <c r="BR59" s="151">
        <v>0</v>
      </c>
      <c r="BS59" s="151">
        <v>0</v>
      </c>
      <c r="BT59" s="151">
        <v>0</v>
      </c>
      <c r="BU59" s="151">
        <v>0</v>
      </c>
      <c r="BV59" s="151">
        <v>0</v>
      </c>
      <c r="BW59" s="151">
        <v>0</v>
      </c>
      <c r="BX59" s="151">
        <v>0</v>
      </c>
      <c r="BY59" s="151">
        <v>0</v>
      </c>
      <c r="BZ59" s="151">
        <v>0</v>
      </c>
      <c r="CA59" s="151">
        <v>0</v>
      </c>
      <c r="CB59" s="151">
        <v>0</v>
      </c>
      <c r="CC59" s="151">
        <v>0</v>
      </c>
      <c r="CD59" s="151">
        <v>0</v>
      </c>
      <c r="CE59" s="151">
        <v>0</v>
      </c>
      <c r="CF59" s="151">
        <v>0</v>
      </c>
      <c r="CG59" s="151">
        <v>0</v>
      </c>
      <c r="CH59" s="151">
        <v>0</v>
      </c>
      <c r="CI59" s="151">
        <v>0</v>
      </c>
      <c r="CJ59" s="151">
        <v>0</v>
      </c>
      <c r="CK59" s="151">
        <v>0</v>
      </c>
      <c r="CL59" s="151">
        <v>0</v>
      </c>
      <c r="CM59" s="151">
        <v>0</v>
      </c>
      <c r="CN59" s="151">
        <v>0</v>
      </c>
      <c r="CO59" s="151">
        <v>0</v>
      </c>
      <c r="CP59" s="151">
        <v>0</v>
      </c>
      <c r="CQ59" s="151">
        <v>0</v>
      </c>
      <c r="CR59" s="151">
        <v>0</v>
      </c>
      <c r="CS59" s="151">
        <v>0</v>
      </c>
      <c r="CT59" s="151">
        <v>0</v>
      </c>
      <c r="CU59" s="151">
        <v>0</v>
      </c>
      <c r="CV59" s="151">
        <v>0</v>
      </c>
      <c r="CW59" s="151">
        <v>0</v>
      </c>
      <c r="CX59" s="151">
        <v>0</v>
      </c>
      <c r="CY59" s="151">
        <v>0</v>
      </c>
      <c r="CZ59" s="151">
        <v>0</v>
      </c>
      <c r="DA59" s="151">
        <v>0</v>
      </c>
      <c r="DB59" s="151">
        <v>0</v>
      </c>
      <c r="DC59" s="151">
        <v>0</v>
      </c>
      <c r="DD59" s="151">
        <v>0</v>
      </c>
      <c r="DE59" s="151">
        <v>0</v>
      </c>
      <c r="DF59" s="151">
        <v>0</v>
      </c>
      <c r="DG59" s="151">
        <v>0</v>
      </c>
      <c r="DH59" s="151">
        <v>0</v>
      </c>
      <c r="DI59" s="151">
        <v>0</v>
      </c>
      <c r="DJ59" s="151">
        <v>0</v>
      </c>
      <c r="DK59" s="151">
        <v>0</v>
      </c>
      <c r="DL59" s="151">
        <v>3</v>
      </c>
      <c r="DM59" s="151">
        <v>3</v>
      </c>
      <c r="DN59" s="151">
        <v>3</v>
      </c>
      <c r="DO59" s="151">
        <v>2</v>
      </c>
      <c r="DP59" s="151">
        <v>0</v>
      </c>
      <c r="DQ59" s="151">
        <v>0</v>
      </c>
      <c r="DR59" s="151">
        <v>0</v>
      </c>
      <c r="DS59" s="151">
        <v>0</v>
      </c>
      <c r="DT59" s="151">
        <v>0</v>
      </c>
      <c r="DU59" s="151">
        <v>1</v>
      </c>
      <c r="DV59" s="151">
        <v>0</v>
      </c>
      <c r="DW59" s="151">
        <v>0</v>
      </c>
      <c r="DX59" s="151">
        <v>3</v>
      </c>
      <c r="DY59" s="151">
        <v>3</v>
      </c>
      <c r="DZ59" s="151">
        <v>4</v>
      </c>
      <c r="EA59" s="151">
        <v>4</v>
      </c>
      <c r="EB59" s="151">
        <v>4</v>
      </c>
      <c r="EC59" s="151">
        <v>3</v>
      </c>
      <c r="ED59" s="151">
        <v>0</v>
      </c>
      <c r="EE59" s="151">
        <v>0</v>
      </c>
      <c r="EF59" s="151">
        <v>0</v>
      </c>
      <c r="EG59" s="151">
        <v>1</v>
      </c>
      <c r="EH59" s="151">
        <v>0</v>
      </c>
      <c r="EI59" s="151">
        <v>0</v>
      </c>
      <c r="EJ59" s="151">
        <v>0</v>
      </c>
      <c r="EK59" s="151">
        <v>0</v>
      </c>
      <c r="EL59" s="151">
        <v>4</v>
      </c>
      <c r="EM59" s="151">
        <v>4</v>
      </c>
      <c r="EN59" s="151">
        <v>0</v>
      </c>
      <c r="EO59" s="151">
        <v>1</v>
      </c>
      <c r="EP59" s="151">
        <v>0</v>
      </c>
      <c r="EQ59" s="151">
        <v>1</v>
      </c>
      <c r="ER59" s="151">
        <v>0</v>
      </c>
      <c r="ES59" s="151">
        <v>0</v>
      </c>
      <c r="ET59" s="151">
        <v>0</v>
      </c>
      <c r="EU59" s="151">
        <v>0</v>
      </c>
      <c r="EV59" s="151">
        <v>0</v>
      </c>
      <c r="EW59" s="151">
        <v>0</v>
      </c>
      <c r="EX59" s="151">
        <v>0</v>
      </c>
      <c r="EY59" s="151">
        <v>0</v>
      </c>
      <c r="EZ59" s="151">
        <v>0</v>
      </c>
      <c r="FA59" s="151">
        <v>1</v>
      </c>
      <c r="FB59" s="151">
        <v>0</v>
      </c>
      <c r="FC59" s="151">
        <v>0</v>
      </c>
      <c r="FD59" s="151">
        <v>0</v>
      </c>
      <c r="FE59" s="151">
        <v>0</v>
      </c>
      <c r="FF59" s="151">
        <v>0</v>
      </c>
      <c r="FG59" s="151">
        <v>0</v>
      </c>
      <c r="FH59" s="151">
        <v>0</v>
      </c>
      <c r="FI59" s="151">
        <v>0</v>
      </c>
      <c r="FJ59" s="151">
        <v>0</v>
      </c>
      <c r="FK59" s="151">
        <v>0</v>
      </c>
      <c r="FL59" s="151">
        <v>0</v>
      </c>
      <c r="FM59" s="151">
        <v>0</v>
      </c>
      <c r="FN59" s="151">
        <v>0</v>
      </c>
      <c r="FO59" s="151">
        <v>0</v>
      </c>
      <c r="FP59" s="151">
        <v>0</v>
      </c>
      <c r="FQ59" s="151">
        <v>0</v>
      </c>
      <c r="FR59" s="151">
        <v>0</v>
      </c>
      <c r="FS59" s="151">
        <v>0</v>
      </c>
      <c r="FT59" s="151">
        <v>0</v>
      </c>
      <c r="FU59" s="151">
        <v>0</v>
      </c>
      <c r="FV59" s="151">
        <v>0</v>
      </c>
      <c r="FW59" s="151">
        <v>0</v>
      </c>
      <c r="FX59" s="151">
        <v>0</v>
      </c>
      <c r="FY59" s="151">
        <v>0</v>
      </c>
      <c r="FZ59" s="151">
        <v>0</v>
      </c>
      <c r="GA59" s="151">
        <v>0</v>
      </c>
      <c r="GB59" s="151">
        <v>0</v>
      </c>
      <c r="GC59" s="213">
        <v>0</v>
      </c>
      <c r="GD59" s="151"/>
    </row>
    <row r="60" spans="1:205" x14ac:dyDescent="0.2">
      <c r="A60" s="434"/>
      <c r="B60" s="101" t="s">
        <v>83</v>
      </c>
      <c r="C60" s="152" t="s">
        <v>167</v>
      </c>
      <c r="D60" s="151">
        <v>56</v>
      </c>
      <c r="E60" s="151">
        <v>108</v>
      </c>
      <c r="F60" s="151">
        <v>47</v>
      </c>
      <c r="G60" s="151">
        <v>98</v>
      </c>
      <c r="H60" s="151">
        <v>2</v>
      </c>
      <c r="I60" s="151">
        <v>1</v>
      </c>
      <c r="J60" s="151">
        <v>1</v>
      </c>
      <c r="K60" s="151">
        <v>2</v>
      </c>
      <c r="L60" s="151">
        <v>2</v>
      </c>
      <c r="M60" s="151">
        <v>0</v>
      </c>
      <c r="N60" s="151">
        <v>1</v>
      </c>
      <c r="O60" s="151">
        <v>3</v>
      </c>
      <c r="P60" s="151">
        <v>3</v>
      </c>
      <c r="Q60" s="151">
        <v>4</v>
      </c>
      <c r="R60" s="92">
        <f t="shared" si="10"/>
        <v>56</v>
      </c>
      <c r="S60" s="92">
        <f t="shared" si="11"/>
        <v>108</v>
      </c>
      <c r="T60" s="151">
        <v>5</v>
      </c>
      <c r="U60" s="151">
        <v>18</v>
      </c>
      <c r="V60" s="151">
        <v>4</v>
      </c>
      <c r="W60" s="151">
        <v>15</v>
      </c>
      <c r="X60" s="151"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1</v>
      </c>
      <c r="AD60" s="151">
        <v>0</v>
      </c>
      <c r="AE60" s="151">
        <v>1</v>
      </c>
      <c r="AF60" s="151">
        <v>1</v>
      </c>
      <c r="AG60" s="151">
        <v>1</v>
      </c>
      <c r="AH60" s="151">
        <v>5</v>
      </c>
      <c r="AI60" s="151">
        <v>18</v>
      </c>
      <c r="AJ60" s="151">
        <v>2</v>
      </c>
      <c r="AK60" s="151">
        <v>2</v>
      </c>
      <c r="AL60" s="151">
        <v>2</v>
      </c>
      <c r="AM60" s="151">
        <v>1</v>
      </c>
      <c r="AN60" s="151">
        <v>0</v>
      </c>
      <c r="AO60" s="151">
        <v>0</v>
      </c>
      <c r="AP60" s="151">
        <v>0</v>
      </c>
      <c r="AQ60" s="151">
        <v>0</v>
      </c>
      <c r="AR60" s="151">
        <v>0</v>
      </c>
      <c r="AS60" s="151">
        <v>1</v>
      </c>
      <c r="AT60" s="151">
        <v>0</v>
      </c>
      <c r="AU60" s="151">
        <v>0</v>
      </c>
      <c r="AV60" s="151">
        <v>0</v>
      </c>
      <c r="AW60" s="151">
        <v>0</v>
      </c>
      <c r="AX60" s="151">
        <v>2</v>
      </c>
      <c r="AY60" s="151">
        <v>2</v>
      </c>
      <c r="AZ60" s="151">
        <v>0</v>
      </c>
      <c r="BA60" s="151">
        <v>0</v>
      </c>
      <c r="BB60" s="151">
        <v>0</v>
      </c>
      <c r="BC60" s="151">
        <v>0</v>
      </c>
      <c r="BD60" s="151">
        <v>0</v>
      </c>
      <c r="BE60" s="151">
        <v>0</v>
      </c>
      <c r="BF60" s="151">
        <v>0</v>
      </c>
      <c r="BG60" s="151">
        <v>0</v>
      </c>
      <c r="BH60" s="151">
        <v>0</v>
      </c>
      <c r="BI60" s="151">
        <v>0</v>
      </c>
      <c r="BJ60" s="151">
        <v>0</v>
      </c>
      <c r="BK60" s="151">
        <v>0</v>
      </c>
      <c r="BL60" s="151">
        <v>0</v>
      </c>
      <c r="BM60" s="151">
        <v>0</v>
      </c>
      <c r="BN60" s="151">
        <v>0</v>
      </c>
      <c r="BO60" s="151">
        <v>0</v>
      </c>
      <c r="BP60" s="151">
        <v>0</v>
      </c>
      <c r="BQ60" s="151">
        <v>0</v>
      </c>
      <c r="BR60" s="151">
        <v>0</v>
      </c>
      <c r="BS60" s="151">
        <v>0</v>
      </c>
      <c r="BT60" s="151">
        <v>0</v>
      </c>
      <c r="BU60" s="151">
        <v>0</v>
      </c>
      <c r="BV60" s="151">
        <v>0</v>
      </c>
      <c r="BW60" s="151">
        <v>0</v>
      </c>
      <c r="BX60" s="151">
        <v>0</v>
      </c>
      <c r="BY60" s="151">
        <v>0</v>
      </c>
      <c r="BZ60" s="151">
        <v>0</v>
      </c>
      <c r="CA60" s="151">
        <v>0</v>
      </c>
      <c r="CB60" s="151">
        <v>0</v>
      </c>
      <c r="CC60" s="151">
        <v>0</v>
      </c>
      <c r="CD60" s="151">
        <v>0</v>
      </c>
      <c r="CE60" s="151">
        <v>0</v>
      </c>
      <c r="CF60" s="151">
        <v>0</v>
      </c>
      <c r="CG60" s="151">
        <v>0</v>
      </c>
      <c r="CH60" s="151">
        <v>0</v>
      </c>
      <c r="CI60" s="151">
        <v>0</v>
      </c>
      <c r="CJ60" s="151">
        <v>0</v>
      </c>
      <c r="CK60" s="151">
        <v>0</v>
      </c>
      <c r="CL60" s="151">
        <v>0</v>
      </c>
      <c r="CM60" s="151">
        <v>0</v>
      </c>
      <c r="CN60" s="151">
        <v>0</v>
      </c>
      <c r="CO60" s="151">
        <v>0</v>
      </c>
      <c r="CP60" s="151">
        <v>0</v>
      </c>
      <c r="CQ60" s="151">
        <v>0</v>
      </c>
      <c r="CR60" s="151">
        <v>0</v>
      </c>
      <c r="CS60" s="151">
        <v>0</v>
      </c>
      <c r="CT60" s="151">
        <v>0</v>
      </c>
      <c r="CU60" s="151">
        <v>0</v>
      </c>
      <c r="CV60" s="151">
        <v>1</v>
      </c>
      <c r="CW60" s="151">
        <v>1</v>
      </c>
      <c r="CX60" s="151">
        <v>1</v>
      </c>
      <c r="CY60" s="151">
        <v>1</v>
      </c>
      <c r="CZ60" s="151">
        <v>0</v>
      </c>
      <c r="DA60" s="151">
        <v>0</v>
      </c>
      <c r="DB60" s="151">
        <v>0</v>
      </c>
      <c r="DC60" s="151">
        <v>0</v>
      </c>
      <c r="DD60" s="151">
        <v>0</v>
      </c>
      <c r="DE60" s="151">
        <v>0</v>
      </c>
      <c r="DF60" s="151">
        <v>0</v>
      </c>
      <c r="DG60" s="151">
        <v>0</v>
      </c>
      <c r="DH60" s="151">
        <v>0</v>
      </c>
      <c r="DI60" s="151">
        <v>0</v>
      </c>
      <c r="DJ60" s="151">
        <v>1</v>
      </c>
      <c r="DK60" s="151">
        <v>1</v>
      </c>
      <c r="DL60" s="151">
        <v>34</v>
      </c>
      <c r="DM60" s="151">
        <v>63</v>
      </c>
      <c r="DN60" s="151">
        <v>33</v>
      </c>
      <c r="DO60" s="151">
        <v>59</v>
      </c>
      <c r="DP60" s="151">
        <v>0</v>
      </c>
      <c r="DQ60" s="151">
        <v>0</v>
      </c>
      <c r="DR60" s="151">
        <v>0</v>
      </c>
      <c r="DS60" s="151">
        <v>2</v>
      </c>
      <c r="DT60" s="151">
        <v>0</v>
      </c>
      <c r="DU60" s="151">
        <v>0</v>
      </c>
      <c r="DV60" s="151">
        <v>1</v>
      </c>
      <c r="DW60" s="151">
        <v>2</v>
      </c>
      <c r="DX60" s="151">
        <v>34</v>
      </c>
      <c r="DY60" s="151">
        <v>63</v>
      </c>
      <c r="DZ60" s="151">
        <v>37</v>
      </c>
      <c r="EA60" s="151">
        <v>55</v>
      </c>
      <c r="EB60" s="151">
        <v>35</v>
      </c>
      <c r="EC60" s="151">
        <v>50</v>
      </c>
      <c r="ED60" s="151">
        <v>0</v>
      </c>
      <c r="EE60" s="151">
        <v>2</v>
      </c>
      <c r="EF60" s="151">
        <v>0</v>
      </c>
      <c r="EG60" s="151">
        <v>0</v>
      </c>
      <c r="EH60" s="151">
        <v>2</v>
      </c>
      <c r="EI60" s="151">
        <v>1</v>
      </c>
      <c r="EJ60" s="151">
        <v>0</v>
      </c>
      <c r="EK60" s="151">
        <v>2</v>
      </c>
      <c r="EL60" s="151">
        <v>37</v>
      </c>
      <c r="EM60" s="151">
        <v>55</v>
      </c>
      <c r="EN60" s="151">
        <v>1</v>
      </c>
      <c r="EO60" s="151">
        <v>0</v>
      </c>
      <c r="EP60" s="151">
        <v>1</v>
      </c>
      <c r="EQ60" s="151">
        <v>0</v>
      </c>
      <c r="ER60" s="151">
        <v>0</v>
      </c>
      <c r="ES60" s="151">
        <v>0</v>
      </c>
      <c r="ET60" s="151">
        <v>0</v>
      </c>
      <c r="EU60" s="151">
        <v>0</v>
      </c>
      <c r="EV60" s="151">
        <v>0</v>
      </c>
      <c r="EW60" s="151">
        <v>0</v>
      </c>
      <c r="EX60" s="151">
        <v>0</v>
      </c>
      <c r="EY60" s="151">
        <v>0</v>
      </c>
      <c r="EZ60" s="151">
        <v>1</v>
      </c>
      <c r="FA60" s="151">
        <v>0</v>
      </c>
      <c r="FB60" s="151">
        <v>3</v>
      </c>
      <c r="FC60" s="151">
        <v>3</v>
      </c>
      <c r="FD60" s="151">
        <v>3</v>
      </c>
      <c r="FE60" s="151">
        <v>3</v>
      </c>
      <c r="FF60" s="151">
        <v>0</v>
      </c>
      <c r="FG60" s="151">
        <v>0</v>
      </c>
      <c r="FH60" s="151">
        <v>0</v>
      </c>
      <c r="FI60" s="151">
        <v>0</v>
      </c>
      <c r="FJ60" s="151">
        <v>0</v>
      </c>
      <c r="FK60" s="151">
        <v>0</v>
      </c>
      <c r="FL60" s="151">
        <v>0</v>
      </c>
      <c r="FM60" s="151">
        <v>0</v>
      </c>
      <c r="FN60" s="151">
        <v>3</v>
      </c>
      <c r="FO60" s="151">
        <v>3</v>
      </c>
      <c r="FP60" s="151">
        <v>0</v>
      </c>
      <c r="FQ60" s="151">
        <v>1</v>
      </c>
      <c r="FR60" s="151">
        <v>0</v>
      </c>
      <c r="FS60" s="151">
        <v>1</v>
      </c>
      <c r="FT60" s="151">
        <v>0</v>
      </c>
      <c r="FU60" s="151">
        <v>0</v>
      </c>
      <c r="FV60" s="151">
        <v>0</v>
      </c>
      <c r="FW60" s="151">
        <v>0</v>
      </c>
      <c r="FX60" s="151">
        <v>0</v>
      </c>
      <c r="FY60" s="151">
        <v>0</v>
      </c>
      <c r="FZ60" s="151">
        <v>0</v>
      </c>
      <c r="GA60" s="151">
        <v>0</v>
      </c>
      <c r="GB60" s="151">
        <v>0</v>
      </c>
      <c r="GC60" s="213">
        <v>1</v>
      </c>
      <c r="GD60" s="151"/>
    </row>
    <row r="61" spans="1:205" x14ac:dyDescent="0.2">
      <c r="A61" s="434"/>
      <c r="B61" s="101" t="s">
        <v>83</v>
      </c>
      <c r="C61" s="152" t="s">
        <v>168</v>
      </c>
      <c r="D61" s="151">
        <v>11</v>
      </c>
      <c r="E61" s="151">
        <v>16</v>
      </c>
      <c r="F61" s="151">
        <v>6</v>
      </c>
      <c r="G61" s="151">
        <v>5</v>
      </c>
      <c r="H61" s="151">
        <v>5</v>
      </c>
      <c r="I61" s="151">
        <v>8</v>
      </c>
      <c r="J61" s="151">
        <v>0</v>
      </c>
      <c r="K61" s="151">
        <v>0</v>
      </c>
      <c r="L61" s="151">
        <v>0</v>
      </c>
      <c r="M61" s="151">
        <v>2</v>
      </c>
      <c r="N61" s="151">
        <v>0</v>
      </c>
      <c r="O61" s="151">
        <v>1</v>
      </c>
      <c r="P61" s="151">
        <v>0</v>
      </c>
      <c r="Q61" s="151">
        <v>0</v>
      </c>
      <c r="R61" s="92">
        <f t="shared" si="10"/>
        <v>11</v>
      </c>
      <c r="S61" s="92">
        <f t="shared" si="11"/>
        <v>16</v>
      </c>
      <c r="T61" s="151">
        <v>0</v>
      </c>
      <c r="U61" s="151">
        <v>9</v>
      </c>
      <c r="V61" s="151">
        <v>0</v>
      </c>
      <c r="W61" s="151">
        <v>4</v>
      </c>
      <c r="X61" s="151">
        <v>0</v>
      </c>
      <c r="Y61" s="151">
        <v>3</v>
      </c>
      <c r="Z61" s="151">
        <v>0</v>
      </c>
      <c r="AA61" s="151">
        <v>0</v>
      </c>
      <c r="AB61" s="151">
        <v>0</v>
      </c>
      <c r="AC61" s="151">
        <v>0</v>
      </c>
      <c r="AD61" s="151">
        <v>0</v>
      </c>
      <c r="AE61" s="151">
        <v>2</v>
      </c>
      <c r="AF61" s="151">
        <v>0</v>
      </c>
      <c r="AG61" s="151">
        <v>0</v>
      </c>
      <c r="AH61" s="151">
        <v>0</v>
      </c>
      <c r="AI61" s="151">
        <v>9</v>
      </c>
      <c r="AJ61" s="151">
        <v>0</v>
      </c>
      <c r="AK61" s="151">
        <v>0</v>
      </c>
      <c r="AL61" s="151">
        <v>0</v>
      </c>
      <c r="AM61" s="151">
        <v>0</v>
      </c>
      <c r="AN61" s="151">
        <v>0</v>
      </c>
      <c r="AO61" s="151">
        <v>0</v>
      </c>
      <c r="AP61" s="151">
        <v>0</v>
      </c>
      <c r="AQ61" s="151">
        <v>0</v>
      </c>
      <c r="AR61" s="151">
        <v>0</v>
      </c>
      <c r="AS61" s="151">
        <v>0</v>
      </c>
      <c r="AT61" s="151">
        <v>0</v>
      </c>
      <c r="AU61" s="151">
        <v>0</v>
      </c>
      <c r="AV61" s="151">
        <v>0</v>
      </c>
      <c r="AW61" s="151">
        <v>0</v>
      </c>
      <c r="AX61" s="151">
        <v>0</v>
      </c>
      <c r="AY61" s="151">
        <v>0</v>
      </c>
      <c r="AZ61" s="151">
        <v>0</v>
      </c>
      <c r="BA61" s="151">
        <v>2</v>
      </c>
      <c r="BB61" s="151">
        <v>0</v>
      </c>
      <c r="BC61" s="151">
        <v>1</v>
      </c>
      <c r="BD61" s="151">
        <v>0</v>
      </c>
      <c r="BE61" s="151">
        <v>0</v>
      </c>
      <c r="BF61" s="151">
        <v>0</v>
      </c>
      <c r="BG61" s="151">
        <v>0</v>
      </c>
      <c r="BH61" s="151">
        <v>0</v>
      </c>
      <c r="BI61" s="151">
        <v>1</v>
      </c>
      <c r="BJ61" s="151">
        <v>0</v>
      </c>
      <c r="BK61" s="151">
        <v>0</v>
      </c>
      <c r="BL61" s="151">
        <v>0</v>
      </c>
      <c r="BM61" s="151">
        <v>0</v>
      </c>
      <c r="BN61" s="151">
        <v>0</v>
      </c>
      <c r="BO61" s="151">
        <v>2</v>
      </c>
      <c r="BP61" s="151">
        <v>0</v>
      </c>
      <c r="BQ61" s="151">
        <v>0</v>
      </c>
      <c r="BR61" s="151">
        <v>0</v>
      </c>
      <c r="BS61" s="151">
        <v>0</v>
      </c>
      <c r="BT61" s="151">
        <v>0</v>
      </c>
      <c r="BU61" s="151">
        <v>0</v>
      </c>
      <c r="BV61" s="151">
        <v>0</v>
      </c>
      <c r="BW61" s="151">
        <v>0</v>
      </c>
      <c r="BX61" s="151">
        <v>0</v>
      </c>
      <c r="BY61" s="151">
        <v>0</v>
      </c>
      <c r="BZ61" s="151">
        <v>0</v>
      </c>
      <c r="CA61" s="151">
        <v>0</v>
      </c>
      <c r="CB61" s="151">
        <v>0</v>
      </c>
      <c r="CC61" s="151">
        <v>0</v>
      </c>
      <c r="CD61" s="151">
        <v>0</v>
      </c>
      <c r="CE61" s="151">
        <v>0</v>
      </c>
      <c r="CF61" s="151">
        <v>0</v>
      </c>
      <c r="CG61" s="151">
        <v>0</v>
      </c>
      <c r="CH61" s="151">
        <v>0</v>
      </c>
      <c r="CI61" s="151">
        <v>0</v>
      </c>
      <c r="CJ61" s="151">
        <v>0</v>
      </c>
      <c r="CK61" s="151">
        <v>0</v>
      </c>
      <c r="CL61" s="151">
        <v>0</v>
      </c>
      <c r="CM61" s="151">
        <v>0</v>
      </c>
      <c r="CN61" s="151">
        <v>0</v>
      </c>
      <c r="CO61" s="151">
        <v>0</v>
      </c>
      <c r="CP61" s="151">
        <v>0</v>
      </c>
      <c r="CQ61" s="151">
        <v>0</v>
      </c>
      <c r="CR61" s="151">
        <v>0</v>
      </c>
      <c r="CS61" s="151">
        <v>0</v>
      </c>
      <c r="CT61" s="151">
        <v>0</v>
      </c>
      <c r="CU61" s="151">
        <v>0</v>
      </c>
      <c r="CV61" s="151">
        <v>0</v>
      </c>
      <c r="CW61" s="151">
        <v>0</v>
      </c>
      <c r="CX61" s="151">
        <v>0</v>
      </c>
      <c r="CY61" s="151">
        <v>0</v>
      </c>
      <c r="CZ61" s="151">
        <v>0</v>
      </c>
      <c r="DA61" s="151">
        <v>0</v>
      </c>
      <c r="DB61" s="151">
        <v>0</v>
      </c>
      <c r="DC61" s="151">
        <v>0</v>
      </c>
      <c r="DD61" s="151">
        <v>0</v>
      </c>
      <c r="DE61" s="151">
        <v>0</v>
      </c>
      <c r="DF61" s="151">
        <v>0</v>
      </c>
      <c r="DG61" s="151">
        <v>0</v>
      </c>
      <c r="DH61" s="151">
        <v>0</v>
      </c>
      <c r="DI61" s="151">
        <v>0</v>
      </c>
      <c r="DJ61" s="151">
        <v>0</v>
      </c>
      <c r="DK61" s="151">
        <v>0</v>
      </c>
      <c r="DL61" s="151">
        <v>3</v>
      </c>
      <c r="DM61" s="151">
        <v>6</v>
      </c>
      <c r="DN61" s="151">
        <v>3</v>
      </c>
      <c r="DO61" s="151">
        <v>5</v>
      </c>
      <c r="DP61" s="151">
        <v>0</v>
      </c>
      <c r="DQ61" s="151">
        <v>0</v>
      </c>
      <c r="DR61" s="151">
        <v>0</v>
      </c>
      <c r="DS61" s="151">
        <v>1</v>
      </c>
      <c r="DT61" s="151">
        <v>0</v>
      </c>
      <c r="DU61" s="151">
        <v>0</v>
      </c>
      <c r="DV61" s="151">
        <v>0</v>
      </c>
      <c r="DW61" s="151">
        <v>0</v>
      </c>
      <c r="DX61" s="151">
        <v>3</v>
      </c>
      <c r="DY61" s="151">
        <v>6</v>
      </c>
      <c r="DZ61" s="151">
        <v>2</v>
      </c>
      <c r="EA61" s="151">
        <v>11</v>
      </c>
      <c r="EB61" s="151">
        <v>1</v>
      </c>
      <c r="EC61" s="151">
        <v>10</v>
      </c>
      <c r="ED61" s="151">
        <v>1</v>
      </c>
      <c r="EE61" s="151">
        <v>0</v>
      </c>
      <c r="EF61" s="151">
        <v>0</v>
      </c>
      <c r="EG61" s="151">
        <v>1</v>
      </c>
      <c r="EH61" s="151">
        <v>0</v>
      </c>
      <c r="EI61" s="151">
        <v>0</v>
      </c>
      <c r="EJ61" s="151">
        <v>0</v>
      </c>
      <c r="EK61" s="151">
        <v>0</v>
      </c>
      <c r="EL61" s="151">
        <v>2</v>
      </c>
      <c r="EM61" s="151">
        <v>11</v>
      </c>
      <c r="EN61" s="151">
        <v>0</v>
      </c>
      <c r="EO61" s="151">
        <v>1</v>
      </c>
      <c r="EP61" s="151">
        <v>0</v>
      </c>
      <c r="EQ61" s="151">
        <v>0</v>
      </c>
      <c r="ER61" s="151">
        <v>0</v>
      </c>
      <c r="ES61" s="151">
        <v>0</v>
      </c>
      <c r="ET61" s="151">
        <v>0</v>
      </c>
      <c r="EU61" s="151">
        <v>0</v>
      </c>
      <c r="EV61" s="151">
        <v>0</v>
      </c>
      <c r="EW61" s="151">
        <v>1</v>
      </c>
      <c r="EX61" s="151">
        <v>0</v>
      </c>
      <c r="EY61" s="151">
        <v>0</v>
      </c>
      <c r="EZ61" s="151">
        <v>0</v>
      </c>
      <c r="FA61" s="151">
        <v>1</v>
      </c>
      <c r="FB61" s="151">
        <v>1</v>
      </c>
      <c r="FC61" s="151">
        <v>1</v>
      </c>
      <c r="FD61" s="151">
        <v>1</v>
      </c>
      <c r="FE61" s="151">
        <v>1</v>
      </c>
      <c r="FF61" s="151">
        <v>0</v>
      </c>
      <c r="FG61" s="151">
        <v>0</v>
      </c>
      <c r="FH61" s="151">
        <v>0</v>
      </c>
      <c r="FI61" s="151">
        <v>0</v>
      </c>
      <c r="FJ61" s="151">
        <v>0</v>
      </c>
      <c r="FK61" s="151">
        <v>0</v>
      </c>
      <c r="FL61" s="151">
        <v>0</v>
      </c>
      <c r="FM61" s="151">
        <v>0</v>
      </c>
      <c r="FN61" s="151">
        <v>1</v>
      </c>
      <c r="FO61" s="151">
        <v>1</v>
      </c>
      <c r="FP61" s="151">
        <v>0</v>
      </c>
      <c r="FQ61" s="151">
        <v>0</v>
      </c>
      <c r="FR61" s="151">
        <v>0</v>
      </c>
      <c r="FS61" s="151">
        <v>0</v>
      </c>
      <c r="FT61" s="151">
        <v>0</v>
      </c>
      <c r="FU61" s="151">
        <v>0</v>
      </c>
      <c r="FV61" s="151">
        <v>0</v>
      </c>
      <c r="FW61" s="151">
        <v>0</v>
      </c>
      <c r="FX61" s="151">
        <v>0</v>
      </c>
      <c r="FY61" s="151">
        <v>0</v>
      </c>
      <c r="FZ61" s="151">
        <v>0</v>
      </c>
      <c r="GA61" s="151">
        <v>0</v>
      </c>
      <c r="GB61" s="151">
        <v>0</v>
      </c>
      <c r="GC61" s="213">
        <v>0</v>
      </c>
      <c r="GD61" s="151"/>
    </row>
    <row r="62" spans="1:205" x14ac:dyDescent="0.2">
      <c r="A62" s="435"/>
      <c r="B62" s="101" t="s">
        <v>83</v>
      </c>
      <c r="C62" s="152" t="s">
        <v>169</v>
      </c>
      <c r="D62" s="151">
        <v>9</v>
      </c>
      <c r="E62" s="151">
        <v>34</v>
      </c>
      <c r="F62" s="151">
        <v>7</v>
      </c>
      <c r="G62" s="151">
        <v>27</v>
      </c>
      <c r="H62" s="151">
        <v>1</v>
      </c>
      <c r="I62" s="151">
        <v>0</v>
      </c>
      <c r="J62" s="151">
        <v>0</v>
      </c>
      <c r="K62" s="151">
        <v>2</v>
      </c>
      <c r="L62" s="151">
        <v>0</v>
      </c>
      <c r="M62" s="151">
        <v>2</v>
      </c>
      <c r="N62" s="151">
        <v>0</v>
      </c>
      <c r="O62" s="151">
        <v>1</v>
      </c>
      <c r="P62" s="151">
        <v>1</v>
      </c>
      <c r="Q62" s="151">
        <v>2</v>
      </c>
      <c r="R62" s="92">
        <f t="shared" si="10"/>
        <v>9</v>
      </c>
      <c r="S62" s="92">
        <f t="shared" si="11"/>
        <v>34</v>
      </c>
      <c r="T62" s="151">
        <v>3</v>
      </c>
      <c r="U62" s="151">
        <v>9</v>
      </c>
      <c r="V62" s="151">
        <v>1</v>
      </c>
      <c r="W62" s="151">
        <v>6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1</v>
      </c>
      <c r="AD62" s="151">
        <v>0</v>
      </c>
      <c r="AE62" s="151">
        <v>1</v>
      </c>
      <c r="AF62" s="151">
        <v>2</v>
      </c>
      <c r="AG62" s="151">
        <v>1</v>
      </c>
      <c r="AH62" s="151">
        <v>3</v>
      </c>
      <c r="AI62" s="151">
        <v>9</v>
      </c>
      <c r="AJ62" s="151">
        <v>0</v>
      </c>
      <c r="AK62" s="151">
        <v>0</v>
      </c>
      <c r="AL62" s="151">
        <v>0</v>
      </c>
      <c r="AM62" s="151">
        <v>0</v>
      </c>
      <c r="AN62" s="151">
        <v>0</v>
      </c>
      <c r="AO62" s="151">
        <v>0</v>
      </c>
      <c r="AP62" s="151">
        <v>0</v>
      </c>
      <c r="AQ62" s="151">
        <v>0</v>
      </c>
      <c r="AR62" s="151">
        <v>0</v>
      </c>
      <c r="AS62" s="151">
        <v>0</v>
      </c>
      <c r="AT62" s="151">
        <v>0</v>
      </c>
      <c r="AU62" s="151">
        <v>0</v>
      </c>
      <c r="AV62" s="151">
        <v>0</v>
      </c>
      <c r="AW62" s="151">
        <v>0</v>
      </c>
      <c r="AX62" s="151">
        <v>0</v>
      </c>
      <c r="AY62" s="151">
        <v>0</v>
      </c>
      <c r="AZ62" s="151">
        <v>0</v>
      </c>
      <c r="BA62" s="151">
        <v>0</v>
      </c>
      <c r="BB62" s="151">
        <v>0</v>
      </c>
      <c r="BC62" s="151">
        <v>0</v>
      </c>
      <c r="BD62" s="151">
        <v>0</v>
      </c>
      <c r="BE62" s="151">
        <v>0</v>
      </c>
      <c r="BF62" s="151">
        <v>0</v>
      </c>
      <c r="BG62" s="151">
        <v>0</v>
      </c>
      <c r="BH62" s="151">
        <v>0</v>
      </c>
      <c r="BI62" s="151">
        <v>0</v>
      </c>
      <c r="BJ62" s="151">
        <v>0</v>
      </c>
      <c r="BK62" s="151">
        <v>0</v>
      </c>
      <c r="BL62" s="151">
        <v>0</v>
      </c>
      <c r="BM62" s="151">
        <v>0</v>
      </c>
      <c r="BN62" s="151">
        <v>0</v>
      </c>
      <c r="BO62" s="151">
        <v>0</v>
      </c>
      <c r="BP62" s="151">
        <v>0</v>
      </c>
      <c r="BQ62" s="151">
        <v>1</v>
      </c>
      <c r="BR62" s="151">
        <v>0</v>
      </c>
      <c r="BS62" s="151">
        <v>1</v>
      </c>
      <c r="BT62" s="151">
        <v>0</v>
      </c>
      <c r="BU62" s="151">
        <v>0</v>
      </c>
      <c r="BV62" s="151">
        <v>0</v>
      </c>
      <c r="BW62" s="151">
        <v>0</v>
      </c>
      <c r="BX62" s="151">
        <v>0</v>
      </c>
      <c r="BY62" s="151">
        <v>0</v>
      </c>
      <c r="BZ62" s="151">
        <v>0</v>
      </c>
      <c r="CA62" s="151">
        <v>0</v>
      </c>
      <c r="CB62" s="151">
        <v>0</v>
      </c>
      <c r="CC62" s="151">
        <v>0</v>
      </c>
      <c r="CD62" s="151">
        <v>0</v>
      </c>
      <c r="CE62" s="151">
        <v>1</v>
      </c>
      <c r="CF62" s="151">
        <v>0</v>
      </c>
      <c r="CG62" s="151">
        <v>0</v>
      </c>
      <c r="CH62" s="151">
        <v>0</v>
      </c>
      <c r="CI62" s="151">
        <v>0</v>
      </c>
      <c r="CJ62" s="151">
        <v>0</v>
      </c>
      <c r="CK62" s="151">
        <v>0</v>
      </c>
      <c r="CL62" s="151">
        <v>0</v>
      </c>
      <c r="CM62" s="151">
        <v>0</v>
      </c>
      <c r="CN62" s="151">
        <v>0</v>
      </c>
      <c r="CO62" s="151">
        <v>0</v>
      </c>
      <c r="CP62" s="151">
        <v>0</v>
      </c>
      <c r="CQ62" s="151">
        <v>0</v>
      </c>
      <c r="CR62" s="151">
        <v>0</v>
      </c>
      <c r="CS62" s="151">
        <v>0</v>
      </c>
      <c r="CT62" s="151">
        <v>0</v>
      </c>
      <c r="CU62" s="151">
        <v>0</v>
      </c>
      <c r="CV62" s="151">
        <v>0</v>
      </c>
      <c r="CW62" s="151">
        <v>0</v>
      </c>
      <c r="CX62" s="151">
        <v>0</v>
      </c>
      <c r="CY62" s="151">
        <v>0</v>
      </c>
      <c r="CZ62" s="151">
        <v>0</v>
      </c>
      <c r="DA62" s="151">
        <v>0</v>
      </c>
      <c r="DB62" s="151">
        <v>0</v>
      </c>
      <c r="DC62" s="151">
        <v>0</v>
      </c>
      <c r="DD62" s="151">
        <v>0</v>
      </c>
      <c r="DE62" s="151">
        <v>0</v>
      </c>
      <c r="DF62" s="151">
        <v>0</v>
      </c>
      <c r="DG62" s="151">
        <v>0</v>
      </c>
      <c r="DH62" s="151">
        <v>0</v>
      </c>
      <c r="DI62" s="151">
        <v>0</v>
      </c>
      <c r="DJ62" s="151">
        <v>0</v>
      </c>
      <c r="DK62" s="151">
        <v>0</v>
      </c>
      <c r="DL62" s="151">
        <v>4</v>
      </c>
      <c r="DM62" s="151">
        <v>8</v>
      </c>
      <c r="DN62" s="151">
        <v>4</v>
      </c>
      <c r="DO62" s="151">
        <v>8</v>
      </c>
      <c r="DP62" s="151">
        <v>0</v>
      </c>
      <c r="DQ62" s="151">
        <v>0</v>
      </c>
      <c r="DR62" s="151">
        <v>0</v>
      </c>
      <c r="DS62" s="151">
        <v>0</v>
      </c>
      <c r="DT62" s="151">
        <v>0</v>
      </c>
      <c r="DU62" s="151">
        <v>0</v>
      </c>
      <c r="DV62" s="151">
        <v>0</v>
      </c>
      <c r="DW62" s="151">
        <v>0</v>
      </c>
      <c r="DX62" s="151">
        <v>4</v>
      </c>
      <c r="DY62" s="151">
        <v>8</v>
      </c>
      <c r="DZ62" s="151">
        <v>8</v>
      </c>
      <c r="EA62" s="151">
        <v>15</v>
      </c>
      <c r="EB62" s="151">
        <v>8</v>
      </c>
      <c r="EC62" s="151">
        <v>11</v>
      </c>
      <c r="ED62" s="151">
        <v>0</v>
      </c>
      <c r="EE62" s="151">
        <v>0</v>
      </c>
      <c r="EF62" s="151">
        <v>0</v>
      </c>
      <c r="EG62" s="151">
        <v>3</v>
      </c>
      <c r="EH62" s="151">
        <v>0</v>
      </c>
      <c r="EI62" s="151">
        <v>1</v>
      </c>
      <c r="EJ62" s="151">
        <v>0</v>
      </c>
      <c r="EK62" s="151">
        <v>0</v>
      </c>
      <c r="EL62" s="151">
        <v>8</v>
      </c>
      <c r="EM62" s="151">
        <v>15</v>
      </c>
      <c r="EN62" s="151">
        <v>0</v>
      </c>
      <c r="EO62" s="151">
        <v>1</v>
      </c>
      <c r="EP62" s="151">
        <v>0</v>
      </c>
      <c r="EQ62" s="151">
        <v>1</v>
      </c>
      <c r="ER62" s="151">
        <v>0</v>
      </c>
      <c r="ES62" s="151">
        <v>0</v>
      </c>
      <c r="ET62" s="151">
        <v>0</v>
      </c>
      <c r="EU62" s="151">
        <v>0</v>
      </c>
      <c r="EV62" s="151">
        <v>0</v>
      </c>
      <c r="EW62" s="151">
        <v>0</v>
      </c>
      <c r="EX62" s="151">
        <v>0</v>
      </c>
      <c r="EY62" s="151">
        <v>0</v>
      </c>
      <c r="EZ62" s="151">
        <v>0</v>
      </c>
      <c r="FA62" s="151">
        <v>1</v>
      </c>
      <c r="FB62" s="151">
        <v>0</v>
      </c>
      <c r="FC62" s="151">
        <v>2</v>
      </c>
      <c r="FD62" s="151">
        <v>0</v>
      </c>
      <c r="FE62" s="151">
        <v>2</v>
      </c>
      <c r="FF62" s="151">
        <v>0</v>
      </c>
      <c r="FG62" s="151">
        <v>0</v>
      </c>
      <c r="FH62" s="151">
        <v>0</v>
      </c>
      <c r="FI62" s="151">
        <v>0</v>
      </c>
      <c r="FJ62" s="151">
        <v>0</v>
      </c>
      <c r="FK62" s="151">
        <v>0</v>
      </c>
      <c r="FL62" s="151">
        <v>0</v>
      </c>
      <c r="FM62" s="151">
        <v>0</v>
      </c>
      <c r="FN62" s="151">
        <v>0</v>
      </c>
      <c r="FO62" s="151">
        <v>2</v>
      </c>
      <c r="FP62" s="151">
        <v>0</v>
      </c>
      <c r="FQ62" s="151">
        <v>0</v>
      </c>
      <c r="FR62" s="151">
        <v>0</v>
      </c>
      <c r="FS62" s="151">
        <v>0</v>
      </c>
      <c r="FT62" s="151">
        <v>0</v>
      </c>
      <c r="FU62" s="151">
        <v>0</v>
      </c>
      <c r="FV62" s="151">
        <v>0</v>
      </c>
      <c r="FW62" s="151">
        <v>0</v>
      </c>
      <c r="FX62" s="151">
        <v>0</v>
      </c>
      <c r="FY62" s="151">
        <v>0</v>
      </c>
      <c r="FZ62" s="151">
        <v>0</v>
      </c>
      <c r="GA62" s="151">
        <v>0</v>
      </c>
      <c r="GB62" s="151">
        <v>0</v>
      </c>
      <c r="GC62" s="213">
        <v>0</v>
      </c>
      <c r="GD62" s="151"/>
    </row>
    <row r="63" spans="1:205" x14ac:dyDescent="0.2">
      <c r="A63" s="147"/>
      <c r="B63" s="148"/>
      <c r="C63" s="147" t="s">
        <v>196</v>
      </c>
      <c r="D63" s="198">
        <f>SUM(D46:D62)</f>
        <v>217</v>
      </c>
      <c r="E63" s="198">
        <f t="shared" ref="E63:BP63" si="12">SUM(E46:E62)</f>
        <v>518</v>
      </c>
      <c r="F63" s="198">
        <f t="shared" si="12"/>
        <v>188</v>
      </c>
      <c r="G63" s="198">
        <f t="shared" si="12"/>
        <v>439</v>
      </c>
      <c r="H63" s="198">
        <f t="shared" si="12"/>
        <v>15</v>
      </c>
      <c r="I63" s="198">
        <f t="shared" si="12"/>
        <v>21</v>
      </c>
      <c r="J63" s="198">
        <f t="shared" si="12"/>
        <v>4</v>
      </c>
      <c r="K63" s="198">
        <f t="shared" si="12"/>
        <v>13</v>
      </c>
      <c r="L63" s="198">
        <f t="shared" si="12"/>
        <v>3</v>
      </c>
      <c r="M63" s="198">
        <f t="shared" si="12"/>
        <v>23</v>
      </c>
      <c r="N63" s="198">
        <f t="shared" si="12"/>
        <v>3</v>
      </c>
      <c r="O63" s="198">
        <f t="shared" si="12"/>
        <v>10</v>
      </c>
      <c r="P63" s="198">
        <f t="shared" si="12"/>
        <v>4</v>
      </c>
      <c r="Q63" s="198">
        <f t="shared" si="12"/>
        <v>12</v>
      </c>
      <c r="R63" s="198">
        <f t="shared" si="12"/>
        <v>217</v>
      </c>
      <c r="S63" s="198">
        <f t="shared" si="12"/>
        <v>518</v>
      </c>
      <c r="T63" s="198">
        <f t="shared" si="12"/>
        <v>31</v>
      </c>
      <c r="U63" s="198">
        <f t="shared" si="12"/>
        <v>107</v>
      </c>
      <c r="V63" s="198">
        <f t="shared" si="12"/>
        <v>25</v>
      </c>
      <c r="W63" s="198">
        <f t="shared" si="12"/>
        <v>85</v>
      </c>
      <c r="X63" s="198">
        <f t="shared" si="12"/>
        <v>1</v>
      </c>
      <c r="Y63" s="198">
        <f t="shared" si="12"/>
        <v>3</v>
      </c>
      <c r="Z63" s="198">
        <f t="shared" si="12"/>
        <v>0</v>
      </c>
      <c r="AA63" s="198">
        <f t="shared" si="12"/>
        <v>2</v>
      </c>
      <c r="AB63" s="198">
        <f t="shared" si="12"/>
        <v>1</v>
      </c>
      <c r="AC63" s="198">
        <f t="shared" si="12"/>
        <v>9</v>
      </c>
      <c r="AD63" s="198">
        <f t="shared" si="12"/>
        <v>0</v>
      </c>
      <c r="AE63" s="198">
        <f t="shared" si="12"/>
        <v>6</v>
      </c>
      <c r="AF63" s="198">
        <f t="shared" si="12"/>
        <v>4</v>
      </c>
      <c r="AG63" s="198">
        <f t="shared" si="12"/>
        <v>2</v>
      </c>
      <c r="AH63" s="198">
        <f t="shared" si="12"/>
        <v>31</v>
      </c>
      <c r="AI63" s="198">
        <f t="shared" si="12"/>
        <v>107</v>
      </c>
      <c r="AJ63" s="198">
        <f t="shared" si="12"/>
        <v>3</v>
      </c>
      <c r="AK63" s="198">
        <f t="shared" si="12"/>
        <v>4</v>
      </c>
      <c r="AL63" s="198">
        <f t="shared" si="12"/>
        <v>3</v>
      </c>
      <c r="AM63" s="198">
        <f t="shared" si="12"/>
        <v>3</v>
      </c>
      <c r="AN63" s="198">
        <f t="shared" si="12"/>
        <v>0</v>
      </c>
      <c r="AO63" s="198">
        <f t="shared" si="12"/>
        <v>0</v>
      </c>
      <c r="AP63" s="198">
        <f t="shared" si="12"/>
        <v>0</v>
      </c>
      <c r="AQ63" s="198">
        <f t="shared" si="12"/>
        <v>0</v>
      </c>
      <c r="AR63" s="198">
        <f t="shared" si="12"/>
        <v>0</v>
      </c>
      <c r="AS63" s="198">
        <f t="shared" si="12"/>
        <v>1</v>
      </c>
      <c r="AT63" s="198">
        <f t="shared" si="12"/>
        <v>0</v>
      </c>
      <c r="AU63" s="198">
        <f t="shared" si="12"/>
        <v>0</v>
      </c>
      <c r="AV63" s="198">
        <f t="shared" si="12"/>
        <v>0</v>
      </c>
      <c r="AW63" s="198">
        <f t="shared" si="12"/>
        <v>0</v>
      </c>
      <c r="AX63" s="198">
        <f t="shared" si="12"/>
        <v>3</v>
      </c>
      <c r="AY63" s="198">
        <f t="shared" si="12"/>
        <v>4</v>
      </c>
      <c r="AZ63" s="198">
        <f t="shared" si="12"/>
        <v>0</v>
      </c>
      <c r="BA63" s="198">
        <f t="shared" si="12"/>
        <v>6</v>
      </c>
      <c r="BB63" s="198">
        <f t="shared" si="12"/>
        <v>0</v>
      </c>
      <c r="BC63" s="198">
        <f t="shared" si="12"/>
        <v>3</v>
      </c>
      <c r="BD63" s="198">
        <f t="shared" si="12"/>
        <v>0</v>
      </c>
      <c r="BE63" s="198">
        <f t="shared" si="12"/>
        <v>0</v>
      </c>
      <c r="BF63" s="198">
        <f t="shared" si="12"/>
        <v>0</v>
      </c>
      <c r="BG63" s="198">
        <f t="shared" si="12"/>
        <v>0</v>
      </c>
      <c r="BH63" s="198">
        <f t="shared" si="12"/>
        <v>0</v>
      </c>
      <c r="BI63" s="198">
        <f t="shared" si="12"/>
        <v>1</v>
      </c>
      <c r="BJ63" s="198">
        <f t="shared" si="12"/>
        <v>0</v>
      </c>
      <c r="BK63" s="198">
        <f t="shared" si="12"/>
        <v>2</v>
      </c>
      <c r="BL63" s="198">
        <f t="shared" si="12"/>
        <v>0</v>
      </c>
      <c r="BM63" s="198">
        <f t="shared" si="12"/>
        <v>0</v>
      </c>
      <c r="BN63" s="198">
        <f t="shared" si="12"/>
        <v>0</v>
      </c>
      <c r="BO63" s="198">
        <f t="shared" si="12"/>
        <v>6</v>
      </c>
      <c r="BP63" s="198">
        <f t="shared" si="12"/>
        <v>1</v>
      </c>
      <c r="BQ63" s="198">
        <f t="shared" ref="BQ63:EB63" si="13">SUM(BQ46:BQ62)</f>
        <v>2</v>
      </c>
      <c r="BR63" s="198">
        <f t="shared" si="13"/>
        <v>1</v>
      </c>
      <c r="BS63" s="198">
        <f t="shared" si="13"/>
        <v>2</v>
      </c>
      <c r="BT63" s="198">
        <f t="shared" si="13"/>
        <v>0</v>
      </c>
      <c r="BU63" s="198">
        <f t="shared" si="13"/>
        <v>0</v>
      </c>
      <c r="BV63" s="198">
        <f t="shared" si="13"/>
        <v>0</v>
      </c>
      <c r="BW63" s="198">
        <f t="shared" si="13"/>
        <v>0</v>
      </c>
      <c r="BX63" s="198">
        <f t="shared" si="13"/>
        <v>0</v>
      </c>
      <c r="BY63" s="198">
        <f t="shared" si="13"/>
        <v>0</v>
      </c>
      <c r="BZ63" s="198">
        <f t="shared" si="13"/>
        <v>0</v>
      </c>
      <c r="CA63" s="198">
        <f t="shared" si="13"/>
        <v>0</v>
      </c>
      <c r="CB63" s="198">
        <f t="shared" si="13"/>
        <v>0</v>
      </c>
      <c r="CC63" s="198">
        <f t="shared" si="13"/>
        <v>0</v>
      </c>
      <c r="CD63" s="198">
        <f t="shared" si="13"/>
        <v>1</v>
      </c>
      <c r="CE63" s="198">
        <f t="shared" si="13"/>
        <v>2</v>
      </c>
      <c r="CF63" s="198">
        <f t="shared" si="13"/>
        <v>0</v>
      </c>
      <c r="CG63" s="198">
        <f t="shared" si="13"/>
        <v>0</v>
      </c>
      <c r="CH63" s="198">
        <f t="shared" si="13"/>
        <v>0</v>
      </c>
      <c r="CI63" s="198">
        <f t="shared" si="13"/>
        <v>0</v>
      </c>
      <c r="CJ63" s="198">
        <f t="shared" si="13"/>
        <v>0</v>
      </c>
      <c r="CK63" s="198">
        <f t="shared" si="13"/>
        <v>0</v>
      </c>
      <c r="CL63" s="198">
        <f t="shared" si="13"/>
        <v>0</v>
      </c>
      <c r="CM63" s="198">
        <f t="shared" si="13"/>
        <v>0</v>
      </c>
      <c r="CN63" s="198">
        <f t="shared" si="13"/>
        <v>0</v>
      </c>
      <c r="CO63" s="198">
        <f t="shared" si="13"/>
        <v>0</v>
      </c>
      <c r="CP63" s="198">
        <f t="shared" si="13"/>
        <v>0</v>
      </c>
      <c r="CQ63" s="198">
        <f t="shared" si="13"/>
        <v>0</v>
      </c>
      <c r="CR63" s="198">
        <f t="shared" si="13"/>
        <v>0</v>
      </c>
      <c r="CS63" s="198">
        <f t="shared" si="13"/>
        <v>0</v>
      </c>
      <c r="CT63" s="198">
        <f t="shared" si="13"/>
        <v>0</v>
      </c>
      <c r="CU63" s="198">
        <f t="shared" si="13"/>
        <v>0</v>
      </c>
      <c r="CV63" s="198">
        <f t="shared" si="13"/>
        <v>1</v>
      </c>
      <c r="CW63" s="198">
        <f t="shared" si="13"/>
        <v>13</v>
      </c>
      <c r="CX63" s="198">
        <f t="shared" si="13"/>
        <v>1</v>
      </c>
      <c r="CY63" s="198">
        <f t="shared" si="13"/>
        <v>13</v>
      </c>
      <c r="CZ63" s="198">
        <f t="shared" si="13"/>
        <v>0</v>
      </c>
      <c r="DA63" s="198">
        <f t="shared" si="13"/>
        <v>0</v>
      </c>
      <c r="DB63" s="198">
        <f t="shared" si="13"/>
        <v>0</v>
      </c>
      <c r="DC63" s="198">
        <f t="shared" si="13"/>
        <v>0</v>
      </c>
      <c r="DD63" s="198">
        <f t="shared" si="13"/>
        <v>0</v>
      </c>
      <c r="DE63" s="198">
        <f t="shared" si="13"/>
        <v>0</v>
      </c>
      <c r="DF63" s="198">
        <f t="shared" si="13"/>
        <v>0</v>
      </c>
      <c r="DG63" s="198">
        <f t="shared" si="13"/>
        <v>0</v>
      </c>
      <c r="DH63" s="198">
        <f t="shared" si="13"/>
        <v>0</v>
      </c>
      <c r="DI63" s="198">
        <f t="shared" si="13"/>
        <v>0</v>
      </c>
      <c r="DJ63" s="198">
        <f t="shared" si="13"/>
        <v>1</v>
      </c>
      <c r="DK63" s="198">
        <f t="shared" si="13"/>
        <v>13</v>
      </c>
      <c r="DL63" s="198">
        <f t="shared" si="13"/>
        <v>102</v>
      </c>
      <c r="DM63" s="198">
        <f t="shared" si="13"/>
        <v>175</v>
      </c>
      <c r="DN63" s="198">
        <f t="shared" si="13"/>
        <v>96</v>
      </c>
      <c r="DO63" s="198">
        <f t="shared" si="13"/>
        <v>167</v>
      </c>
      <c r="DP63" s="198">
        <f t="shared" si="13"/>
        <v>0</v>
      </c>
      <c r="DQ63" s="198">
        <f t="shared" si="13"/>
        <v>0</v>
      </c>
      <c r="DR63" s="198">
        <f t="shared" si="13"/>
        <v>2</v>
      </c>
      <c r="DS63" s="198">
        <f t="shared" si="13"/>
        <v>3</v>
      </c>
      <c r="DT63" s="198">
        <f t="shared" si="13"/>
        <v>2</v>
      </c>
      <c r="DU63" s="198">
        <f t="shared" si="13"/>
        <v>3</v>
      </c>
      <c r="DV63" s="198">
        <f t="shared" si="13"/>
        <v>2</v>
      </c>
      <c r="DW63" s="198">
        <f t="shared" si="13"/>
        <v>2</v>
      </c>
      <c r="DX63" s="198">
        <f t="shared" si="13"/>
        <v>102</v>
      </c>
      <c r="DY63" s="198">
        <f t="shared" si="13"/>
        <v>175</v>
      </c>
      <c r="DZ63" s="198">
        <f t="shared" si="13"/>
        <v>155</v>
      </c>
      <c r="EA63" s="198">
        <f t="shared" si="13"/>
        <v>271</v>
      </c>
      <c r="EB63" s="198">
        <f t="shared" si="13"/>
        <v>146</v>
      </c>
      <c r="EC63" s="198">
        <f t="shared" ref="EC63:GN63" si="14">SUM(EC46:EC62)</f>
        <v>248</v>
      </c>
      <c r="ED63" s="198">
        <f t="shared" si="14"/>
        <v>1</v>
      </c>
      <c r="EE63" s="198">
        <f t="shared" si="14"/>
        <v>2</v>
      </c>
      <c r="EF63" s="198">
        <f t="shared" si="14"/>
        <v>3</v>
      </c>
      <c r="EG63" s="198">
        <f t="shared" si="14"/>
        <v>14</v>
      </c>
      <c r="EH63" s="198">
        <f t="shared" si="14"/>
        <v>3</v>
      </c>
      <c r="EI63" s="198">
        <f t="shared" si="14"/>
        <v>4</v>
      </c>
      <c r="EJ63" s="198">
        <f t="shared" si="14"/>
        <v>2</v>
      </c>
      <c r="EK63" s="198">
        <f t="shared" si="14"/>
        <v>3</v>
      </c>
      <c r="EL63" s="198">
        <f t="shared" si="14"/>
        <v>155</v>
      </c>
      <c r="EM63" s="198">
        <f t="shared" si="14"/>
        <v>271</v>
      </c>
      <c r="EN63" s="198">
        <f t="shared" si="14"/>
        <v>2</v>
      </c>
      <c r="EO63" s="198">
        <f t="shared" si="14"/>
        <v>10</v>
      </c>
      <c r="EP63" s="198">
        <f t="shared" si="14"/>
        <v>1</v>
      </c>
      <c r="EQ63" s="198">
        <f t="shared" si="14"/>
        <v>7</v>
      </c>
      <c r="ER63" s="198">
        <f t="shared" si="14"/>
        <v>0</v>
      </c>
      <c r="ES63" s="198">
        <f t="shared" si="14"/>
        <v>0</v>
      </c>
      <c r="ET63" s="198">
        <f t="shared" si="14"/>
        <v>0</v>
      </c>
      <c r="EU63" s="198">
        <f t="shared" si="14"/>
        <v>2</v>
      </c>
      <c r="EV63" s="198">
        <f t="shared" si="14"/>
        <v>1</v>
      </c>
      <c r="EW63" s="198">
        <f t="shared" si="14"/>
        <v>1</v>
      </c>
      <c r="EX63" s="198">
        <f t="shared" si="14"/>
        <v>0</v>
      </c>
      <c r="EY63" s="198">
        <f t="shared" si="14"/>
        <v>0</v>
      </c>
      <c r="EZ63" s="198">
        <f t="shared" si="14"/>
        <v>2</v>
      </c>
      <c r="FA63" s="198">
        <f t="shared" si="14"/>
        <v>10</v>
      </c>
      <c r="FB63" s="198">
        <f t="shared" si="14"/>
        <v>6</v>
      </c>
      <c r="FC63" s="198">
        <f t="shared" si="14"/>
        <v>21</v>
      </c>
      <c r="FD63" s="198">
        <f t="shared" si="14"/>
        <v>6</v>
      </c>
      <c r="FE63" s="198">
        <f t="shared" si="14"/>
        <v>19</v>
      </c>
      <c r="FF63" s="198">
        <f t="shared" si="14"/>
        <v>0</v>
      </c>
      <c r="FG63" s="198">
        <f t="shared" si="14"/>
        <v>0</v>
      </c>
      <c r="FH63" s="198">
        <f t="shared" si="14"/>
        <v>0</v>
      </c>
      <c r="FI63" s="198">
        <f t="shared" si="14"/>
        <v>1</v>
      </c>
      <c r="FJ63" s="198">
        <f t="shared" si="14"/>
        <v>0</v>
      </c>
      <c r="FK63" s="198">
        <f t="shared" si="14"/>
        <v>1</v>
      </c>
      <c r="FL63" s="198">
        <f t="shared" si="14"/>
        <v>0</v>
      </c>
      <c r="FM63" s="198">
        <f t="shared" si="14"/>
        <v>0</v>
      </c>
      <c r="FN63" s="198">
        <f t="shared" si="14"/>
        <v>6</v>
      </c>
      <c r="FO63" s="198">
        <f t="shared" si="14"/>
        <v>21</v>
      </c>
      <c r="FP63" s="198">
        <f t="shared" si="14"/>
        <v>0</v>
      </c>
      <c r="FQ63" s="198">
        <f t="shared" si="14"/>
        <v>2</v>
      </c>
      <c r="FR63" s="198">
        <f t="shared" si="14"/>
        <v>0</v>
      </c>
      <c r="FS63" s="198">
        <f t="shared" si="14"/>
        <v>2</v>
      </c>
      <c r="FT63" s="198">
        <f t="shared" si="14"/>
        <v>0</v>
      </c>
      <c r="FU63" s="198">
        <f t="shared" si="14"/>
        <v>0</v>
      </c>
      <c r="FV63" s="198">
        <f t="shared" si="14"/>
        <v>0</v>
      </c>
      <c r="FW63" s="198">
        <f t="shared" si="14"/>
        <v>0</v>
      </c>
      <c r="FX63" s="198">
        <f t="shared" si="14"/>
        <v>0</v>
      </c>
      <c r="FY63" s="198">
        <f t="shared" si="14"/>
        <v>0</v>
      </c>
      <c r="FZ63" s="198">
        <f t="shared" si="14"/>
        <v>0</v>
      </c>
      <c r="GA63" s="198">
        <f t="shared" si="14"/>
        <v>0</v>
      </c>
      <c r="GB63" s="198">
        <f t="shared" si="14"/>
        <v>0</v>
      </c>
      <c r="GC63" s="198">
        <f t="shared" si="14"/>
        <v>2</v>
      </c>
      <c r="GD63" s="215">
        <f t="shared" si="14"/>
        <v>0</v>
      </c>
      <c r="GE63" s="198">
        <f t="shared" si="14"/>
        <v>0</v>
      </c>
      <c r="GF63" s="198">
        <f t="shared" si="14"/>
        <v>0</v>
      </c>
      <c r="GG63" s="198">
        <f t="shared" si="14"/>
        <v>0</v>
      </c>
      <c r="GH63" s="198">
        <f t="shared" si="14"/>
        <v>0</v>
      </c>
      <c r="GI63" s="198">
        <f t="shared" si="14"/>
        <v>0</v>
      </c>
      <c r="GJ63" s="198">
        <f t="shared" si="14"/>
        <v>0</v>
      </c>
      <c r="GK63" s="198">
        <f t="shared" si="14"/>
        <v>0</v>
      </c>
      <c r="GL63" s="198">
        <f t="shared" si="14"/>
        <v>0</v>
      </c>
      <c r="GM63" s="198">
        <f t="shared" si="14"/>
        <v>0</v>
      </c>
      <c r="GN63" s="198">
        <f t="shared" si="14"/>
        <v>0</v>
      </c>
      <c r="GO63" s="198">
        <f t="shared" ref="GO63:GW63" si="15">SUM(GO46:GO62)</f>
        <v>0</v>
      </c>
      <c r="GP63" s="198">
        <f t="shared" si="15"/>
        <v>0</v>
      </c>
      <c r="GQ63" s="198">
        <f t="shared" si="15"/>
        <v>0</v>
      </c>
      <c r="GR63" s="198">
        <f t="shared" si="15"/>
        <v>0</v>
      </c>
      <c r="GS63" s="198">
        <f t="shared" si="15"/>
        <v>0</v>
      </c>
      <c r="GT63" s="198">
        <f t="shared" si="15"/>
        <v>0</v>
      </c>
      <c r="GU63" s="198">
        <f t="shared" si="15"/>
        <v>0</v>
      </c>
      <c r="GV63" s="198">
        <f t="shared" si="15"/>
        <v>0</v>
      </c>
      <c r="GW63" s="198">
        <f t="shared" si="15"/>
        <v>0</v>
      </c>
    </row>
    <row r="64" spans="1:205" x14ac:dyDescent="0.2">
      <c r="A64" s="439" t="s">
        <v>202</v>
      </c>
      <c r="B64" s="101" t="s">
        <v>83</v>
      </c>
      <c r="C64" s="152" t="s">
        <v>170</v>
      </c>
      <c r="D64" s="151">
        <v>51</v>
      </c>
      <c r="E64" s="151">
        <v>102</v>
      </c>
      <c r="F64" s="151">
        <v>41</v>
      </c>
      <c r="G64" s="151">
        <v>85</v>
      </c>
      <c r="H64" s="151">
        <v>1</v>
      </c>
      <c r="I64" s="151">
        <v>4</v>
      </c>
      <c r="J64" s="151">
        <v>4</v>
      </c>
      <c r="K64" s="151">
        <v>3</v>
      </c>
      <c r="L64" s="151">
        <v>0</v>
      </c>
      <c r="M64" s="151">
        <v>4</v>
      </c>
      <c r="N64" s="151">
        <v>2</v>
      </c>
      <c r="O64" s="151">
        <v>3</v>
      </c>
      <c r="P64" s="151">
        <v>3</v>
      </c>
      <c r="Q64" s="151">
        <v>3</v>
      </c>
      <c r="R64" s="92">
        <v>51</v>
      </c>
      <c r="S64" s="92">
        <v>102</v>
      </c>
      <c r="T64" s="151">
        <v>6</v>
      </c>
      <c r="U64" s="151">
        <v>17</v>
      </c>
      <c r="V64" s="151">
        <v>4</v>
      </c>
      <c r="W64" s="151">
        <v>12</v>
      </c>
      <c r="X64" s="151">
        <v>0</v>
      </c>
      <c r="Y64" s="151">
        <v>0</v>
      </c>
      <c r="Z64" s="151">
        <v>0</v>
      </c>
      <c r="AA64" s="151">
        <v>0</v>
      </c>
      <c r="AB64" s="151">
        <v>1</v>
      </c>
      <c r="AC64" s="151">
        <v>2</v>
      </c>
      <c r="AD64" s="151">
        <v>0</v>
      </c>
      <c r="AE64" s="151">
        <v>2</v>
      </c>
      <c r="AF64" s="151">
        <v>1</v>
      </c>
      <c r="AG64" s="151">
        <v>1</v>
      </c>
      <c r="AH64" s="151">
        <v>6</v>
      </c>
      <c r="AI64" s="151">
        <v>17</v>
      </c>
      <c r="AJ64" s="151">
        <v>2</v>
      </c>
      <c r="AK64" s="151">
        <v>5</v>
      </c>
      <c r="AL64" s="151">
        <v>2</v>
      </c>
      <c r="AM64" s="151">
        <v>5</v>
      </c>
      <c r="AN64" s="151">
        <v>0</v>
      </c>
      <c r="AO64" s="151">
        <v>0</v>
      </c>
      <c r="AP64" s="151">
        <v>0</v>
      </c>
      <c r="AQ64" s="151">
        <v>0</v>
      </c>
      <c r="AR64" s="151">
        <v>0</v>
      </c>
      <c r="AS64" s="151">
        <v>0</v>
      </c>
      <c r="AT64" s="151">
        <v>0</v>
      </c>
      <c r="AU64" s="151">
        <v>0</v>
      </c>
      <c r="AV64" s="151">
        <v>0</v>
      </c>
      <c r="AW64" s="151">
        <v>0</v>
      </c>
      <c r="AX64" s="151">
        <v>2</v>
      </c>
      <c r="AY64" s="151">
        <v>5</v>
      </c>
      <c r="AZ64" s="151">
        <v>3</v>
      </c>
      <c r="BA64" s="151">
        <v>2</v>
      </c>
      <c r="BB64" s="151">
        <v>3</v>
      </c>
      <c r="BC64" s="151">
        <v>1</v>
      </c>
      <c r="BD64" s="151">
        <v>0</v>
      </c>
      <c r="BE64" s="151">
        <v>0</v>
      </c>
      <c r="BF64" s="151">
        <v>0</v>
      </c>
      <c r="BG64" s="151">
        <v>0</v>
      </c>
      <c r="BH64" s="151">
        <v>0</v>
      </c>
      <c r="BI64" s="151">
        <v>0</v>
      </c>
      <c r="BJ64" s="151">
        <v>0</v>
      </c>
      <c r="BK64" s="151">
        <v>1</v>
      </c>
      <c r="BL64" s="151">
        <v>0</v>
      </c>
      <c r="BM64" s="151">
        <v>0</v>
      </c>
      <c r="BN64" s="151">
        <v>3</v>
      </c>
      <c r="BO64" s="151">
        <v>2</v>
      </c>
      <c r="BP64" s="151">
        <v>0</v>
      </c>
      <c r="BQ64" s="151">
        <v>0</v>
      </c>
      <c r="BR64" s="151">
        <v>0</v>
      </c>
      <c r="BS64" s="151">
        <v>0</v>
      </c>
      <c r="BT64" s="151">
        <v>0</v>
      </c>
      <c r="BU64" s="151">
        <v>0</v>
      </c>
      <c r="BV64" s="151">
        <v>0</v>
      </c>
      <c r="BW64" s="151">
        <v>0</v>
      </c>
      <c r="BX64" s="151">
        <v>0</v>
      </c>
      <c r="BY64" s="151">
        <v>0</v>
      </c>
      <c r="BZ64" s="151">
        <v>0</v>
      </c>
      <c r="CA64" s="151">
        <v>0</v>
      </c>
      <c r="CB64" s="151">
        <v>0</v>
      </c>
      <c r="CC64" s="151">
        <v>0</v>
      </c>
      <c r="CD64" s="151">
        <v>0</v>
      </c>
      <c r="CE64" s="151">
        <v>0</v>
      </c>
      <c r="CF64" s="151">
        <v>0</v>
      </c>
      <c r="CG64" s="151">
        <v>0</v>
      </c>
      <c r="CH64" s="151">
        <v>0</v>
      </c>
      <c r="CI64" s="151">
        <v>0</v>
      </c>
      <c r="CJ64" s="151">
        <v>0</v>
      </c>
      <c r="CK64" s="151">
        <v>0</v>
      </c>
      <c r="CL64" s="151">
        <v>0</v>
      </c>
      <c r="CM64" s="151">
        <v>0</v>
      </c>
      <c r="CN64" s="151">
        <v>0</v>
      </c>
      <c r="CO64" s="151">
        <v>0</v>
      </c>
      <c r="CP64" s="151">
        <v>0</v>
      </c>
      <c r="CQ64" s="151">
        <v>0</v>
      </c>
      <c r="CR64" s="151">
        <v>0</v>
      </c>
      <c r="CS64" s="151">
        <v>0</v>
      </c>
      <c r="CT64" s="151">
        <v>0</v>
      </c>
      <c r="CU64" s="151">
        <v>0</v>
      </c>
      <c r="CV64" s="151">
        <v>0</v>
      </c>
      <c r="CW64" s="151">
        <v>3</v>
      </c>
      <c r="CX64" s="151">
        <v>0</v>
      </c>
      <c r="CY64" s="151">
        <v>3</v>
      </c>
      <c r="CZ64" s="151">
        <v>0</v>
      </c>
      <c r="DA64" s="151">
        <v>0</v>
      </c>
      <c r="DB64" s="151">
        <v>0</v>
      </c>
      <c r="DC64" s="151">
        <v>0</v>
      </c>
      <c r="DD64" s="151">
        <v>0</v>
      </c>
      <c r="DE64" s="151">
        <v>0</v>
      </c>
      <c r="DF64" s="151">
        <v>0</v>
      </c>
      <c r="DG64" s="151">
        <v>0</v>
      </c>
      <c r="DH64" s="151">
        <v>0</v>
      </c>
      <c r="DI64" s="151">
        <v>0</v>
      </c>
      <c r="DJ64" s="151">
        <v>0</v>
      </c>
      <c r="DK64" s="151">
        <v>3</v>
      </c>
      <c r="DL64" s="151">
        <v>10</v>
      </c>
      <c r="DM64" s="151">
        <v>22</v>
      </c>
      <c r="DN64" s="151">
        <v>10</v>
      </c>
      <c r="DO64" s="151">
        <v>22</v>
      </c>
      <c r="DP64" s="151">
        <v>0</v>
      </c>
      <c r="DQ64" s="151">
        <v>0</v>
      </c>
      <c r="DR64" s="151">
        <v>0</v>
      </c>
      <c r="DS64" s="151">
        <v>0</v>
      </c>
      <c r="DT64" s="151">
        <v>0</v>
      </c>
      <c r="DU64" s="151">
        <v>0</v>
      </c>
      <c r="DV64" s="151">
        <v>0</v>
      </c>
      <c r="DW64" s="151">
        <v>0</v>
      </c>
      <c r="DX64" s="151">
        <v>10</v>
      </c>
      <c r="DY64" s="151">
        <v>22</v>
      </c>
      <c r="DZ64" s="151">
        <v>29</v>
      </c>
      <c r="EA64" s="151">
        <v>22</v>
      </c>
      <c r="EB64" s="151">
        <v>26</v>
      </c>
      <c r="EC64" s="151">
        <v>21</v>
      </c>
      <c r="ED64" s="151">
        <v>0</v>
      </c>
      <c r="EE64" s="151">
        <v>0</v>
      </c>
      <c r="EF64" s="151">
        <v>1</v>
      </c>
      <c r="EG64" s="151">
        <v>1</v>
      </c>
      <c r="EH64" s="151">
        <v>0</v>
      </c>
      <c r="EI64" s="151">
        <v>0</v>
      </c>
      <c r="EJ64" s="151">
        <v>2</v>
      </c>
      <c r="EK64" s="151">
        <v>0</v>
      </c>
      <c r="EL64" s="151">
        <v>29</v>
      </c>
      <c r="EM64" s="151">
        <v>22</v>
      </c>
      <c r="EN64" s="151">
        <v>1</v>
      </c>
      <c r="EO64" s="151">
        <v>2</v>
      </c>
      <c r="EP64" s="151">
        <v>1</v>
      </c>
      <c r="EQ64" s="151">
        <v>2</v>
      </c>
      <c r="ER64" s="151">
        <v>0</v>
      </c>
      <c r="ES64" s="151">
        <v>0</v>
      </c>
      <c r="ET64" s="151">
        <v>0</v>
      </c>
      <c r="EU64" s="151">
        <v>0</v>
      </c>
      <c r="EV64" s="151">
        <v>0</v>
      </c>
      <c r="EW64" s="151">
        <v>0</v>
      </c>
      <c r="EX64" s="151">
        <v>0</v>
      </c>
      <c r="EY64" s="151">
        <v>0</v>
      </c>
      <c r="EZ64" s="151">
        <v>1</v>
      </c>
      <c r="FA64" s="151">
        <v>2</v>
      </c>
      <c r="FB64" s="151">
        <v>2</v>
      </c>
      <c r="FC64" s="151">
        <v>0</v>
      </c>
      <c r="FD64" s="151">
        <v>2</v>
      </c>
      <c r="FE64" s="151">
        <v>0</v>
      </c>
      <c r="FF64" s="151">
        <v>0</v>
      </c>
      <c r="FG64" s="151">
        <v>0</v>
      </c>
      <c r="FH64" s="151">
        <v>0</v>
      </c>
      <c r="FI64" s="151">
        <v>0</v>
      </c>
      <c r="FJ64" s="151">
        <v>0</v>
      </c>
      <c r="FK64" s="151">
        <v>0</v>
      </c>
      <c r="FL64" s="151">
        <v>0</v>
      </c>
      <c r="FM64" s="151">
        <v>0</v>
      </c>
      <c r="FN64" s="151">
        <v>2</v>
      </c>
      <c r="FO64" s="151">
        <v>0</v>
      </c>
      <c r="FP64" s="151">
        <v>0</v>
      </c>
      <c r="FQ64" s="151">
        <v>3</v>
      </c>
      <c r="FR64" s="151">
        <v>0</v>
      </c>
      <c r="FS64" s="151">
        <v>3</v>
      </c>
      <c r="FT64" s="151">
        <v>0</v>
      </c>
      <c r="FU64" s="151">
        <v>0</v>
      </c>
      <c r="FV64" s="151">
        <v>0</v>
      </c>
      <c r="FW64" s="151">
        <v>0</v>
      </c>
      <c r="FX64" s="151">
        <v>0</v>
      </c>
      <c r="FY64" s="151">
        <v>0</v>
      </c>
      <c r="FZ64" s="151">
        <v>0</v>
      </c>
      <c r="GA64" s="151">
        <v>0</v>
      </c>
      <c r="GB64" s="71">
        <v>0</v>
      </c>
      <c r="GC64" s="214">
        <v>3</v>
      </c>
      <c r="GD64" s="195">
        <v>0</v>
      </c>
      <c r="GE64">
        <v>0</v>
      </c>
      <c r="GF64">
        <v>0</v>
      </c>
      <c r="GG64" s="151">
        <v>0</v>
      </c>
      <c r="GH64" s="151">
        <v>0</v>
      </c>
      <c r="GI64" s="151">
        <v>0</v>
      </c>
      <c r="GJ64" s="151">
        <v>0</v>
      </c>
    </row>
    <row r="65" spans="1:205" x14ac:dyDescent="0.2">
      <c r="A65" s="440"/>
      <c r="B65" s="101" t="s">
        <v>83</v>
      </c>
      <c r="C65" s="152" t="s">
        <v>171</v>
      </c>
      <c r="D65" s="151">
        <v>43</v>
      </c>
      <c r="E65" s="151">
        <v>69</v>
      </c>
      <c r="F65" s="151">
        <v>39</v>
      </c>
      <c r="G65" s="151">
        <v>63</v>
      </c>
      <c r="H65" s="151">
        <v>0</v>
      </c>
      <c r="I65" s="151">
        <v>0</v>
      </c>
      <c r="J65" s="151">
        <v>0</v>
      </c>
      <c r="K65" s="151">
        <v>2</v>
      </c>
      <c r="L65" s="151">
        <v>2</v>
      </c>
      <c r="M65" s="151">
        <v>2</v>
      </c>
      <c r="N65" s="151">
        <v>2</v>
      </c>
      <c r="O65" s="151">
        <v>2</v>
      </c>
      <c r="P65" s="151">
        <v>0</v>
      </c>
      <c r="Q65" s="151">
        <v>0</v>
      </c>
      <c r="R65" s="92">
        <v>43</v>
      </c>
      <c r="S65" s="92">
        <v>69</v>
      </c>
      <c r="T65" s="151">
        <v>4</v>
      </c>
      <c r="U65" s="151">
        <v>7</v>
      </c>
      <c r="V65" s="151">
        <v>4</v>
      </c>
      <c r="W65" s="151">
        <v>7</v>
      </c>
      <c r="X65" s="151">
        <v>0</v>
      </c>
      <c r="Y65" s="151">
        <v>0</v>
      </c>
      <c r="Z65" s="151">
        <v>0</v>
      </c>
      <c r="AA65" s="151">
        <v>0</v>
      </c>
      <c r="AB65" s="151">
        <v>0</v>
      </c>
      <c r="AC65" s="151">
        <v>0</v>
      </c>
      <c r="AD65" s="151">
        <v>0</v>
      </c>
      <c r="AE65" s="151">
        <v>0</v>
      </c>
      <c r="AF65" s="151">
        <v>0</v>
      </c>
      <c r="AG65" s="151">
        <v>0</v>
      </c>
      <c r="AH65" s="151">
        <v>4</v>
      </c>
      <c r="AI65" s="151">
        <v>7</v>
      </c>
      <c r="AJ65" s="151">
        <v>0</v>
      </c>
      <c r="AK65" s="151">
        <v>1</v>
      </c>
      <c r="AL65" s="151">
        <v>0</v>
      </c>
      <c r="AM65" s="151">
        <v>1</v>
      </c>
      <c r="AN65" s="151">
        <v>0</v>
      </c>
      <c r="AO65" s="151">
        <v>0</v>
      </c>
      <c r="AP65" s="151">
        <v>0</v>
      </c>
      <c r="AQ65" s="151">
        <v>0</v>
      </c>
      <c r="AR65" s="151">
        <v>0</v>
      </c>
      <c r="AS65" s="151">
        <v>0</v>
      </c>
      <c r="AT65" s="151">
        <v>0</v>
      </c>
      <c r="AU65" s="151">
        <v>0</v>
      </c>
      <c r="AV65" s="151">
        <v>0</v>
      </c>
      <c r="AW65" s="151">
        <v>0</v>
      </c>
      <c r="AX65" s="151">
        <v>0</v>
      </c>
      <c r="AY65" s="151">
        <v>1</v>
      </c>
      <c r="AZ65" s="151">
        <v>0</v>
      </c>
      <c r="BA65" s="151">
        <v>0</v>
      </c>
      <c r="BB65" s="151">
        <v>0</v>
      </c>
      <c r="BC65" s="151">
        <v>0</v>
      </c>
      <c r="BD65" s="151">
        <v>0</v>
      </c>
      <c r="BE65" s="151">
        <v>0</v>
      </c>
      <c r="BF65" s="151">
        <v>0</v>
      </c>
      <c r="BG65" s="151">
        <v>0</v>
      </c>
      <c r="BH65" s="151">
        <v>0</v>
      </c>
      <c r="BI65" s="151">
        <v>0</v>
      </c>
      <c r="BJ65" s="151">
        <v>0</v>
      </c>
      <c r="BK65" s="151">
        <v>0</v>
      </c>
      <c r="BL65" s="151">
        <v>0</v>
      </c>
      <c r="BM65" s="151">
        <v>0</v>
      </c>
      <c r="BN65" s="151">
        <v>0</v>
      </c>
      <c r="BO65" s="151">
        <v>0</v>
      </c>
      <c r="BP65" s="151">
        <v>0</v>
      </c>
      <c r="BQ65" s="151">
        <v>2</v>
      </c>
      <c r="BR65" s="151">
        <v>0</v>
      </c>
      <c r="BS65" s="151">
        <v>2</v>
      </c>
      <c r="BT65" s="151">
        <v>0</v>
      </c>
      <c r="BU65" s="151">
        <v>0</v>
      </c>
      <c r="BV65" s="151">
        <v>0</v>
      </c>
      <c r="BW65" s="151">
        <v>0</v>
      </c>
      <c r="BX65" s="151">
        <v>0</v>
      </c>
      <c r="BY65" s="151">
        <v>0</v>
      </c>
      <c r="BZ65" s="151">
        <v>0</v>
      </c>
      <c r="CA65" s="151">
        <v>0</v>
      </c>
      <c r="CB65" s="151">
        <v>0</v>
      </c>
      <c r="CC65" s="151">
        <v>0</v>
      </c>
      <c r="CD65" s="151">
        <v>0</v>
      </c>
      <c r="CE65" s="151">
        <v>2</v>
      </c>
      <c r="CF65" s="151">
        <v>0</v>
      </c>
      <c r="CG65" s="151">
        <v>0</v>
      </c>
      <c r="CH65" s="151">
        <v>0</v>
      </c>
      <c r="CI65" s="151">
        <v>0</v>
      </c>
      <c r="CJ65" s="151">
        <v>0</v>
      </c>
      <c r="CK65" s="151">
        <v>0</v>
      </c>
      <c r="CL65" s="151">
        <v>0</v>
      </c>
      <c r="CM65" s="151">
        <v>0</v>
      </c>
      <c r="CN65" s="151">
        <v>0</v>
      </c>
      <c r="CO65" s="151">
        <v>0</v>
      </c>
      <c r="CP65" s="151">
        <v>0</v>
      </c>
      <c r="CQ65" s="151">
        <v>0</v>
      </c>
      <c r="CR65" s="151">
        <v>0</v>
      </c>
      <c r="CS65" s="151">
        <v>0</v>
      </c>
      <c r="CT65" s="151">
        <v>0</v>
      </c>
      <c r="CU65" s="151">
        <v>0</v>
      </c>
      <c r="CV65" s="151">
        <v>1</v>
      </c>
      <c r="CW65" s="151">
        <v>1</v>
      </c>
      <c r="CX65" s="151">
        <v>1</v>
      </c>
      <c r="CY65" s="151">
        <v>1</v>
      </c>
      <c r="CZ65" s="151">
        <v>0</v>
      </c>
      <c r="DA65" s="151">
        <v>0</v>
      </c>
      <c r="DB65" s="151">
        <v>0</v>
      </c>
      <c r="DC65" s="151">
        <v>0</v>
      </c>
      <c r="DD65" s="151">
        <v>0</v>
      </c>
      <c r="DE65" s="151">
        <v>0</v>
      </c>
      <c r="DF65" s="151">
        <v>0</v>
      </c>
      <c r="DG65" s="151">
        <v>0</v>
      </c>
      <c r="DH65" s="151">
        <v>0</v>
      </c>
      <c r="DI65" s="151">
        <v>0</v>
      </c>
      <c r="DJ65" s="151">
        <v>1</v>
      </c>
      <c r="DK65" s="151">
        <v>1</v>
      </c>
      <c r="DL65" s="151">
        <v>6</v>
      </c>
      <c r="DM65" s="151">
        <v>7</v>
      </c>
      <c r="DN65" s="151">
        <v>5</v>
      </c>
      <c r="DO65" s="151">
        <v>7</v>
      </c>
      <c r="DP65" s="151">
        <v>0</v>
      </c>
      <c r="DQ65" s="151">
        <v>0</v>
      </c>
      <c r="DR65" s="151">
        <v>0</v>
      </c>
      <c r="DS65" s="151">
        <v>0</v>
      </c>
      <c r="DT65" s="151">
        <v>1</v>
      </c>
      <c r="DU65" s="151">
        <v>0</v>
      </c>
      <c r="DV65" s="151">
        <v>0</v>
      </c>
      <c r="DW65" s="151">
        <v>0</v>
      </c>
      <c r="DX65" s="151">
        <v>6</v>
      </c>
      <c r="DY65" s="151">
        <v>7</v>
      </c>
      <c r="DZ65" s="151">
        <v>13</v>
      </c>
      <c r="EA65" s="151">
        <v>26</v>
      </c>
      <c r="EB65" s="151">
        <v>12</v>
      </c>
      <c r="EC65" s="151">
        <v>25</v>
      </c>
      <c r="ED65" s="151">
        <v>0</v>
      </c>
      <c r="EE65" s="151">
        <v>0</v>
      </c>
      <c r="EF65" s="151">
        <v>0</v>
      </c>
      <c r="EG65" s="151">
        <v>0</v>
      </c>
      <c r="EH65" s="151">
        <v>1</v>
      </c>
      <c r="EI65" s="151">
        <v>1</v>
      </c>
      <c r="EJ65" s="151">
        <v>0</v>
      </c>
      <c r="EK65" s="151">
        <v>0</v>
      </c>
      <c r="EL65" s="151">
        <v>13</v>
      </c>
      <c r="EM65" s="151">
        <v>26</v>
      </c>
      <c r="EN65" s="151">
        <v>0</v>
      </c>
      <c r="EO65" s="151">
        <v>1</v>
      </c>
      <c r="EP65" s="151">
        <v>0</v>
      </c>
      <c r="EQ65" s="151">
        <v>1</v>
      </c>
      <c r="ER65" s="151">
        <v>0</v>
      </c>
      <c r="ES65" s="151">
        <v>0</v>
      </c>
      <c r="ET65" s="151">
        <v>0</v>
      </c>
      <c r="EU65" s="151">
        <v>0</v>
      </c>
      <c r="EV65" s="151">
        <v>0</v>
      </c>
      <c r="EW65" s="151">
        <v>0</v>
      </c>
      <c r="EX65" s="151">
        <v>0</v>
      </c>
      <c r="EY65" s="151">
        <v>0</v>
      </c>
      <c r="EZ65" s="151">
        <v>0</v>
      </c>
      <c r="FA65" s="151">
        <v>1</v>
      </c>
      <c r="FB65" s="151">
        <v>1</v>
      </c>
      <c r="FC65" s="151">
        <v>2</v>
      </c>
      <c r="FD65" s="151">
        <v>1</v>
      </c>
      <c r="FE65" s="151">
        <v>2</v>
      </c>
      <c r="FF65" s="151">
        <v>0</v>
      </c>
      <c r="FG65" s="151">
        <v>0</v>
      </c>
      <c r="FH65" s="151">
        <v>0</v>
      </c>
      <c r="FI65" s="151">
        <v>0</v>
      </c>
      <c r="FJ65" s="151">
        <v>0</v>
      </c>
      <c r="FK65" s="151">
        <v>0</v>
      </c>
      <c r="FL65" s="151">
        <v>0</v>
      </c>
      <c r="FM65" s="151">
        <v>0</v>
      </c>
      <c r="FN65" s="151">
        <v>1</v>
      </c>
      <c r="FO65" s="151">
        <v>2</v>
      </c>
      <c r="FP65" s="151">
        <v>2</v>
      </c>
      <c r="FQ65" s="151">
        <v>0</v>
      </c>
      <c r="FR65" s="151">
        <v>2</v>
      </c>
      <c r="FS65" s="151">
        <v>0</v>
      </c>
      <c r="FT65" s="151">
        <v>0</v>
      </c>
      <c r="FU65" s="151">
        <v>0</v>
      </c>
      <c r="FV65" s="151">
        <v>0</v>
      </c>
      <c r="FW65" s="151">
        <v>0</v>
      </c>
      <c r="FX65" s="151">
        <v>0</v>
      </c>
      <c r="FY65" s="151">
        <v>0</v>
      </c>
      <c r="FZ65" s="151">
        <v>0</v>
      </c>
      <c r="GA65" s="151">
        <v>0</v>
      </c>
      <c r="GB65" s="71">
        <v>2</v>
      </c>
      <c r="GC65" s="214">
        <v>0</v>
      </c>
      <c r="GD65" s="195">
        <v>0</v>
      </c>
      <c r="GE65">
        <v>0</v>
      </c>
      <c r="GF65">
        <v>0</v>
      </c>
      <c r="GG65" s="151">
        <v>0</v>
      </c>
      <c r="GH65" s="151">
        <v>0</v>
      </c>
      <c r="GI65" s="151">
        <v>0</v>
      </c>
      <c r="GJ65" s="151">
        <v>0</v>
      </c>
    </row>
    <row r="66" spans="1:205" x14ac:dyDescent="0.2">
      <c r="A66" s="440"/>
      <c r="B66" s="101" t="s">
        <v>83</v>
      </c>
      <c r="C66" s="152" t="s">
        <v>172</v>
      </c>
      <c r="D66" s="151">
        <v>9</v>
      </c>
      <c r="E66" s="151">
        <v>27</v>
      </c>
      <c r="F66" s="151">
        <v>8</v>
      </c>
      <c r="G66" s="151">
        <v>24</v>
      </c>
      <c r="H66" s="151">
        <v>0</v>
      </c>
      <c r="I66" s="151">
        <v>2</v>
      </c>
      <c r="J66" s="151">
        <v>0</v>
      </c>
      <c r="K66" s="151">
        <v>0</v>
      </c>
      <c r="L66" s="151">
        <v>0</v>
      </c>
      <c r="M66" s="151">
        <v>1</v>
      </c>
      <c r="N66" s="151">
        <v>1</v>
      </c>
      <c r="O66" s="151">
        <v>0</v>
      </c>
      <c r="P66" s="151">
        <v>0</v>
      </c>
      <c r="Q66" s="151">
        <v>0</v>
      </c>
      <c r="R66" s="92">
        <v>9</v>
      </c>
      <c r="S66" s="92">
        <v>27</v>
      </c>
      <c r="T66" s="151">
        <v>1</v>
      </c>
      <c r="U66" s="151">
        <v>4</v>
      </c>
      <c r="V66" s="151">
        <v>0</v>
      </c>
      <c r="W66" s="151">
        <v>4</v>
      </c>
      <c r="X66" s="151">
        <v>0</v>
      </c>
      <c r="Y66" s="151">
        <v>0</v>
      </c>
      <c r="Z66" s="151">
        <v>0</v>
      </c>
      <c r="AA66" s="151">
        <v>0</v>
      </c>
      <c r="AB66" s="151">
        <v>1</v>
      </c>
      <c r="AC66" s="151">
        <v>0</v>
      </c>
      <c r="AD66" s="151">
        <v>0</v>
      </c>
      <c r="AE66" s="151">
        <v>0</v>
      </c>
      <c r="AF66" s="151">
        <v>0</v>
      </c>
      <c r="AG66" s="151">
        <v>0</v>
      </c>
      <c r="AH66" s="151">
        <v>1</v>
      </c>
      <c r="AI66" s="151">
        <v>4</v>
      </c>
      <c r="AJ66" s="151">
        <v>0</v>
      </c>
      <c r="AK66" s="151">
        <v>0</v>
      </c>
      <c r="AL66" s="151">
        <v>0</v>
      </c>
      <c r="AM66" s="151">
        <v>0</v>
      </c>
      <c r="AN66" s="151">
        <v>0</v>
      </c>
      <c r="AO66" s="151">
        <v>0</v>
      </c>
      <c r="AP66" s="151">
        <v>0</v>
      </c>
      <c r="AQ66" s="151">
        <v>0</v>
      </c>
      <c r="AR66" s="151">
        <v>0</v>
      </c>
      <c r="AS66" s="151">
        <v>0</v>
      </c>
      <c r="AT66" s="151">
        <v>0</v>
      </c>
      <c r="AU66" s="151">
        <v>0</v>
      </c>
      <c r="AV66" s="151">
        <v>0</v>
      </c>
      <c r="AW66" s="151">
        <v>0</v>
      </c>
      <c r="AX66" s="151">
        <v>0</v>
      </c>
      <c r="AY66" s="151">
        <v>0</v>
      </c>
      <c r="AZ66" s="151">
        <v>0</v>
      </c>
      <c r="BA66" s="151">
        <v>0</v>
      </c>
      <c r="BB66" s="151">
        <v>0</v>
      </c>
      <c r="BC66" s="151">
        <v>0</v>
      </c>
      <c r="BD66" s="151">
        <v>0</v>
      </c>
      <c r="BE66" s="151">
        <v>0</v>
      </c>
      <c r="BF66" s="151">
        <v>0</v>
      </c>
      <c r="BG66" s="151">
        <v>0</v>
      </c>
      <c r="BH66" s="151">
        <v>0</v>
      </c>
      <c r="BI66" s="151">
        <v>0</v>
      </c>
      <c r="BJ66" s="151">
        <v>0</v>
      </c>
      <c r="BK66" s="151">
        <v>0</v>
      </c>
      <c r="BL66" s="151">
        <v>0</v>
      </c>
      <c r="BM66" s="151">
        <v>0</v>
      </c>
      <c r="BN66" s="151">
        <v>0</v>
      </c>
      <c r="BO66" s="151">
        <v>0</v>
      </c>
      <c r="BP66" s="151">
        <v>0</v>
      </c>
      <c r="BQ66" s="151">
        <v>0</v>
      </c>
      <c r="BR66" s="151">
        <v>0</v>
      </c>
      <c r="BS66" s="151">
        <v>0</v>
      </c>
      <c r="BT66" s="151">
        <v>0</v>
      </c>
      <c r="BU66" s="151">
        <v>0</v>
      </c>
      <c r="BV66" s="151">
        <v>0</v>
      </c>
      <c r="BW66" s="151">
        <v>0</v>
      </c>
      <c r="BX66" s="151">
        <v>0</v>
      </c>
      <c r="BY66" s="151">
        <v>0</v>
      </c>
      <c r="BZ66" s="151">
        <v>0</v>
      </c>
      <c r="CA66" s="151">
        <v>0</v>
      </c>
      <c r="CB66" s="151">
        <v>0</v>
      </c>
      <c r="CC66" s="151">
        <v>0</v>
      </c>
      <c r="CD66" s="151">
        <v>0</v>
      </c>
      <c r="CE66" s="151">
        <v>0</v>
      </c>
      <c r="CF66" s="151">
        <v>0</v>
      </c>
      <c r="CG66" s="151">
        <v>0</v>
      </c>
      <c r="CH66" s="151">
        <v>0</v>
      </c>
      <c r="CI66" s="151">
        <v>0</v>
      </c>
      <c r="CJ66" s="151">
        <v>0</v>
      </c>
      <c r="CK66" s="151">
        <v>0</v>
      </c>
      <c r="CL66" s="151">
        <v>0</v>
      </c>
      <c r="CM66" s="151">
        <v>0</v>
      </c>
      <c r="CN66" s="151">
        <v>0</v>
      </c>
      <c r="CO66" s="151">
        <v>0</v>
      </c>
      <c r="CP66" s="151">
        <v>0</v>
      </c>
      <c r="CQ66" s="151">
        <v>0</v>
      </c>
      <c r="CR66" s="151">
        <v>0</v>
      </c>
      <c r="CS66" s="151">
        <v>0</v>
      </c>
      <c r="CT66" s="151">
        <v>0</v>
      </c>
      <c r="CU66" s="151">
        <v>0</v>
      </c>
      <c r="CV66" s="151">
        <v>0</v>
      </c>
      <c r="CW66" s="151">
        <v>0</v>
      </c>
      <c r="CX66" s="151">
        <v>0</v>
      </c>
      <c r="CY66" s="151">
        <v>0</v>
      </c>
      <c r="CZ66" s="151">
        <v>0</v>
      </c>
      <c r="DA66" s="151">
        <v>0</v>
      </c>
      <c r="DB66" s="151">
        <v>0</v>
      </c>
      <c r="DC66" s="151">
        <v>0</v>
      </c>
      <c r="DD66" s="151">
        <v>0</v>
      </c>
      <c r="DE66" s="151">
        <v>0</v>
      </c>
      <c r="DF66" s="151">
        <v>0</v>
      </c>
      <c r="DG66" s="151">
        <v>0</v>
      </c>
      <c r="DH66" s="151">
        <v>0</v>
      </c>
      <c r="DI66" s="151">
        <v>0</v>
      </c>
      <c r="DJ66" s="151">
        <v>0</v>
      </c>
      <c r="DK66" s="151">
        <v>0</v>
      </c>
      <c r="DL66" s="151">
        <v>4</v>
      </c>
      <c r="DM66" s="151">
        <v>9</v>
      </c>
      <c r="DN66" s="151">
        <v>4</v>
      </c>
      <c r="DO66" s="151">
        <v>9</v>
      </c>
      <c r="DP66" s="151">
        <v>0</v>
      </c>
      <c r="DQ66" s="151">
        <v>0</v>
      </c>
      <c r="DR66" s="151">
        <v>0</v>
      </c>
      <c r="DS66" s="151">
        <v>0</v>
      </c>
      <c r="DT66" s="151">
        <v>0</v>
      </c>
      <c r="DU66" s="151">
        <v>0</v>
      </c>
      <c r="DV66" s="151">
        <v>0</v>
      </c>
      <c r="DW66" s="151">
        <v>0</v>
      </c>
      <c r="DX66" s="151">
        <v>4</v>
      </c>
      <c r="DY66" s="151">
        <v>9</v>
      </c>
      <c r="DZ66" s="151">
        <v>5</v>
      </c>
      <c r="EA66" s="151">
        <v>21</v>
      </c>
      <c r="EB66" s="151">
        <v>5</v>
      </c>
      <c r="EC66" s="151">
        <v>21</v>
      </c>
      <c r="ED66" s="151">
        <v>0</v>
      </c>
      <c r="EE66" s="151">
        <v>0</v>
      </c>
      <c r="EF66" s="151">
        <v>0</v>
      </c>
      <c r="EG66" s="151">
        <v>0</v>
      </c>
      <c r="EH66" s="151">
        <v>0</v>
      </c>
      <c r="EI66" s="151">
        <v>0</v>
      </c>
      <c r="EJ66" s="151">
        <v>0</v>
      </c>
      <c r="EK66" s="151">
        <v>0</v>
      </c>
      <c r="EL66" s="151">
        <v>5</v>
      </c>
      <c r="EM66" s="151">
        <v>21</v>
      </c>
      <c r="EN66" s="151">
        <v>0</v>
      </c>
      <c r="EO66" s="151">
        <v>0</v>
      </c>
      <c r="EP66" s="151">
        <v>0</v>
      </c>
      <c r="EQ66" s="151">
        <v>0</v>
      </c>
      <c r="ER66" s="151">
        <v>0</v>
      </c>
      <c r="ES66" s="151">
        <v>0</v>
      </c>
      <c r="ET66" s="151">
        <v>0</v>
      </c>
      <c r="EU66" s="151">
        <v>0</v>
      </c>
      <c r="EV66" s="151">
        <v>0</v>
      </c>
      <c r="EW66" s="151">
        <v>0</v>
      </c>
      <c r="EX66" s="151">
        <v>0</v>
      </c>
      <c r="EY66" s="151">
        <v>0</v>
      </c>
      <c r="EZ66" s="151">
        <v>0</v>
      </c>
      <c r="FA66" s="151">
        <v>0</v>
      </c>
      <c r="FB66" s="151">
        <v>0</v>
      </c>
      <c r="FC66" s="151">
        <v>0</v>
      </c>
      <c r="FD66" s="151">
        <v>0</v>
      </c>
      <c r="FE66" s="151">
        <v>0</v>
      </c>
      <c r="FF66" s="151">
        <v>0</v>
      </c>
      <c r="FG66" s="151">
        <v>0</v>
      </c>
      <c r="FH66" s="151">
        <v>0</v>
      </c>
      <c r="FI66" s="151">
        <v>0</v>
      </c>
      <c r="FJ66" s="151">
        <v>0</v>
      </c>
      <c r="FK66" s="151">
        <v>0</v>
      </c>
      <c r="FL66" s="151">
        <v>0</v>
      </c>
      <c r="FM66" s="151">
        <v>0</v>
      </c>
      <c r="FN66" s="151">
        <v>0</v>
      </c>
      <c r="FO66" s="151">
        <v>0</v>
      </c>
      <c r="FP66" s="151">
        <v>0</v>
      </c>
      <c r="FQ66" s="151">
        <v>0</v>
      </c>
      <c r="FR66" s="151">
        <v>0</v>
      </c>
      <c r="FS66" s="151">
        <v>0</v>
      </c>
      <c r="FT66" s="151">
        <v>0</v>
      </c>
      <c r="FU66" s="151">
        <v>0</v>
      </c>
      <c r="FV66" s="151">
        <v>0</v>
      </c>
      <c r="FW66" s="151">
        <v>0</v>
      </c>
      <c r="FX66" s="151">
        <v>0</v>
      </c>
      <c r="FY66" s="151">
        <v>0</v>
      </c>
      <c r="FZ66" s="151">
        <v>0</v>
      </c>
      <c r="GA66" s="151">
        <v>0</v>
      </c>
      <c r="GB66" s="71">
        <v>0</v>
      </c>
      <c r="GC66" s="214">
        <v>0</v>
      </c>
      <c r="GD66" s="195">
        <v>0</v>
      </c>
      <c r="GE66">
        <v>0</v>
      </c>
      <c r="GF66">
        <v>0</v>
      </c>
      <c r="GG66" s="151">
        <v>0</v>
      </c>
      <c r="GH66" s="151">
        <v>0</v>
      </c>
      <c r="GI66" s="151">
        <v>0</v>
      </c>
      <c r="GJ66" s="151">
        <v>0</v>
      </c>
    </row>
    <row r="67" spans="1:205" x14ac:dyDescent="0.2">
      <c r="A67" s="440"/>
      <c r="B67" s="101" t="s">
        <v>83</v>
      </c>
      <c r="C67" s="152" t="s">
        <v>173</v>
      </c>
      <c r="D67" s="151">
        <v>48</v>
      </c>
      <c r="E67" s="151">
        <v>93</v>
      </c>
      <c r="F67" s="151">
        <v>43</v>
      </c>
      <c r="G67" s="151">
        <v>81</v>
      </c>
      <c r="H67" s="151">
        <v>0</v>
      </c>
      <c r="I67" s="151">
        <v>2</v>
      </c>
      <c r="J67" s="151">
        <v>2</v>
      </c>
      <c r="K67" s="151">
        <v>2</v>
      </c>
      <c r="L67" s="151">
        <v>3</v>
      </c>
      <c r="M67" s="151">
        <v>3</v>
      </c>
      <c r="N67" s="151">
        <v>0</v>
      </c>
      <c r="O67" s="151">
        <v>5</v>
      </c>
      <c r="P67" s="151">
        <v>0</v>
      </c>
      <c r="Q67" s="151">
        <v>0</v>
      </c>
      <c r="R67" s="92">
        <v>48</v>
      </c>
      <c r="S67" s="92">
        <v>93</v>
      </c>
      <c r="T67" s="151">
        <v>6</v>
      </c>
      <c r="U67" s="151">
        <v>29</v>
      </c>
      <c r="V67" s="151">
        <v>6</v>
      </c>
      <c r="W67" s="151">
        <v>23</v>
      </c>
      <c r="X67" s="151">
        <v>0</v>
      </c>
      <c r="Y67" s="151">
        <v>2</v>
      </c>
      <c r="Z67" s="151">
        <v>0</v>
      </c>
      <c r="AA67" s="151">
        <v>0</v>
      </c>
      <c r="AB67" s="151">
        <v>0</v>
      </c>
      <c r="AC67" s="151">
        <v>2</v>
      </c>
      <c r="AD67" s="151">
        <v>0</v>
      </c>
      <c r="AE67" s="151">
        <v>0</v>
      </c>
      <c r="AF67" s="151">
        <v>0</v>
      </c>
      <c r="AG67" s="151">
        <v>2</v>
      </c>
      <c r="AH67" s="151">
        <v>6</v>
      </c>
      <c r="AI67" s="151">
        <v>29</v>
      </c>
      <c r="AJ67" s="151">
        <v>1</v>
      </c>
      <c r="AK67" s="151">
        <v>2</v>
      </c>
      <c r="AL67" s="151">
        <v>1</v>
      </c>
      <c r="AM67" s="151">
        <v>1</v>
      </c>
      <c r="AN67" s="151">
        <v>0</v>
      </c>
      <c r="AO67" s="151">
        <v>0</v>
      </c>
      <c r="AP67" s="151">
        <v>0</v>
      </c>
      <c r="AQ67" s="151">
        <v>1</v>
      </c>
      <c r="AR67" s="151">
        <v>0</v>
      </c>
      <c r="AS67" s="151">
        <v>0</v>
      </c>
      <c r="AT67" s="151">
        <v>0</v>
      </c>
      <c r="AU67" s="151">
        <v>0</v>
      </c>
      <c r="AV67" s="151">
        <v>0</v>
      </c>
      <c r="AW67" s="151">
        <v>0</v>
      </c>
      <c r="AX67" s="151">
        <v>1</v>
      </c>
      <c r="AY67" s="151">
        <v>2</v>
      </c>
      <c r="AZ67" s="151">
        <v>0</v>
      </c>
      <c r="BA67" s="151">
        <v>2</v>
      </c>
      <c r="BB67" s="151">
        <v>0</v>
      </c>
      <c r="BC67" s="151">
        <v>1</v>
      </c>
      <c r="BD67" s="151">
        <v>0</v>
      </c>
      <c r="BE67" s="151">
        <v>0</v>
      </c>
      <c r="BF67" s="151">
        <v>0</v>
      </c>
      <c r="BG67" s="151">
        <v>0</v>
      </c>
      <c r="BH67" s="151">
        <v>0</v>
      </c>
      <c r="BI67" s="151">
        <v>0</v>
      </c>
      <c r="BJ67" s="151">
        <v>0</v>
      </c>
      <c r="BK67" s="151">
        <v>0</v>
      </c>
      <c r="BL67" s="151">
        <v>0</v>
      </c>
      <c r="BM67" s="151">
        <v>1</v>
      </c>
      <c r="BN67" s="151">
        <v>0</v>
      </c>
      <c r="BO67" s="151">
        <v>2</v>
      </c>
      <c r="BP67" s="151">
        <v>0</v>
      </c>
      <c r="BQ67" s="151">
        <v>3</v>
      </c>
      <c r="BR67" s="151">
        <v>0</v>
      </c>
      <c r="BS67" s="151">
        <v>3</v>
      </c>
      <c r="BT67" s="151">
        <v>0</v>
      </c>
      <c r="BU67" s="151">
        <v>0</v>
      </c>
      <c r="BV67" s="151">
        <v>0</v>
      </c>
      <c r="BW67" s="151">
        <v>0</v>
      </c>
      <c r="BX67" s="151">
        <v>0</v>
      </c>
      <c r="BY67" s="151">
        <v>0</v>
      </c>
      <c r="BZ67" s="151">
        <v>0</v>
      </c>
      <c r="CA67" s="151">
        <v>0</v>
      </c>
      <c r="CB67" s="151">
        <v>0</v>
      </c>
      <c r="CC67" s="151">
        <v>0</v>
      </c>
      <c r="CD67" s="151">
        <v>0</v>
      </c>
      <c r="CE67" s="151">
        <v>3</v>
      </c>
      <c r="CF67" s="151">
        <v>0</v>
      </c>
      <c r="CG67" s="151">
        <v>0</v>
      </c>
      <c r="CH67" s="151">
        <v>0</v>
      </c>
      <c r="CI67" s="151">
        <v>0</v>
      </c>
      <c r="CJ67" s="151">
        <v>0</v>
      </c>
      <c r="CK67" s="151">
        <v>0</v>
      </c>
      <c r="CL67" s="151">
        <v>0</v>
      </c>
      <c r="CM67" s="151">
        <v>0</v>
      </c>
      <c r="CN67" s="151">
        <v>0</v>
      </c>
      <c r="CO67" s="151">
        <v>0</v>
      </c>
      <c r="CP67" s="151">
        <v>0</v>
      </c>
      <c r="CQ67" s="151">
        <v>0</v>
      </c>
      <c r="CR67" s="151">
        <v>0</v>
      </c>
      <c r="CS67" s="151">
        <v>0</v>
      </c>
      <c r="CT67" s="151">
        <v>0</v>
      </c>
      <c r="CU67" s="151">
        <v>0</v>
      </c>
      <c r="CV67" s="151">
        <v>0</v>
      </c>
      <c r="CW67" s="151">
        <v>0</v>
      </c>
      <c r="CX67" s="151">
        <v>0</v>
      </c>
      <c r="CY67" s="151">
        <v>0</v>
      </c>
      <c r="CZ67" s="151">
        <v>0</v>
      </c>
      <c r="DA67" s="151">
        <v>0</v>
      </c>
      <c r="DB67" s="151">
        <v>0</v>
      </c>
      <c r="DC67" s="151">
        <v>0</v>
      </c>
      <c r="DD67" s="151">
        <v>0</v>
      </c>
      <c r="DE67" s="151">
        <v>0</v>
      </c>
      <c r="DF67" s="151">
        <v>0</v>
      </c>
      <c r="DG67" s="151">
        <v>0</v>
      </c>
      <c r="DH67" s="151">
        <v>0</v>
      </c>
      <c r="DI67" s="151">
        <v>0</v>
      </c>
      <c r="DJ67" s="151">
        <v>0</v>
      </c>
      <c r="DK67" s="151">
        <v>0</v>
      </c>
      <c r="DL67" s="151">
        <v>18</v>
      </c>
      <c r="DM67" s="151">
        <v>61</v>
      </c>
      <c r="DN67" s="151">
        <v>18</v>
      </c>
      <c r="DO67" s="151">
        <v>58</v>
      </c>
      <c r="DP67" s="151">
        <v>0</v>
      </c>
      <c r="DQ67" s="151">
        <v>0</v>
      </c>
      <c r="DR67" s="151">
        <v>0</v>
      </c>
      <c r="DS67" s="151">
        <v>1</v>
      </c>
      <c r="DT67" s="151">
        <v>0</v>
      </c>
      <c r="DU67" s="151">
        <v>1</v>
      </c>
      <c r="DV67" s="151">
        <v>0</v>
      </c>
      <c r="DW67" s="151">
        <v>1</v>
      </c>
      <c r="DX67" s="151">
        <v>18</v>
      </c>
      <c r="DY67" s="151">
        <v>61</v>
      </c>
      <c r="DZ67" s="151">
        <v>25</v>
      </c>
      <c r="EA67" s="151">
        <v>49</v>
      </c>
      <c r="EB67" s="151">
        <v>24</v>
      </c>
      <c r="EC67" s="151">
        <v>47</v>
      </c>
      <c r="ED67" s="151">
        <v>0</v>
      </c>
      <c r="EE67" s="151">
        <v>0</v>
      </c>
      <c r="EF67" s="151">
        <v>1</v>
      </c>
      <c r="EG67" s="151">
        <v>2</v>
      </c>
      <c r="EH67" s="151">
        <v>0</v>
      </c>
      <c r="EI67" s="151">
        <v>0</v>
      </c>
      <c r="EJ67" s="151">
        <v>0</v>
      </c>
      <c r="EK67" s="151">
        <v>0</v>
      </c>
      <c r="EL67" s="151">
        <v>25</v>
      </c>
      <c r="EM67" s="151">
        <v>49</v>
      </c>
      <c r="EN67" s="151">
        <v>3</v>
      </c>
      <c r="EO67" s="151">
        <v>3</v>
      </c>
      <c r="EP67" s="151">
        <v>3</v>
      </c>
      <c r="EQ67" s="151">
        <v>3</v>
      </c>
      <c r="ER67" s="151">
        <v>0</v>
      </c>
      <c r="ES67" s="151">
        <v>0</v>
      </c>
      <c r="ET67" s="151">
        <v>0</v>
      </c>
      <c r="EU67" s="151">
        <v>0</v>
      </c>
      <c r="EV67" s="151">
        <v>0</v>
      </c>
      <c r="EW67" s="151">
        <v>0</v>
      </c>
      <c r="EX67" s="151">
        <v>0</v>
      </c>
      <c r="EY67" s="151">
        <v>0</v>
      </c>
      <c r="EZ67" s="151">
        <v>3</v>
      </c>
      <c r="FA67" s="151">
        <v>3</v>
      </c>
      <c r="FB67" s="151">
        <v>2</v>
      </c>
      <c r="FC67" s="151">
        <v>2</v>
      </c>
      <c r="FD67" s="151">
        <v>2</v>
      </c>
      <c r="FE67" s="151">
        <v>2</v>
      </c>
      <c r="FF67" s="151">
        <v>0</v>
      </c>
      <c r="FG67" s="151">
        <v>0</v>
      </c>
      <c r="FH67" s="151">
        <v>0</v>
      </c>
      <c r="FI67" s="151">
        <v>0</v>
      </c>
      <c r="FJ67" s="151">
        <v>0</v>
      </c>
      <c r="FK67" s="151">
        <v>0</v>
      </c>
      <c r="FL67" s="151">
        <v>0</v>
      </c>
      <c r="FM67" s="151">
        <v>0</v>
      </c>
      <c r="FN67" s="151">
        <v>2</v>
      </c>
      <c r="FO67" s="151">
        <v>2</v>
      </c>
      <c r="FP67" s="151">
        <v>3</v>
      </c>
      <c r="FQ67" s="151">
        <v>0</v>
      </c>
      <c r="FR67" s="151">
        <v>3</v>
      </c>
      <c r="FS67" s="151">
        <v>0</v>
      </c>
      <c r="FT67" s="151">
        <v>0</v>
      </c>
      <c r="FU67" s="151">
        <v>0</v>
      </c>
      <c r="FV67" s="151">
        <v>0</v>
      </c>
      <c r="FW67" s="151">
        <v>0</v>
      </c>
      <c r="FX67" s="151">
        <v>0</v>
      </c>
      <c r="FY67" s="151">
        <v>0</v>
      </c>
      <c r="FZ67" s="151">
        <v>0</v>
      </c>
      <c r="GA67" s="151">
        <v>0</v>
      </c>
      <c r="GB67" s="71">
        <v>3</v>
      </c>
      <c r="GC67" s="214">
        <v>0</v>
      </c>
      <c r="GD67" s="195">
        <v>0</v>
      </c>
      <c r="GE67">
        <v>0</v>
      </c>
      <c r="GF67">
        <v>0</v>
      </c>
      <c r="GG67" s="151">
        <v>0</v>
      </c>
      <c r="GH67" s="151">
        <v>0</v>
      </c>
      <c r="GI67" s="151">
        <v>0</v>
      </c>
      <c r="GJ67" s="151">
        <v>0</v>
      </c>
    </row>
    <row r="68" spans="1:205" x14ac:dyDescent="0.2">
      <c r="A68" s="440"/>
      <c r="B68" s="101" t="s">
        <v>83</v>
      </c>
      <c r="C68" s="152" t="s">
        <v>174</v>
      </c>
      <c r="D68" s="151">
        <v>0</v>
      </c>
      <c r="E68" s="151">
        <v>2</v>
      </c>
      <c r="F68" s="151">
        <v>0</v>
      </c>
      <c r="G68" s="151">
        <v>2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R68" s="92">
        <v>0</v>
      </c>
      <c r="S68" s="92">
        <v>2</v>
      </c>
      <c r="T68" s="151">
        <v>0</v>
      </c>
      <c r="U68" s="151">
        <v>0</v>
      </c>
      <c r="V68" s="151">
        <v>0</v>
      </c>
      <c r="W68" s="151">
        <v>0</v>
      </c>
      <c r="X68" s="151">
        <v>0</v>
      </c>
      <c r="Y68" s="151">
        <v>0</v>
      </c>
      <c r="Z68" s="151">
        <v>0</v>
      </c>
      <c r="AA68" s="151">
        <v>0</v>
      </c>
      <c r="AB68" s="151">
        <v>0</v>
      </c>
      <c r="AC68" s="151">
        <v>0</v>
      </c>
      <c r="AD68" s="151">
        <v>0</v>
      </c>
      <c r="AE68" s="151">
        <v>0</v>
      </c>
      <c r="AF68" s="151">
        <v>0</v>
      </c>
      <c r="AG68" s="151">
        <v>0</v>
      </c>
      <c r="AH68" s="151">
        <v>0</v>
      </c>
      <c r="AI68" s="151">
        <v>0</v>
      </c>
      <c r="AJ68" s="151">
        <v>0</v>
      </c>
      <c r="AK68" s="151">
        <v>0</v>
      </c>
      <c r="AL68" s="151">
        <v>0</v>
      </c>
      <c r="AM68" s="151">
        <v>0</v>
      </c>
      <c r="AN68" s="151">
        <v>0</v>
      </c>
      <c r="AO68" s="151">
        <v>0</v>
      </c>
      <c r="AP68" s="151">
        <v>0</v>
      </c>
      <c r="AQ68" s="151">
        <v>0</v>
      </c>
      <c r="AR68" s="151">
        <v>0</v>
      </c>
      <c r="AS68" s="151">
        <v>0</v>
      </c>
      <c r="AT68" s="151">
        <v>0</v>
      </c>
      <c r="AU68" s="151">
        <v>0</v>
      </c>
      <c r="AV68" s="151">
        <v>0</v>
      </c>
      <c r="AW68" s="151">
        <v>0</v>
      </c>
      <c r="AX68" s="151">
        <v>0</v>
      </c>
      <c r="AY68" s="151">
        <v>0</v>
      </c>
      <c r="AZ68" s="151">
        <v>0</v>
      </c>
      <c r="BA68" s="151">
        <v>0</v>
      </c>
      <c r="BB68" s="151">
        <v>0</v>
      </c>
      <c r="BC68" s="151">
        <v>0</v>
      </c>
      <c r="BD68" s="151">
        <v>0</v>
      </c>
      <c r="BE68" s="151">
        <v>0</v>
      </c>
      <c r="BF68" s="151">
        <v>0</v>
      </c>
      <c r="BG68" s="151">
        <v>0</v>
      </c>
      <c r="BH68" s="151">
        <v>0</v>
      </c>
      <c r="BI68" s="151">
        <v>0</v>
      </c>
      <c r="BJ68" s="151">
        <v>0</v>
      </c>
      <c r="BK68" s="151">
        <v>0</v>
      </c>
      <c r="BL68" s="151">
        <v>0</v>
      </c>
      <c r="BM68" s="151">
        <v>0</v>
      </c>
      <c r="BN68" s="151">
        <v>0</v>
      </c>
      <c r="BO68" s="151">
        <v>0</v>
      </c>
      <c r="BP68" s="151">
        <v>0</v>
      </c>
      <c r="BQ68" s="151">
        <v>0</v>
      </c>
      <c r="BR68" s="151">
        <v>0</v>
      </c>
      <c r="BS68" s="151">
        <v>0</v>
      </c>
      <c r="BT68" s="151">
        <v>0</v>
      </c>
      <c r="BU68" s="151">
        <v>0</v>
      </c>
      <c r="BV68" s="151">
        <v>0</v>
      </c>
      <c r="BW68" s="151">
        <v>0</v>
      </c>
      <c r="BX68" s="151">
        <v>0</v>
      </c>
      <c r="BY68" s="151">
        <v>0</v>
      </c>
      <c r="BZ68" s="151">
        <v>0</v>
      </c>
      <c r="CA68" s="151">
        <v>0</v>
      </c>
      <c r="CB68" s="151">
        <v>0</v>
      </c>
      <c r="CC68" s="151">
        <v>0</v>
      </c>
      <c r="CD68" s="151">
        <v>0</v>
      </c>
      <c r="CE68" s="151">
        <v>0</v>
      </c>
      <c r="CF68" s="151">
        <v>0</v>
      </c>
      <c r="CG68" s="151">
        <v>0</v>
      </c>
      <c r="CH68" s="151">
        <v>0</v>
      </c>
      <c r="CI68" s="151">
        <v>0</v>
      </c>
      <c r="CJ68" s="151">
        <v>0</v>
      </c>
      <c r="CK68" s="151">
        <v>0</v>
      </c>
      <c r="CL68" s="151">
        <v>0</v>
      </c>
      <c r="CM68" s="151">
        <v>0</v>
      </c>
      <c r="CN68" s="151">
        <v>0</v>
      </c>
      <c r="CO68" s="151">
        <v>0</v>
      </c>
      <c r="CP68" s="151">
        <v>0</v>
      </c>
      <c r="CQ68" s="151">
        <v>0</v>
      </c>
      <c r="CR68" s="151">
        <v>0</v>
      </c>
      <c r="CS68" s="151">
        <v>0</v>
      </c>
      <c r="CT68" s="151">
        <v>0</v>
      </c>
      <c r="CU68" s="151">
        <v>0</v>
      </c>
      <c r="CV68" s="151">
        <v>0</v>
      </c>
      <c r="CW68" s="151">
        <v>0</v>
      </c>
      <c r="CX68" s="151">
        <v>0</v>
      </c>
      <c r="CY68" s="151">
        <v>0</v>
      </c>
      <c r="CZ68" s="151">
        <v>0</v>
      </c>
      <c r="DA68" s="151">
        <v>0</v>
      </c>
      <c r="DB68" s="151">
        <v>0</v>
      </c>
      <c r="DC68" s="151">
        <v>0</v>
      </c>
      <c r="DD68" s="151">
        <v>0</v>
      </c>
      <c r="DE68" s="151">
        <v>0</v>
      </c>
      <c r="DF68" s="151">
        <v>0</v>
      </c>
      <c r="DG68" s="151">
        <v>0</v>
      </c>
      <c r="DH68" s="151">
        <v>0</v>
      </c>
      <c r="DI68" s="151">
        <v>0</v>
      </c>
      <c r="DJ68" s="151">
        <v>0</v>
      </c>
      <c r="DK68" s="151">
        <v>0</v>
      </c>
      <c r="DL68" s="151">
        <v>0</v>
      </c>
      <c r="DM68" s="151">
        <v>0</v>
      </c>
      <c r="DN68" s="151">
        <v>0</v>
      </c>
      <c r="DO68" s="151">
        <v>0</v>
      </c>
      <c r="DP68" s="151">
        <v>0</v>
      </c>
      <c r="DQ68" s="151">
        <v>0</v>
      </c>
      <c r="DR68" s="151">
        <v>0</v>
      </c>
      <c r="DS68" s="151">
        <v>0</v>
      </c>
      <c r="DT68" s="151">
        <v>0</v>
      </c>
      <c r="DU68" s="151">
        <v>0</v>
      </c>
      <c r="DV68" s="151">
        <v>0</v>
      </c>
      <c r="DW68" s="151">
        <v>0</v>
      </c>
      <c r="DX68" s="151">
        <v>0</v>
      </c>
      <c r="DY68" s="151">
        <v>0</v>
      </c>
      <c r="DZ68" s="151">
        <v>0</v>
      </c>
      <c r="EA68" s="151">
        <v>0</v>
      </c>
      <c r="EB68" s="151">
        <v>0</v>
      </c>
      <c r="EC68" s="151">
        <v>0</v>
      </c>
      <c r="ED68" s="151">
        <v>0</v>
      </c>
      <c r="EE68" s="151">
        <v>0</v>
      </c>
      <c r="EF68" s="151">
        <v>0</v>
      </c>
      <c r="EG68" s="151">
        <v>0</v>
      </c>
      <c r="EH68" s="151">
        <v>0</v>
      </c>
      <c r="EI68" s="151">
        <v>0</v>
      </c>
      <c r="EJ68" s="151">
        <v>0</v>
      </c>
      <c r="EK68" s="151">
        <v>0</v>
      </c>
      <c r="EL68" s="151">
        <v>0</v>
      </c>
      <c r="EM68" s="151">
        <v>0</v>
      </c>
      <c r="EN68" s="151">
        <v>0</v>
      </c>
      <c r="EO68" s="151">
        <v>0</v>
      </c>
      <c r="EP68" s="151">
        <v>0</v>
      </c>
      <c r="EQ68" s="151">
        <v>0</v>
      </c>
      <c r="ER68" s="151">
        <v>0</v>
      </c>
      <c r="ES68" s="151">
        <v>0</v>
      </c>
      <c r="ET68" s="151">
        <v>0</v>
      </c>
      <c r="EU68" s="151">
        <v>0</v>
      </c>
      <c r="EV68" s="151">
        <v>0</v>
      </c>
      <c r="EW68" s="151">
        <v>0</v>
      </c>
      <c r="EX68" s="151">
        <v>0</v>
      </c>
      <c r="EY68" s="151">
        <v>0</v>
      </c>
      <c r="EZ68" s="151">
        <v>0</v>
      </c>
      <c r="FA68" s="151">
        <v>0</v>
      </c>
      <c r="FB68" s="151">
        <v>0</v>
      </c>
      <c r="FC68" s="151">
        <v>0</v>
      </c>
      <c r="FD68" s="151">
        <v>0</v>
      </c>
      <c r="FE68" s="151">
        <v>0</v>
      </c>
      <c r="FF68" s="151">
        <v>0</v>
      </c>
      <c r="FG68" s="151">
        <v>0</v>
      </c>
      <c r="FH68" s="151">
        <v>0</v>
      </c>
      <c r="FI68" s="151">
        <v>0</v>
      </c>
      <c r="FJ68" s="151">
        <v>0</v>
      </c>
      <c r="FK68" s="151">
        <v>0</v>
      </c>
      <c r="FL68" s="151">
        <v>0</v>
      </c>
      <c r="FM68" s="151">
        <v>0</v>
      </c>
      <c r="FN68" s="151">
        <v>0</v>
      </c>
      <c r="FO68" s="151">
        <v>0</v>
      </c>
      <c r="FP68" s="151">
        <v>0</v>
      </c>
      <c r="FQ68" s="151">
        <v>0</v>
      </c>
      <c r="FR68" s="151">
        <v>0</v>
      </c>
      <c r="FS68" s="151">
        <v>0</v>
      </c>
      <c r="FT68" s="151">
        <v>0</v>
      </c>
      <c r="FU68" s="151">
        <v>0</v>
      </c>
      <c r="FV68" s="151">
        <v>0</v>
      </c>
      <c r="FW68" s="151">
        <v>0</v>
      </c>
      <c r="FX68" s="151">
        <v>0</v>
      </c>
      <c r="FY68" s="151">
        <v>0</v>
      </c>
      <c r="FZ68" s="151">
        <v>0</v>
      </c>
      <c r="GA68" s="151">
        <v>0</v>
      </c>
      <c r="GB68" s="71">
        <v>0</v>
      </c>
      <c r="GC68" s="214">
        <v>0</v>
      </c>
      <c r="GD68" s="195">
        <v>0</v>
      </c>
      <c r="GE68">
        <v>0</v>
      </c>
      <c r="GF68">
        <v>0</v>
      </c>
      <c r="GG68" s="151">
        <v>0</v>
      </c>
      <c r="GH68" s="151">
        <v>0</v>
      </c>
      <c r="GI68" s="151">
        <v>0</v>
      </c>
      <c r="GJ68" s="151">
        <v>0</v>
      </c>
    </row>
    <row r="69" spans="1:205" x14ac:dyDescent="0.2">
      <c r="A69" s="440"/>
      <c r="B69" s="101" t="s">
        <v>83</v>
      </c>
      <c r="C69" s="152" t="s">
        <v>175</v>
      </c>
      <c r="D69" s="151">
        <v>1</v>
      </c>
      <c r="E69" s="151">
        <v>3</v>
      </c>
      <c r="F69" s="151">
        <v>0</v>
      </c>
      <c r="G69" s="151">
        <v>0</v>
      </c>
      <c r="H69" s="151">
        <v>1</v>
      </c>
      <c r="I69" s="151">
        <v>3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92">
        <v>1</v>
      </c>
      <c r="S69" s="92">
        <v>3</v>
      </c>
      <c r="T69" s="151">
        <v>0</v>
      </c>
      <c r="U69" s="151">
        <v>0</v>
      </c>
      <c r="V69" s="151">
        <v>0</v>
      </c>
      <c r="W69" s="151">
        <v>0</v>
      </c>
      <c r="X69" s="151">
        <v>0</v>
      </c>
      <c r="Y69" s="151">
        <v>0</v>
      </c>
      <c r="Z69" s="151">
        <v>0</v>
      </c>
      <c r="AA69" s="151">
        <v>0</v>
      </c>
      <c r="AB69" s="151">
        <v>0</v>
      </c>
      <c r="AC69" s="151">
        <v>0</v>
      </c>
      <c r="AD69" s="151">
        <v>0</v>
      </c>
      <c r="AE69" s="151">
        <v>0</v>
      </c>
      <c r="AF69" s="151">
        <v>0</v>
      </c>
      <c r="AG69" s="151">
        <v>0</v>
      </c>
      <c r="AH69" s="151">
        <v>0</v>
      </c>
      <c r="AI69" s="151">
        <v>0</v>
      </c>
      <c r="AJ69" s="151">
        <v>0</v>
      </c>
      <c r="AK69" s="151">
        <v>0</v>
      </c>
      <c r="AL69" s="151">
        <v>0</v>
      </c>
      <c r="AM69" s="151">
        <v>0</v>
      </c>
      <c r="AN69" s="151">
        <v>0</v>
      </c>
      <c r="AO69" s="151">
        <v>0</v>
      </c>
      <c r="AP69" s="151">
        <v>0</v>
      </c>
      <c r="AQ69" s="151">
        <v>0</v>
      </c>
      <c r="AR69" s="151">
        <v>0</v>
      </c>
      <c r="AS69" s="151">
        <v>0</v>
      </c>
      <c r="AT69" s="151">
        <v>0</v>
      </c>
      <c r="AU69" s="151">
        <v>0</v>
      </c>
      <c r="AV69" s="151">
        <v>0</v>
      </c>
      <c r="AW69" s="151">
        <v>0</v>
      </c>
      <c r="AX69" s="151">
        <v>0</v>
      </c>
      <c r="AY69" s="151">
        <v>0</v>
      </c>
      <c r="AZ69" s="151">
        <v>0</v>
      </c>
      <c r="BA69" s="151">
        <v>0</v>
      </c>
      <c r="BB69" s="151">
        <v>0</v>
      </c>
      <c r="BC69" s="151">
        <v>0</v>
      </c>
      <c r="BD69" s="151">
        <v>0</v>
      </c>
      <c r="BE69" s="151">
        <v>0</v>
      </c>
      <c r="BF69" s="151">
        <v>0</v>
      </c>
      <c r="BG69" s="151">
        <v>0</v>
      </c>
      <c r="BH69" s="151">
        <v>0</v>
      </c>
      <c r="BI69" s="151">
        <v>0</v>
      </c>
      <c r="BJ69" s="151">
        <v>0</v>
      </c>
      <c r="BK69" s="151">
        <v>0</v>
      </c>
      <c r="BL69" s="151">
        <v>0</v>
      </c>
      <c r="BM69" s="151">
        <v>0</v>
      </c>
      <c r="BN69" s="151">
        <v>0</v>
      </c>
      <c r="BO69" s="151">
        <v>0</v>
      </c>
      <c r="BP69" s="151">
        <v>0</v>
      </c>
      <c r="BQ69" s="151">
        <v>0</v>
      </c>
      <c r="BR69" s="151">
        <v>0</v>
      </c>
      <c r="BS69" s="151">
        <v>0</v>
      </c>
      <c r="BT69" s="151">
        <v>0</v>
      </c>
      <c r="BU69" s="151">
        <v>0</v>
      </c>
      <c r="BV69" s="151">
        <v>0</v>
      </c>
      <c r="BW69" s="151">
        <v>0</v>
      </c>
      <c r="BX69" s="151">
        <v>0</v>
      </c>
      <c r="BY69" s="151">
        <v>0</v>
      </c>
      <c r="BZ69" s="151">
        <v>0</v>
      </c>
      <c r="CA69" s="151">
        <v>0</v>
      </c>
      <c r="CB69" s="151">
        <v>0</v>
      </c>
      <c r="CC69" s="151">
        <v>0</v>
      </c>
      <c r="CD69" s="151">
        <v>0</v>
      </c>
      <c r="CE69" s="151">
        <v>0</v>
      </c>
      <c r="CF69" s="151">
        <v>0</v>
      </c>
      <c r="CG69" s="151">
        <v>0</v>
      </c>
      <c r="CH69" s="151">
        <v>0</v>
      </c>
      <c r="CI69" s="151">
        <v>0</v>
      </c>
      <c r="CJ69" s="151">
        <v>0</v>
      </c>
      <c r="CK69" s="151">
        <v>0</v>
      </c>
      <c r="CL69" s="151">
        <v>0</v>
      </c>
      <c r="CM69" s="151">
        <v>0</v>
      </c>
      <c r="CN69" s="151">
        <v>0</v>
      </c>
      <c r="CO69" s="151">
        <v>0</v>
      </c>
      <c r="CP69" s="151">
        <v>0</v>
      </c>
      <c r="CQ69" s="151">
        <v>0</v>
      </c>
      <c r="CR69" s="151">
        <v>0</v>
      </c>
      <c r="CS69" s="151">
        <v>0</v>
      </c>
      <c r="CT69" s="151">
        <v>0</v>
      </c>
      <c r="CU69" s="151">
        <v>0</v>
      </c>
      <c r="CV69" s="151">
        <v>0</v>
      </c>
      <c r="CW69" s="151">
        <v>0</v>
      </c>
      <c r="CX69" s="151">
        <v>0</v>
      </c>
      <c r="CY69" s="151">
        <v>0</v>
      </c>
      <c r="CZ69" s="151">
        <v>0</v>
      </c>
      <c r="DA69" s="151">
        <v>0</v>
      </c>
      <c r="DB69" s="151">
        <v>0</v>
      </c>
      <c r="DC69" s="151">
        <v>0</v>
      </c>
      <c r="DD69" s="151">
        <v>0</v>
      </c>
      <c r="DE69" s="151">
        <v>0</v>
      </c>
      <c r="DF69" s="151">
        <v>0</v>
      </c>
      <c r="DG69" s="151">
        <v>0</v>
      </c>
      <c r="DH69" s="151">
        <v>0</v>
      </c>
      <c r="DI69" s="151">
        <v>0</v>
      </c>
      <c r="DJ69" s="151">
        <v>0</v>
      </c>
      <c r="DK69" s="151">
        <v>0</v>
      </c>
      <c r="DL69" s="151">
        <v>1</v>
      </c>
      <c r="DM69" s="151">
        <v>6</v>
      </c>
      <c r="DN69" s="151">
        <v>1</v>
      </c>
      <c r="DO69" s="151">
        <v>6</v>
      </c>
      <c r="DP69" s="151">
        <v>0</v>
      </c>
      <c r="DQ69" s="151">
        <v>0</v>
      </c>
      <c r="DR69" s="151">
        <v>0</v>
      </c>
      <c r="DS69" s="151">
        <v>0</v>
      </c>
      <c r="DT69" s="151">
        <v>0</v>
      </c>
      <c r="DU69" s="151">
        <v>0</v>
      </c>
      <c r="DV69" s="151">
        <v>0</v>
      </c>
      <c r="DW69" s="151">
        <v>0</v>
      </c>
      <c r="DX69" s="151">
        <v>1</v>
      </c>
      <c r="DY69" s="151">
        <v>6</v>
      </c>
      <c r="DZ69" s="151">
        <v>3</v>
      </c>
      <c r="EA69" s="151">
        <v>5</v>
      </c>
      <c r="EB69" s="151">
        <v>3</v>
      </c>
      <c r="EC69" s="151">
        <v>5</v>
      </c>
      <c r="ED69" s="151">
        <v>0</v>
      </c>
      <c r="EE69" s="151">
        <v>0</v>
      </c>
      <c r="EF69" s="151">
        <v>0</v>
      </c>
      <c r="EG69" s="151">
        <v>0</v>
      </c>
      <c r="EH69" s="151">
        <v>0</v>
      </c>
      <c r="EI69" s="151">
        <v>0</v>
      </c>
      <c r="EJ69" s="151">
        <v>0</v>
      </c>
      <c r="EK69" s="151">
        <v>0</v>
      </c>
      <c r="EL69" s="151">
        <v>3</v>
      </c>
      <c r="EM69" s="151">
        <v>5</v>
      </c>
      <c r="EN69" s="151">
        <v>0</v>
      </c>
      <c r="EO69" s="151">
        <v>0</v>
      </c>
      <c r="EP69" s="151">
        <v>0</v>
      </c>
      <c r="EQ69" s="151">
        <v>0</v>
      </c>
      <c r="ER69" s="151">
        <v>0</v>
      </c>
      <c r="ES69" s="151">
        <v>0</v>
      </c>
      <c r="ET69" s="151">
        <v>0</v>
      </c>
      <c r="EU69" s="151">
        <v>0</v>
      </c>
      <c r="EV69" s="151">
        <v>0</v>
      </c>
      <c r="EW69" s="151">
        <v>0</v>
      </c>
      <c r="EX69" s="151">
        <v>0</v>
      </c>
      <c r="EY69" s="151">
        <v>0</v>
      </c>
      <c r="EZ69" s="151">
        <v>0</v>
      </c>
      <c r="FA69" s="151">
        <v>0</v>
      </c>
      <c r="FB69" s="151">
        <v>0</v>
      </c>
      <c r="FC69" s="151">
        <v>0</v>
      </c>
      <c r="FD69" s="151">
        <v>0</v>
      </c>
      <c r="FE69" s="151">
        <v>0</v>
      </c>
      <c r="FF69" s="151">
        <v>0</v>
      </c>
      <c r="FG69" s="151">
        <v>0</v>
      </c>
      <c r="FH69" s="151">
        <v>0</v>
      </c>
      <c r="FI69" s="151">
        <v>0</v>
      </c>
      <c r="FJ69" s="151">
        <v>0</v>
      </c>
      <c r="FK69" s="151">
        <v>0</v>
      </c>
      <c r="FL69" s="151">
        <v>0</v>
      </c>
      <c r="FM69" s="151">
        <v>0</v>
      </c>
      <c r="FN69" s="151">
        <v>0</v>
      </c>
      <c r="FO69" s="151">
        <v>0</v>
      </c>
      <c r="FP69" s="151">
        <v>0</v>
      </c>
      <c r="FQ69" s="151">
        <v>0</v>
      </c>
      <c r="FR69" s="151">
        <v>0</v>
      </c>
      <c r="FS69" s="151">
        <v>0</v>
      </c>
      <c r="FT69" s="151">
        <v>0</v>
      </c>
      <c r="FU69" s="151">
        <v>0</v>
      </c>
      <c r="FV69" s="151">
        <v>0</v>
      </c>
      <c r="FW69" s="151">
        <v>0</v>
      </c>
      <c r="FX69" s="151">
        <v>0</v>
      </c>
      <c r="FY69" s="151">
        <v>0</v>
      </c>
      <c r="FZ69" s="151">
        <v>0</v>
      </c>
      <c r="GA69" s="151">
        <v>0</v>
      </c>
      <c r="GB69" s="71">
        <v>0</v>
      </c>
      <c r="GC69" s="214">
        <v>0</v>
      </c>
      <c r="GD69" s="195">
        <v>0</v>
      </c>
      <c r="GE69">
        <v>0</v>
      </c>
      <c r="GF69">
        <v>0</v>
      </c>
      <c r="GG69" s="151">
        <v>0</v>
      </c>
      <c r="GH69" s="151">
        <v>0</v>
      </c>
      <c r="GI69" s="151">
        <v>0</v>
      </c>
      <c r="GJ69" s="151">
        <v>0</v>
      </c>
    </row>
    <row r="70" spans="1:205" x14ac:dyDescent="0.2">
      <c r="A70" s="440"/>
      <c r="B70" s="101" t="s">
        <v>83</v>
      </c>
      <c r="C70" s="152" t="s">
        <v>176</v>
      </c>
      <c r="D70" s="151">
        <v>5</v>
      </c>
      <c r="E70" s="151">
        <v>7</v>
      </c>
      <c r="F70" s="151">
        <v>3</v>
      </c>
      <c r="G70" s="151">
        <v>6</v>
      </c>
      <c r="H70" s="151">
        <v>1</v>
      </c>
      <c r="I70" s="151">
        <v>1</v>
      </c>
      <c r="J70" s="151">
        <v>0</v>
      </c>
      <c r="K70" s="151">
        <v>0</v>
      </c>
      <c r="L70" s="151">
        <v>1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92">
        <v>5</v>
      </c>
      <c r="S70" s="92">
        <v>7</v>
      </c>
      <c r="T70" s="151">
        <v>0</v>
      </c>
      <c r="U70" s="151">
        <v>2</v>
      </c>
      <c r="V70" s="151">
        <v>0</v>
      </c>
      <c r="W70" s="151">
        <v>2</v>
      </c>
      <c r="X70" s="151">
        <v>0</v>
      </c>
      <c r="Y70" s="151">
        <v>0</v>
      </c>
      <c r="Z70" s="151">
        <v>0</v>
      </c>
      <c r="AA70" s="151">
        <v>0</v>
      </c>
      <c r="AB70" s="151">
        <v>0</v>
      </c>
      <c r="AC70" s="151">
        <v>0</v>
      </c>
      <c r="AD70" s="151">
        <v>0</v>
      </c>
      <c r="AE70" s="151">
        <v>0</v>
      </c>
      <c r="AF70" s="151">
        <v>0</v>
      </c>
      <c r="AG70" s="151">
        <v>0</v>
      </c>
      <c r="AH70" s="151">
        <v>0</v>
      </c>
      <c r="AI70" s="151">
        <v>2</v>
      </c>
      <c r="AJ70" s="151">
        <v>0</v>
      </c>
      <c r="AK70" s="151">
        <v>0</v>
      </c>
      <c r="AL70" s="151">
        <v>0</v>
      </c>
      <c r="AM70" s="151">
        <v>0</v>
      </c>
      <c r="AN70" s="151">
        <v>0</v>
      </c>
      <c r="AO70" s="151">
        <v>0</v>
      </c>
      <c r="AP70" s="151">
        <v>0</v>
      </c>
      <c r="AQ70" s="151">
        <v>0</v>
      </c>
      <c r="AR70" s="151">
        <v>0</v>
      </c>
      <c r="AS70" s="151">
        <v>0</v>
      </c>
      <c r="AT70" s="151">
        <v>0</v>
      </c>
      <c r="AU70" s="151">
        <v>0</v>
      </c>
      <c r="AV70" s="151">
        <v>0</v>
      </c>
      <c r="AW70" s="151">
        <v>0</v>
      </c>
      <c r="AX70" s="151">
        <v>0</v>
      </c>
      <c r="AY70" s="151">
        <v>0</v>
      </c>
      <c r="AZ70" s="151">
        <v>0</v>
      </c>
      <c r="BA70" s="151">
        <v>0</v>
      </c>
      <c r="BB70" s="151">
        <v>0</v>
      </c>
      <c r="BC70" s="151">
        <v>0</v>
      </c>
      <c r="BD70" s="151">
        <v>0</v>
      </c>
      <c r="BE70" s="151">
        <v>0</v>
      </c>
      <c r="BF70" s="151">
        <v>0</v>
      </c>
      <c r="BG70" s="151">
        <v>0</v>
      </c>
      <c r="BH70" s="151">
        <v>0</v>
      </c>
      <c r="BI70" s="151">
        <v>0</v>
      </c>
      <c r="BJ70" s="151">
        <v>0</v>
      </c>
      <c r="BK70" s="151">
        <v>0</v>
      </c>
      <c r="BL70" s="151">
        <v>0</v>
      </c>
      <c r="BM70" s="151">
        <v>0</v>
      </c>
      <c r="BN70" s="151">
        <v>0</v>
      </c>
      <c r="BO70" s="151">
        <v>0</v>
      </c>
      <c r="BP70" s="151">
        <v>0</v>
      </c>
      <c r="BQ70" s="151">
        <v>0</v>
      </c>
      <c r="BR70" s="151">
        <v>0</v>
      </c>
      <c r="BS70" s="151">
        <v>0</v>
      </c>
      <c r="BT70" s="151">
        <v>0</v>
      </c>
      <c r="BU70" s="151">
        <v>0</v>
      </c>
      <c r="BV70" s="151">
        <v>0</v>
      </c>
      <c r="BW70" s="151">
        <v>0</v>
      </c>
      <c r="BX70" s="151">
        <v>0</v>
      </c>
      <c r="BY70" s="151">
        <v>0</v>
      </c>
      <c r="BZ70" s="151">
        <v>0</v>
      </c>
      <c r="CA70" s="151">
        <v>0</v>
      </c>
      <c r="CB70" s="151">
        <v>0</v>
      </c>
      <c r="CC70" s="151">
        <v>0</v>
      </c>
      <c r="CD70" s="151">
        <v>0</v>
      </c>
      <c r="CE70" s="151">
        <v>0</v>
      </c>
      <c r="CF70" s="151">
        <v>0</v>
      </c>
      <c r="CG70" s="151">
        <v>0</v>
      </c>
      <c r="CH70" s="151">
        <v>0</v>
      </c>
      <c r="CI70" s="151">
        <v>0</v>
      </c>
      <c r="CJ70" s="151">
        <v>0</v>
      </c>
      <c r="CK70" s="151">
        <v>0</v>
      </c>
      <c r="CL70" s="151">
        <v>0</v>
      </c>
      <c r="CM70" s="151">
        <v>0</v>
      </c>
      <c r="CN70" s="151">
        <v>0</v>
      </c>
      <c r="CO70" s="151">
        <v>0</v>
      </c>
      <c r="CP70" s="151">
        <v>0</v>
      </c>
      <c r="CQ70" s="151">
        <v>0</v>
      </c>
      <c r="CR70" s="151">
        <v>0</v>
      </c>
      <c r="CS70" s="151">
        <v>0</v>
      </c>
      <c r="CT70" s="151">
        <v>0</v>
      </c>
      <c r="CU70" s="151">
        <v>0</v>
      </c>
      <c r="CV70" s="151">
        <v>0</v>
      </c>
      <c r="CW70" s="151">
        <v>0</v>
      </c>
      <c r="CX70" s="151">
        <v>0</v>
      </c>
      <c r="CY70" s="151">
        <v>0</v>
      </c>
      <c r="CZ70" s="151">
        <v>0</v>
      </c>
      <c r="DA70" s="151">
        <v>0</v>
      </c>
      <c r="DB70" s="151">
        <v>0</v>
      </c>
      <c r="DC70" s="151">
        <v>0</v>
      </c>
      <c r="DD70" s="151">
        <v>0</v>
      </c>
      <c r="DE70" s="151">
        <v>0</v>
      </c>
      <c r="DF70" s="151">
        <v>0</v>
      </c>
      <c r="DG70" s="151">
        <v>0</v>
      </c>
      <c r="DH70" s="151">
        <v>0</v>
      </c>
      <c r="DI70" s="151">
        <v>0</v>
      </c>
      <c r="DJ70" s="151">
        <v>0</v>
      </c>
      <c r="DK70" s="151">
        <v>0</v>
      </c>
      <c r="DL70" s="151">
        <v>0</v>
      </c>
      <c r="DM70" s="151">
        <v>3</v>
      </c>
      <c r="DN70" s="151">
        <v>0</v>
      </c>
      <c r="DO70" s="151">
        <v>3</v>
      </c>
      <c r="DP70" s="151">
        <v>0</v>
      </c>
      <c r="DQ70" s="151">
        <v>0</v>
      </c>
      <c r="DR70" s="151">
        <v>0</v>
      </c>
      <c r="DS70" s="151">
        <v>0</v>
      </c>
      <c r="DT70" s="151">
        <v>0</v>
      </c>
      <c r="DU70" s="151">
        <v>0</v>
      </c>
      <c r="DV70" s="151">
        <v>0</v>
      </c>
      <c r="DW70" s="151">
        <v>0</v>
      </c>
      <c r="DX70" s="151">
        <v>0</v>
      </c>
      <c r="DY70" s="151">
        <v>3</v>
      </c>
      <c r="DZ70" s="151">
        <v>4</v>
      </c>
      <c r="EA70" s="151">
        <v>8</v>
      </c>
      <c r="EB70" s="151">
        <v>4</v>
      </c>
      <c r="EC70" s="151">
        <v>8</v>
      </c>
      <c r="ED70" s="151">
        <v>0</v>
      </c>
      <c r="EE70" s="151">
        <v>0</v>
      </c>
      <c r="EF70" s="151">
        <v>0</v>
      </c>
      <c r="EG70" s="151">
        <v>0</v>
      </c>
      <c r="EH70" s="151">
        <v>0</v>
      </c>
      <c r="EI70" s="151">
        <v>0</v>
      </c>
      <c r="EJ70" s="151">
        <v>0</v>
      </c>
      <c r="EK70" s="151">
        <v>0</v>
      </c>
      <c r="EL70" s="151">
        <v>4</v>
      </c>
      <c r="EM70" s="151">
        <v>8</v>
      </c>
      <c r="EN70" s="151">
        <v>0</v>
      </c>
      <c r="EO70" s="151">
        <v>0</v>
      </c>
      <c r="EP70" s="151">
        <v>0</v>
      </c>
      <c r="EQ70" s="151">
        <v>0</v>
      </c>
      <c r="ER70" s="151">
        <v>0</v>
      </c>
      <c r="ES70" s="151">
        <v>0</v>
      </c>
      <c r="ET70" s="151">
        <v>0</v>
      </c>
      <c r="EU70" s="151">
        <v>0</v>
      </c>
      <c r="EV70" s="151">
        <v>0</v>
      </c>
      <c r="EW70" s="151">
        <v>0</v>
      </c>
      <c r="EX70" s="151">
        <v>0</v>
      </c>
      <c r="EY70" s="151">
        <v>0</v>
      </c>
      <c r="EZ70" s="151">
        <v>0</v>
      </c>
      <c r="FA70" s="151">
        <v>0</v>
      </c>
      <c r="FB70" s="151">
        <v>0</v>
      </c>
      <c r="FC70" s="151">
        <v>0</v>
      </c>
      <c r="FD70" s="151">
        <v>0</v>
      </c>
      <c r="FE70" s="151">
        <v>0</v>
      </c>
      <c r="FF70" s="151">
        <v>0</v>
      </c>
      <c r="FG70" s="151">
        <v>0</v>
      </c>
      <c r="FH70" s="151">
        <v>0</v>
      </c>
      <c r="FI70" s="151">
        <v>0</v>
      </c>
      <c r="FJ70" s="151">
        <v>0</v>
      </c>
      <c r="FK70" s="151">
        <v>0</v>
      </c>
      <c r="FL70" s="151">
        <v>0</v>
      </c>
      <c r="FM70" s="151">
        <v>0</v>
      </c>
      <c r="FN70" s="151">
        <v>0</v>
      </c>
      <c r="FO70" s="151">
        <v>0</v>
      </c>
      <c r="FP70" s="151">
        <v>0</v>
      </c>
      <c r="FQ70" s="151">
        <v>0</v>
      </c>
      <c r="FR70" s="151">
        <v>0</v>
      </c>
      <c r="FS70" s="151">
        <v>0</v>
      </c>
      <c r="FT70" s="151">
        <v>0</v>
      </c>
      <c r="FU70" s="151">
        <v>0</v>
      </c>
      <c r="FV70" s="151">
        <v>0</v>
      </c>
      <c r="FW70" s="151">
        <v>0</v>
      </c>
      <c r="FX70" s="151">
        <v>0</v>
      </c>
      <c r="FY70" s="151">
        <v>0</v>
      </c>
      <c r="FZ70" s="151">
        <v>0</v>
      </c>
      <c r="GA70" s="151">
        <v>0</v>
      </c>
      <c r="GB70" s="71">
        <v>0</v>
      </c>
      <c r="GC70" s="214">
        <v>0</v>
      </c>
      <c r="GD70" s="195">
        <v>0</v>
      </c>
      <c r="GE70">
        <v>0</v>
      </c>
      <c r="GF70">
        <v>0</v>
      </c>
      <c r="GG70" s="151">
        <v>0</v>
      </c>
      <c r="GH70" s="151">
        <v>0</v>
      </c>
      <c r="GI70" s="151">
        <v>0</v>
      </c>
      <c r="GJ70" s="151">
        <v>0</v>
      </c>
    </row>
    <row r="71" spans="1:205" x14ac:dyDescent="0.2">
      <c r="A71" s="440"/>
      <c r="B71" s="101" t="s">
        <v>83</v>
      </c>
      <c r="C71" s="152" t="s">
        <v>177</v>
      </c>
      <c r="D71" s="151">
        <v>1</v>
      </c>
      <c r="E71" s="151">
        <v>2</v>
      </c>
      <c r="F71" s="151">
        <v>1</v>
      </c>
      <c r="G71" s="151">
        <v>1</v>
      </c>
      <c r="H71" s="151">
        <v>0</v>
      </c>
      <c r="I71" s="151">
        <v>1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92">
        <v>1</v>
      </c>
      <c r="S71" s="92">
        <v>2</v>
      </c>
      <c r="T71" s="151">
        <v>0</v>
      </c>
      <c r="U71" s="151">
        <v>0</v>
      </c>
      <c r="V71" s="151">
        <v>0</v>
      </c>
      <c r="W71" s="151">
        <v>0</v>
      </c>
      <c r="X71" s="151">
        <v>0</v>
      </c>
      <c r="Y71" s="151">
        <v>0</v>
      </c>
      <c r="Z71" s="151">
        <v>0</v>
      </c>
      <c r="AA71" s="151">
        <v>0</v>
      </c>
      <c r="AB71" s="151">
        <v>0</v>
      </c>
      <c r="AC71" s="151">
        <v>0</v>
      </c>
      <c r="AD71" s="151">
        <v>0</v>
      </c>
      <c r="AE71" s="151">
        <v>0</v>
      </c>
      <c r="AF71" s="151">
        <v>0</v>
      </c>
      <c r="AG71" s="151">
        <v>0</v>
      </c>
      <c r="AH71" s="151">
        <v>0</v>
      </c>
      <c r="AI71" s="151">
        <v>0</v>
      </c>
      <c r="AJ71" s="151">
        <v>0</v>
      </c>
      <c r="AK71" s="151">
        <v>0</v>
      </c>
      <c r="AL71" s="151">
        <v>0</v>
      </c>
      <c r="AM71" s="151">
        <v>0</v>
      </c>
      <c r="AN71" s="151">
        <v>0</v>
      </c>
      <c r="AO71" s="151">
        <v>0</v>
      </c>
      <c r="AP71" s="151">
        <v>0</v>
      </c>
      <c r="AQ71" s="151">
        <v>0</v>
      </c>
      <c r="AR71" s="151">
        <v>0</v>
      </c>
      <c r="AS71" s="151">
        <v>0</v>
      </c>
      <c r="AT71" s="151">
        <v>0</v>
      </c>
      <c r="AU71" s="151">
        <v>0</v>
      </c>
      <c r="AV71" s="151">
        <v>0</v>
      </c>
      <c r="AW71" s="151">
        <v>0</v>
      </c>
      <c r="AX71" s="151">
        <v>0</v>
      </c>
      <c r="AY71" s="151">
        <v>0</v>
      </c>
      <c r="AZ71" s="151">
        <v>0</v>
      </c>
      <c r="BA71" s="151">
        <v>0</v>
      </c>
      <c r="BB71" s="151">
        <v>0</v>
      </c>
      <c r="BC71" s="151">
        <v>0</v>
      </c>
      <c r="BD71" s="151">
        <v>0</v>
      </c>
      <c r="BE71" s="151">
        <v>0</v>
      </c>
      <c r="BF71" s="151">
        <v>0</v>
      </c>
      <c r="BG71" s="151">
        <v>0</v>
      </c>
      <c r="BH71" s="151">
        <v>0</v>
      </c>
      <c r="BI71" s="151">
        <v>0</v>
      </c>
      <c r="BJ71" s="151">
        <v>0</v>
      </c>
      <c r="BK71" s="151">
        <v>0</v>
      </c>
      <c r="BL71" s="151">
        <v>0</v>
      </c>
      <c r="BM71" s="151">
        <v>0</v>
      </c>
      <c r="BN71" s="151">
        <v>0</v>
      </c>
      <c r="BO71" s="151">
        <v>0</v>
      </c>
      <c r="BP71" s="151">
        <v>0</v>
      </c>
      <c r="BQ71" s="151">
        <v>0</v>
      </c>
      <c r="BR71" s="151">
        <v>0</v>
      </c>
      <c r="BS71" s="151">
        <v>0</v>
      </c>
      <c r="BT71" s="151">
        <v>0</v>
      </c>
      <c r="BU71" s="151">
        <v>0</v>
      </c>
      <c r="BV71" s="151">
        <v>0</v>
      </c>
      <c r="BW71" s="151">
        <v>0</v>
      </c>
      <c r="BX71" s="151">
        <v>0</v>
      </c>
      <c r="BY71" s="151">
        <v>0</v>
      </c>
      <c r="BZ71" s="151">
        <v>0</v>
      </c>
      <c r="CA71" s="151">
        <v>0</v>
      </c>
      <c r="CB71" s="151">
        <v>0</v>
      </c>
      <c r="CC71" s="151">
        <v>0</v>
      </c>
      <c r="CD71" s="151">
        <v>0</v>
      </c>
      <c r="CE71" s="151">
        <v>0</v>
      </c>
      <c r="CF71" s="151">
        <v>0</v>
      </c>
      <c r="CG71" s="151">
        <v>0</v>
      </c>
      <c r="CH71" s="151">
        <v>0</v>
      </c>
      <c r="CI71" s="151">
        <v>0</v>
      </c>
      <c r="CJ71" s="151">
        <v>0</v>
      </c>
      <c r="CK71" s="151">
        <v>0</v>
      </c>
      <c r="CL71" s="151">
        <v>0</v>
      </c>
      <c r="CM71" s="151">
        <v>0</v>
      </c>
      <c r="CN71" s="151">
        <v>0</v>
      </c>
      <c r="CO71" s="151">
        <v>0</v>
      </c>
      <c r="CP71" s="151">
        <v>0</v>
      </c>
      <c r="CQ71" s="151">
        <v>0</v>
      </c>
      <c r="CR71" s="151">
        <v>0</v>
      </c>
      <c r="CS71" s="151">
        <v>0</v>
      </c>
      <c r="CT71" s="151">
        <v>0</v>
      </c>
      <c r="CU71" s="151">
        <v>0</v>
      </c>
      <c r="CV71" s="151">
        <v>0</v>
      </c>
      <c r="CW71" s="151">
        <v>0</v>
      </c>
      <c r="CX71" s="151">
        <v>0</v>
      </c>
      <c r="CY71" s="151">
        <v>0</v>
      </c>
      <c r="CZ71" s="151">
        <v>0</v>
      </c>
      <c r="DA71" s="151">
        <v>0</v>
      </c>
      <c r="DB71" s="151">
        <v>0</v>
      </c>
      <c r="DC71" s="151">
        <v>0</v>
      </c>
      <c r="DD71" s="151">
        <v>0</v>
      </c>
      <c r="DE71" s="151">
        <v>0</v>
      </c>
      <c r="DF71" s="151">
        <v>0</v>
      </c>
      <c r="DG71" s="151">
        <v>0</v>
      </c>
      <c r="DH71" s="151">
        <v>0</v>
      </c>
      <c r="DI71" s="151">
        <v>0</v>
      </c>
      <c r="DJ71" s="151">
        <v>0</v>
      </c>
      <c r="DK71" s="151">
        <v>0</v>
      </c>
      <c r="DL71" s="151">
        <v>1</v>
      </c>
      <c r="DM71" s="151">
        <v>3</v>
      </c>
      <c r="DN71" s="151">
        <v>1</v>
      </c>
      <c r="DO71" s="151">
        <v>3</v>
      </c>
      <c r="DP71" s="151">
        <v>0</v>
      </c>
      <c r="DQ71" s="151">
        <v>0</v>
      </c>
      <c r="DR71" s="151">
        <v>0</v>
      </c>
      <c r="DS71" s="151">
        <v>0</v>
      </c>
      <c r="DT71" s="151">
        <v>0</v>
      </c>
      <c r="DU71" s="151">
        <v>0</v>
      </c>
      <c r="DV71" s="151">
        <v>0</v>
      </c>
      <c r="DW71" s="151">
        <v>0</v>
      </c>
      <c r="DX71" s="151">
        <v>1</v>
      </c>
      <c r="DY71" s="151">
        <v>3</v>
      </c>
      <c r="DZ71" s="151">
        <v>7</v>
      </c>
      <c r="EA71" s="151">
        <v>9</v>
      </c>
      <c r="EB71" s="151">
        <v>7</v>
      </c>
      <c r="EC71" s="151">
        <v>9</v>
      </c>
      <c r="ED71" s="151">
        <v>0</v>
      </c>
      <c r="EE71" s="151">
        <v>0</v>
      </c>
      <c r="EF71" s="151">
        <v>0</v>
      </c>
      <c r="EG71" s="151">
        <v>0</v>
      </c>
      <c r="EH71" s="151">
        <v>0</v>
      </c>
      <c r="EI71" s="151">
        <v>0</v>
      </c>
      <c r="EJ71" s="151">
        <v>0</v>
      </c>
      <c r="EK71" s="151">
        <v>0</v>
      </c>
      <c r="EL71" s="151">
        <v>7</v>
      </c>
      <c r="EM71" s="151">
        <v>9</v>
      </c>
      <c r="EN71" s="151">
        <v>0</v>
      </c>
      <c r="EO71" s="151">
        <v>0</v>
      </c>
      <c r="EP71" s="151">
        <v>0</v>
      </c>
      <c r="EQ71" s="151">
        <v>0</v>
      </c>
      <c r="ER71" s="151">
        <v>0</v>
      </c>
      <c r="ES71" s="151">
        <v>0</v>
      </c>
      <c r="ET71" s="151">
        <v>0</v>
      </c>
      <c r="EU71" s="151">
        <v>0</v>
      </c>
      <c r="EV71" s="151">
        <v>0</v>
      </c>
      <c r="EW71" s="151">
        <v>0</v>
      </c>
      <c r="EX71" s="151">
        <v>0</v>
      </c>
      <c r="EY71" s="151">
        <v>0</v>
      </c>
      <c r="EZ71" s="151">
        <v>0</v>
      </c>
      <c r="FA71" s="151">
        <v>0</v>
      </c>
      <c r="FB71" s="151">
        <v>1</v>
      </c>
      <c r="FC71" s="151">
        <v>0</v>
      </c>
      <c r="FD71" s="151">
        <v>1</v>
      </c>
      <c r="FE71" s="151">
        <v>0</v>
      </c>
      <c r="FF71" s="151">
        <v>0</v>
      </c>
      <c r="FG71" s="151">
        <v>0</v>
      </c>
      <c r="FH71" s="151">
        <v>0</v>
      </c>
      <c r="FI71" s="151">
        <v>0</v>
      </c>
      <c r="FJ71" s="151">
        <v>0</v>
      </c>
      <c r="FK71" s="151">
        <v>0</v>
      </c>
      <c r="FL71" s="151">
        <v>0</v>
      </c>
      <c r="FM71" s="151">
        <v>0</v>
      </c>
      <c r="FN71" s="151">
        <v>1</v>
      </c>
      <c r="FO71" s="151">
        <v>0</v>
      </c>
      <c r="FP71" s="151">
        <v>0</v>
      </c>
      <c r="FQ71" s="151">
        <v>0</v>
      </c>
      <c r="FR71" s="151">
        <v>0</v>
      </c>
      <c r="FS71" s="151">
        <v>0</v>
      </c>
      <c r="FT71" s="151">
        <v>0</v>
      </c>
      <c r="FU71" s="151">
        <v>0</v>
      </c>
      <c r="FV71" s="151">
        <v>0</v>
      </c>
      <c r="FW71" s="151">
        <v>0</v>
      </c>
      <c r="FX71" s="151">
        <v>0</v>
      </c>
      <c r="FY71" s="151">
        <v>0</v>
      </c>
      <c r="FZ71" s="151">
        <v>0</v>
      </c>
      <c r="GA71" s="151">
        <v>0</v>
      </c>
      <c r="GB71" s="71">
        <v>0</v>
      </c>
      <c r="GC71" s="214">
        <v>0</v>
      </c>
      <c r="GD71" s="195">
        <v>0</v>
      </c>
      <c r="GE71">
        <v>0</v>
      </c>
      <c r="GF71">
        <v>0</v>
      </c>
      <c r="GG71" s="151">
        <v>0</v>
      </c>
      <c r="GH71" s="151">
        <v>0</v>
      </c>
      <c r="GI71" s="151">
        <v>0</v>
      </c>
      <c r="GJ71" s="151">
        <v>0</v>
      </c>
    </row>
    <row r="72" spans="1:205" x14ac:dyDescent="0.2">
      <c r="A72" s="440"/>
      <c r="B72" s="101" t="s">
        <v>83</v>
      </c>
      <c r="C72" s="152" t="s">
        <v>178</v>
      </c>
      <c r="D72" s="151">
        <v>4</v>
      </c>
      <c r="E72" s="151">
        <v>5</v>
      </c>
      <c r="F72" s="151">
        <v>4</v>
      </c>
      <c r="G72" s="151">
        <v>5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92">
        <v>4</v>
      </c>
      <c r="S72" s="92">
        <v>5</v>
      </c>
      <c r="T72" s="151">
        <v>0</v>
      </c>
      <c r="U72" s="151">
        <v>0</v>
      </c>
      <c r="V72" s="151">
        <v>0</v>
      </c>
      <c r="W72" s="151">
        <v>0</v>
      </c>
      <c r="X72" s="151">
        <v>0</v>
      </c>
      <c r="Y72" s="151">
        <v>0</v>
      </c>
      <c r="Z72" s="151">
        <v>0</v>
      </c>
      <c r="AA72" s="151">
        <v>0</v>
      </c>
      <c r="AB72" s="151">
        <v>0</v>
      </c>
      <c r="AC72" s="151">
        <v>0</v>
      </c>
      <c r="AD72" s="151">
        <v>0</v>
      </c>
      <c r="AE72" s="151">
        <v>0</v>
      </c>
      <c r="AF72" s="151">
        <v>0</v>
      </c>
      <c r="AG72" s="151">
        <v>0</v>
      </c>
      <c r="AH72" s="151">
        <v>0</v>
      </c>
      <c r="AI72" s="151">
        <v>0</v>
      </c>
      <c r="AJ72" s="151">
        <v>0</v>
      </c>
      <c r="AK72" s="151">
        <v>0</v>
      </c>
      <c r="AL72" s="151">
        <v>0</v>
      </c>
      <c r="AM72" s="151">
        <v>0</v>
      </c>
      <c r="AN72" s="151">
        <v>0</v>
      </c>
      <c r="AO72" s="151">
        <v>0</v>
      </c>
      <c r="AP72" s="151">
        <v>0</v>
      </c>
      <c r="AQ72" s="151">
        <v>0</v>
      </c>
      <c r="AR72" s="151">
        <v>0</v>
      </c>
      <c r="AS72" s="151">
        <v>0</v>
      </c>
      <c r="AT72" s="151">
        <v>0</v>
      </c>
      <c r="AU72" s="151">
        <v>0</v>
      </c>
      <c r="AV72" s="151">
        <v>0</v>
      </c>
      <c r="AW72" s="151">
        <v>0</v>
      </c>
      <c r="AX72" s="151">
        <v>0</v>
      </c>
      <c r="AY72" s="151">
        <v>0</v>
      </c>
      <c r="AZ72" s="151">
        <v>0</v>
      </c>
      <c r="BA72" s="151">
        <v>0</v>
      </c>
      <c r="BB72" s="151">
        <v>0</v>
      </c>
      <c r="BC72" s="151">
        <v>0</v>
      </c>
      <c r="BD72" s="151">
        <v>0</v>
      </c>
      <c r="BE72" s="151">
        <v>0</v>
      </c>
      <c r="BF72" s="151">
        <v>0</v>
      </c>
      <c r="BG72" s="151">
        <v>0</v>
      </c>
      <c r="BH72" s="151">
        <v>0</v>
      </c>
      <c r="BI72" s="151">
        <v>0</v>
      </c>
      <c r="BJ72" s="151">
        <v>0</v>
      </c>
      <c r="BK72" s="151">
        <v>0</v>
      </c>
      <c r="BL72" s="151">
        <v>0</v>
      </c>
      <c r="BM72" s="151">
        <v>0</v>
      </c>
      <c r="BN72" s="151">
        <v>0</v>
      </c>
      <c r="BO72" s="151">
        <v>0</v>
      </c>
      <c r="BP72" s="151">
        <v>0</v>
      </c>
      <c r="BQ72" s="151">
        <v>0</v>
      </c>
      <c r="BR72" s="151">
        <v>0</v>
      </c>
      <c r="BS72" s="151">
        <v>0</v>
      </c>
      <c r="BT72" s="151">
        <v>0</v>
      </c>
      <c r="BU72" s="151">
        <v>0</v>
      </c>
      <c r="BV72" s="151">
        <v>0</v>
      </c>
      <c r="BW72" s="151">
        <v>0</v>
      </c>
      <c r="BX72" s="151">
        <v>0</v>
      </c>
      <c r="BY72" s="151">
        <v>0</v>
      </c>
      <c r="BZ72" s="151">
        <v>0</v>
      </c>
      <c r="CA72" s="151">
        <v>0</v>
      </c>
      <c r="CB72" s="151">
        <v>0</v>
      </c>
      <c r="CC72" s="151">
        <v>0</v>
      </c>
      <c r="CD72" s="151">
        <v>0</v>
      </c>
      <c r="CE72" s="151">
        <v>0</v>
      </c>
      <c r="CF72" s="151">
        <v>0</v>
      </c>
      <c r="CG72" s="151">
        <v>0</v>
      </c>
      <c r="CH72" s="151">
        <v>0</v>
      </c>
      <c r="CI72" s="151">
        <v>0</v>
      </c>
      <c r="CJ72" s="151">
        <v>0</v>
      </c>
      <c r="CK72" s="151">
        <v>0</v>
      </c>
      <c r="CL72" s="151">
        <v>0</v>
      </c>
      <c r="CM72" s="151">
        <v>0</v>
      </c>
      <c r="CN72" s="151">
        <v>0</v>
      </c>
      <c r="CO72" s="151">
        <v>0</v>
      </c>
      <c r="CP72" s="151">
        <v>0</v>
      </c>
      <c r="CQ72" s="151">
        <v>0</v>
      </c>
      <c r="CR72" s="151">
        <v>0</v>
      </c>
      <c r="CS72" s="151">
        <v>0</v>
      </c>
      <c r="CT72" s="151">
        <v>0</v>
      </c>
      <c r="CU72" s="151">
        <v>0</v>
      </c>
      <c r="CV72" s="151">
        <v>0</v>
      </c>
      <c r="CW72" s="151">
        <v>0</v>
      </c>
      <c r="CX72" s="151">
        <v>0</v>
      </c>
      <c r="CY72" s="151">
        <v>0</v>
      </c>
      <c r="CZ72" s="151">
        <v>0</v>
      </c>
      <c r="DA72" s="151">
        <v>0</v>
      </c>
      <c r="DB72" s="151">
        <v>0</v>
      </c>
      <c r="DC72" s="151">
        <v>0</v>
      </c>
      <c r="DD72" s="151">
        <v>0</v>
      </c>
      <c r="DE72" s="151">
        <v>0</v>
      </c>
      <c r="DF72" s="151">
        <v>0</v>
      </c>
      <c r="DG72" s="151">
        <v>0</v>
      </c>
      <c r="DH72" s="151">
        <v>0</v>
      </c>
      <c r="DI72" s="151">
        <v>0</v>
      </c>
      <c r="DJ72" s="151">
        <v>0</v>
      </c>
      <c r="DK72" s="151">
        <v>0</v>
      </c>
      <c r="DL72" s="151">
        <v>2</v>
      </c>
      <c r="DM72" s="151">
        <v>1</v>
      </c>
      <c r="DN72" s="151">
        <v>2</v>
      </c>
      <c r="DO72" s="151">
        <v>1</v>
      </c>
      <c r="DP72" s="151">
        <v>0</v>
      </c>
      <c r="DQ72" s="151">
        <v>0</v>
      </c>
      <c r="DR72" s="151">
        <v>0</v>
      </c>
      <c r="DS72" s="151">
        <v>0</v>
      </c>
      <c r="DT72" s="151">
        <v>0</v>
      </c>
      <c r="DU72" s="151">
        <v>0</v>
      </c>
      <c r="DV72" s="151">
        <v>0</v>
      </c>
      <c r="DW72" s="151">
        <v>0</v>
      </c>
      <c r="DX72" s="151">
        <v>2</v>
      </c>
      <c r="DY72" s="151">
        <v>1</v>
      </c>
      <c r="DZ72" s="151">
        <v>9</v>
      </c>
      <c r="EA72" s="151">
        <v>14</v>
      </c>
      <c r="EB72" s="151">
        <v>9</v>
      </c>
      <c r="EC72" s="151">
        <v>14</v>
      </c>
      <c r="ED72" s="151">
        <v>0</v>
      </c>
      <c r="EE72" s="151">
        <v>0</v>
      </c>
      <c r="EF72" s="151">
        <v>0</v>
      </c>
      <c r="EG72" s="151">
        <v>0</v>
      </c>
      <c r="EH72" s="151">
        <v>0</v>
      </c>
      <c r="EI72" s="151">
        <v>0</v>
      </c>
      <c r="EJ72" s="151">
        <v>0</v>
      </c>
      <c r="EK72" s="151">
        <v>0</v>
      </c>
      <c r="EL72" s="151">
        <v>9</v>
      </c>
      <c r="EM72" s="151">
        <v>14</v>
      </c>
      <c r="EN72" s="151">
        <v>0</v>
      </c>
      <c r="EO72" s="151">
        <v>1</v>
      </c>
      <c r="EP72" s="151">
        <v>0</v>
      </c>
      <c r="EQ72" s="151">
        <v>1</v>
      </c>
      <c r="ER72" s="151">
        <v>0</v>
      </c>
      <c r="ES72" s="151">
        <v>0</v>
      </c>
      <c r="ET72" s="151">
        <v>0</v>
      </c>
      <c r="EU72" s="151">
        <v>0</v>
      </c>
      <c r="EV72" s="151">
        <v>0</v>
      </c>
      <c r="EW72" s="151">
        <v>0</v>
      </c>
      <c r="EX72" s="151">
        <v>0</v>
      </c>
      <c r="EY72" s="151">
        <v>0</v>
      </c>
      <c r="EZ72" s="151">
        <v>0</v>
      </c>
      <c r="FA72" s="151">
        <v>1</v>
      </c>
      <c r="FB72" s="151">
        <v>0</v>
      </c>
      <c r="FC72" s="151">
        <v>0</v>
      </c>
      <c r="FD72" s="151">
        <v>0</v>
      </c>
      <c r="FE72" s="151">
        <v>0</v>
      </c>
      <c r="FF72" s="151">
        <v>0</v>
      </c>
      <c r="FG72" s="151">
        <v>0</v>
      </c>
      <c r="FH72" s="151">
        <v>0</v>
      </c>
      <c r="FI72" s="151">
        <v>0</v>
      </c>
      <c r="FJ72" s="151">
        <v>0</v>
      </c>
      <c r="FK72" s="151">
        <v>0</v>
      </c>
      <c r="FL72" s="151">
        <v>0</v>
      </c>
      <c r="FM72" s="151">
        <v>0</v>
      </c>
      <c r="FN72" s="151">
        <v>0</v>
      </c>
      <c r="FO72" s="151">
        <v>0</v>
      </c>
      <c r="FP72" s="151">
        <v>0</v>
      </c>
      <c r="FQ72" s="151">
        <v>0</v>
      </c>
      <c r="FR72" s="151">
        <v>0</v>
      </c>
      <c r="FS72" s="151">
        <v>0</v>
      </c>
      <c r="FT72" s="151">
        <v>0</v>
      </c>
      <c r="FU72" s="151">
        <v>0</v>
      </c>
      <c r="FV72" s="151">
        <v>0</v>
      </c>
      <c r="FW72" s="151">
        <v>0</v>
      </c>
      <c r="FX72" s="151">
        <v>0</v>
      </c>
      <c r="FY72" s="151">
        <v>0</v>
      </c>
      <c r="FZ72" s="151">
        <v>0</v>
      </c>
      <c r="GA72" s="151">
        <v>0</v>
      </c>
      <c r="GB72" s="71">
        <v>0</v>
      </c>
      <c r="GC72" s="214">
        <v>0</v>
      </c>
      <c r="GD72" s="195">
        <v>0</v>
      </c>
      <c r="GE72">
        <v>0</v>
      </c>
      <c r="GF72">
        <v>0</v>
      </c>
      <c r="GG72" s="151">
        <v>0</v>
      </c>
      <c r="GH72" s="151">
        <v>0</v>
      </c>
      <c r="GI72" s="151">
        <v>0</v>
      </c>
      <c r="GJ72" s="151">
        <v>0</v>
      </c>
    </row>
    <row r="73" spans="1:205" x14ac:dyDescent="0.2">
      <c r="A73" s="440"/>
      <c r="B73" s="101" t="s">
        <v>83</v>
      </c>
      <c r="C73" s="152" t="s">
        <v>179</v>
      </c>
      <c r="D73" s="151">
        <v>2</v>
      </c>
      <c r="E73" s="151">
        <v>1</v>
      </c>
      <c r="F73" s="151">
        <v>2</v>
      </c>
      <c r="G73" s="151">
        <v>1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92">
        <v>2</v>
      </c>
      <c r="S73" s="92">
        <v>1</v>
      </c>
      <c r="T73" s="151">
        <v>0</v>
      </c>
      <c r="U73" s="151">
        <v>0</v>
      </c>
      <c r="V73" s="151">
        <v>0</v>
      </c>
      <c r="W73" s="151">
        <v>0</v>
      </c>
      <c r="X73" s="151">
        <v>0</v>
      </c>
      <c r="Y73" s="151">
        <v>0</v>
      </c>
      <c r="Z73" s="151">
        <v>0</v>
      </c>
      <c r="AA73" s="151">
        <v>0</v>
      </c>
      <c r="AB73" s="151">
        <v>0</v>
      </c>
      <c r="AC73" s="151">
        <v>0</v>
      </c>
      <c r="AD73" s="151">
        <v>0</v>
      </c>
      <c r="AE73" s="151">
        <v>0</v>
      </c>
      <c r="AF73" s="151">
        <v>0</v>
      </c>
      <c r="AG73" s="151">
        <v>0</v>
      </c>
      <c r="AH73" s="151">
        <v>0</v>
      </c>
      <c r="AI73" s="151">
        <v>0</v>
      </c>
      <c r="AJ73" s="151">
        <v>0</v>
      </c>
      <c r="AK73" s="151">
        <v>0</v>
      </c>
      <c r="AL73" s="151">
        <v>0</v>
      </c>
      <c r="AM73" s="151">
        <v>0</v>
      </c>
      <c r="AN73" s="151">
        <v>0</v>
      </c>
      <c r="AO73" s="151">
        <v>0</v>
      </c>
      <c r="AP73" s="151">
        <v>0</v>
      </c>
      <c r="AQ73" s="151">
        <v>0</v>
      </c>
      <c r="AR73" s="151">
        <v>0</v>
      </c>
      <c r="AS73" s="151">
        <v>0</v>
      </c>
      <c r="AT73" s="151">
        <v>0</v>
      </c>
      <c r="AU73" s="151">
        <v>0</v>
      </c>
      <c r="AV73" s="151">
        <v>0</v>
      </c>
      <c r="AW73" s="151">
        <v>0</v>
      </c>
      <c r="AX73" s="151">
        <v>0</v>
      </c>
      <c r="AY73" s="151">
        <v>0</v>
      </c>
      <c r="AZ73" s="151">
        <v>0</v>
      </c>
      <c r="BA73" s="151">
        <v>0</v>
      </c>
      <c r="BB73" s="151">
        <v>0</v>
      </c>
      <c r="BC73" s="151">
        <v>0</v>
      </c>
      <c r="BD73" s="151">
        <v>0</v>
      </c>
      <c r="BE73" s="151">
        <v>0</v>
      </c>
      <c r="BF73" s="151">
        <v>0</v>
      </c>
      <c r="BG73" s="151">
        <v>0</v>
      </c>
      <c r="BH73" s="151">
        <v>0</v>
      </c>
      <c r="BI73" s="151">
        <v>0</v>
      </c>
      <c r="BJ73" s="151">
        <v>0</v>
      </c>
      <c r="BK73" s="151">
        <v>0</v>
      </c>
      <c r="BL73" s="151">
        <v>0</v>
      </c>
      <c r="BM73" s="151">
        <v>0</v>
      </c>
      <c r="BN73" s="151">
        <v>0</v>
      </c>
      <c r="BO73" s="151">
        <v>0</v>
      </c>
      <c r="BP73" s="151">
        <v>0</v>
      </c>
      <c r="BQ73" s="151">
        <v>0</v>
      </c>
      <c r="BR73" s="151">
        <v>0</v>
      </c>
      <c r="BS73" s="151">
        <v>0</v>
      </c>
      <c r="BT73" s="151">
        <v>0</v>
      </c>
      <c r="BU73" s="151">
        <v>0</v>
      </c>
      <c r="BV73" s="151">
        <v>0</v>
      </c>
      <c r="BW73" s="151">
        <v>0</v>
      </c>
      <c r="BX73" s="151">
        <v>0</v>
      </c>
      <c r="BY73" s="151">
        <v>0</v>
      </c>
      <c r="BZ73" s="151">
        <v>0</v>
      </c>
      <c r="CA73" s="151">
        <v>0</v>
      </c>
      <c r="CB73" s="151">
        <v>0</v>
      </c>
      <c r="CC73" s="151">
        <v>0</v>
      </c>
      <c r="CD73" s="151">
        <v>0</v>
      </c>
      <c r="CE73" s="151">
        <v>0</v>
      </c>
      <c r="CF73" s="151">
        <v>0</v>
      </c>
      <c r="CG73" s="151">
        <v>0</v>
      </c>
      <c r="CH73" s="151">
        <v>0</v>
      </c>
      <c r="CI73" s="151">
        <v>0</v>
      </c>
      <c r="CJ73" s="151">
        <v>0</v>
      </c>
      <c r="CK73" s="151">
        <v>0</v>
      </c>
      <c r="CL73" s="151">
        <v>0</v>
      </c>
      <c r="CM73" s="151">
        <v>0</v>
      </c>
      <c r="CN73" s="151">
        <v>0</v>
      </c>
      <c r="CO73" s="151">
        <v>0</v>
      </c>
      <c r="CP73" s="151">
        <v>0</v>
      </c>
      <c r="CQ73" s="151">
        <v>0</v>
      </c>
      <c r="CR73" s="151">
        <v>0</v>
      </c>
      <c r="CS73" s="151">
        <v>0</v>
      </c>
      <c r="CT73" s="151">
        <v>0</v>
      </c>
      <c r="CU73" s="151">
        <v>0</v>
      </c>
      <c r="CV73" s="151">
        <v>0</v>
      </c>
      <c r="CW73" s="151">
        <v>0</v>
      </c>
      <c r="CX73" s="151">
        <v>0</v>
      </c>
      <c r="CY73" s="151">
        <v>0</v>
      </c>
      <c r="CZ73" s="151">
        <v>0</v>
      </c>
      <c r="DA73" s="151">
        <v>0</v>
      </c>
      <c r="DB73" s="151">
        <v>0</v>
      </c>
      <c r="DC73" s="151">
        <v>0</v>
      </c>
      <c r="DD73" s="151">
        <v>0</v>
      </c>
      <c r="DE73" s="151">
        <v>0</v>
      </c>
      <c r="DF73" s="151">
        <v>0</v>
      </c>
      <c r="DG73" s="151">
        <v>0</v>
      </c>
      <c r="DH73" s="151">
        <v>0</v>
      </c>
      <c r="DI73" s="151">
        <v>0</v>
      </c>
      <c r="DJ73" s="151">
        <v>0</v>
      </c>
      <c r="DK73" s="151">
        <v>0</v>
      </c>
      <c r="DL73" s="151">
        <v>2</v>
      </c>
      <c r="DM73" s="151">
        <v>5</v>
      </c>
      <c r="DN73" s="151">
        <v>2</v>
      </c>
      <c r="DO73" s="151">
        <v>5</v>
      </c>
      <c r="DP73" s="151">
        <v>0</v>
      </c>
      <c r="DQ73" s="151">
        <v>0</v>
      </c>
      <c r="DR73" s="151">
        <v>0</v>
      </c>
      <c r="DS73" s="151">
        <v>0</v>
      </c>
      <c r="DT73" s="151">
        <v>0</v>
      </c>
      <c r="DU73" s="151">
        <v>0</v>
      </c>
      <c r="DV73" s="151">
        <v>0</v>
      </c>
      <c r="DW73" s="151">
        <v>0</v>
      </c>
      <c r="DX73" s="151">
        <v>2</v>
      </c>
      <c r="DY73" s="151">
        <v>5</v>
      </c>
      <c r="DZ73" s="151">
        <v>4</v>
      </c>
      <c r="EA73" s="151">
        <v>0</v>
      </c>
      <c r="EB73" s="151">
        <v>4</v>
      </c>
      <c r="EC73" s="151">
        <v>0</v>
      </c>
      <c r="ED73" s="151">
        <v>0</v>
      </c>
      <c r="EE73" s="151">
        <v>0</v>
      </c>
      <c r="EF73" s="151">
        <v>0</v>
      </c>
      <c r="EG73" s="151">
        <v>0</v>
      </c>
      <c r="EH73" s="151">
        <v>0</v>
      </c>
      <c r="EI73" s="151">
        <v>0</v>
      </c>
      <c r="EJ73" s="151">
        <v>0</v>
      </c>
      <c r="EK73" s="151">
        <v>0</v>
      </c>
      <c r="EL73" s="151">
        <v>4</v>
      </c>
      <c r="EM73" s="151">
        <v>0</v>
      </c>
      <c r="EN73" s="151">
        <v>0</v>
      </c>
      <c r="EO73" s="151">
        <v>0</v>
      </c>
      <c r="EP73" s="151">
        <v>0</v>
      </c>
      <c r="EQ73" s="151">
        <v>0</v>
      </c>
      <c r="ER73" s="151">
        <v>0</v>
      </c>
      <c r="ES73" s="151">
        <v>0</v>
      </c>
      <c r="ET73" s="151">
        <v>0</v>
      </c>
      <c r="EU73" s="151">
        <v>0</v>
      </c>
      <c r="EV73" s="151">
        <v>0</v>
      </c>
      <c r="EW73" s="151">
        <v>0</v>
      </c>
      <c r="EX73" s="151">
        <v>0</v>
      </c>
      <c r="EY73" s="151">
        <v>0</v>
      </c>
      <c r="EZ73" s="151">
        <v>0</v>
      </c>
      <c r="FA73" s="151">
        <v>0</v>
      </c>
      <c r="FB73" s="151">
        <v>0</v>
      </c>
      <c r="FC73" s="151">
        <v>0</v>
      </c>
      <c r="FD73" s="151">
        <v>0</v>
      </c>
      <c r="FE73" s="151">
        <v>0</v>
      </c>
      <c r="FF73" s="151">
        <v>0</v>
      </c>
      <c r="FG73" s="151">
        <v>0</v>
      </c>
      <c r="FH73" s="151">
        <v>0</v>
      </c>
      <c r="FI73" s="151">
        <v>0</v>
      </c>
      <c r="FJ73" s="151">
        <v>0</v>
      </c>
      <c r="FK73" s="151">
        <v>0</v>
      </c>
      <c r="FL73" s="151">
        <v>0</v>
      </c>
      <c r="FM73" s="151">
        <v>0</v>
      </c>
      <c r="FN73" s="151">
        <v>0</v>
      </c>
      <c r="FO73" s="151">
        <v>0</v>
      </c>
      <c r="FP73" s="151">
        <v>0</v>
      </c>
      <c r="FQ73" s="151">
        <v>0</v>
      </c>
      <c r="FR73" s="151">
        <v>0</v>
      </c>
      <c r="FS73" s="151">
        <v>0</v>
      </c>
      <c r="FT73" s="151">
        <v>0</v>
      </c>
      <c r="FU73" s="151">
        <v>0</v>
      </c>
      <c r="FV73" s="151">
        <v>0</v>
      </c>
      <c r="FW73" s="151">
        <v>0</v>
      </c>
      <c r="FX73" s="151">
        <v>0</v>
      </c>
      <c r="FY73" s="151">
        <v>0</v>
      </c>
      <c r="FZ73" s="151">
        <v>0</v>
      </c>
      <c r="GA73" s="151">
        <v>0</v>
      </c>
      <c r="GB73" s="71">
        <v>0</v>
      </c>
      <c r="GC73" s="214">
        <v>0</v>
      </c>
      <c r="GD73" s="195">
        <v>0</v>
      </c>
      <c r="GE73">
        <v>0</v>
      </c>
      <c r="GF73">
        <v>0</v>
      </c>
      <c r="GG73" s="151">
        <v>0</v>
      </c>
      <c r="GH73" s="151">
        <v>0</v>
      </c>
      <c r="GI73" s="151">
        <v>0</v>
      </c>
      <c r="GJ73" s="151">
        <v>0</v>
      </c>
    </row>
    <row r="74" spans="1:205" x14ac:dyDescent="0.2">
      <c r="A74" s="440"/>
      <c r="B74" s="101" t="s">
        <v>83</v>
      </c>
      <c r="C74" s="152" t="s">
        <v>180</v>
      </c>
      <c r="D74" s="151">
        <v>12</v>
      </c>
      <c r="E74" s="151">
        <v>23</v>
      </c>
      <c r="F74" s="151">
        <v>12</v>
      </c>
      <c r="G74" s="151">
        <v>21</v>
      </c>
      <c r="H74" s="151">
        <v>0</v>
      </c>
      <c r="I74" s="151">
        <v>0</v>
      </c>
      <c r="J74" s="151">
        <v>0</v>
      </c>
      <c r="K74" s="151">
        <v>1</v>
      </c>
      <c r="L74" s="151">
        <v>0</v>
      </c>
      <c r="M74" s="151">
        <v>0</v>
      </c>
      <c r="N74" s="151">
        <v>0</v>
      </c>
      <c r="O74" s="151">
        <v>1</v>
      </c>
      <c r="P74" s="151">
        <v>0</v>
      </c>
      <c r="Q74" s="151">
        <v>0</v>
      </c>
      <c r="R74" s="92">
        <v>12</v>
      </c>
      <c r="S74" s="92">
        <v>23</v>
      </c>
      <c r="T74" s="151">
        <v>1</v>
      </c>
      <c r="U74" s="151">
        <v>7</v>
      </c>
      <c r="V74" s="151">
        <v>1</v>
      </c>
      <c r="W74" s="151">
        <v>6</v>
      </c>
      <c r="X74" s="151">
        <v>0</v>
      </c>
      <c r="Y74" s="151">
        <v>0</v>
      </c>
      <c r="Z74" s="151">
        <v>0</v>
      </c>
      <c r="AA74" s="151">
        <v>0</v>
      </c>
      <c r="AB74" s="151">
        <v>0</v>
      </c>
      <c r="AC74" s="151">
        <v>1</v>
      </c>
      <c r="AD74" s="151">
        <v>0</v>
      </c>
      <c r="AE74" s="151">
        <v>0</v>
      </c>
      <c r="AF74" s="151">
        <v>0</v>
      </c>
      <c r="AG74" s="151">
        <v>0</v>
      </c>
      <c r="AH74" s="151">
        <v>1</v>
      </c>
      <c r="AI74" s="151">
        <v>7</v>
      </c>
      <c r="AJ74" s="151">
        <v>0</v>
      </c>
      <c r="AK74" s="151">
        <v>0</v>
      </c>
      <c r="AL74" s="151">
        <v>0</v>
      </c>
      <c r="AM74" s="151">
        <v>0</v>
      </c>
      <c r="AN74" s="151">
        <v>0</v>
      </c>
      <c r="AO74" s="151">
        <v>0</v>
      </c>
      <c r="AP74" s="151">
        <v>0</v>
      </c>
      <c r="AQ74" s="151">
        <v>0</v>
      </c>
      <c r="AR74" s="151">
        <v>0</v>
      </c>
      <c r="AS74" s="151">
        <v>0</v>
      </c>
      <c r="AT74" s="151">
        <v>0</v>
      </c>
      <c r="AU74" s="151">
        <v>0</v>
      </c>
      <c r="AV74" s="151">
        <v>0</v>
      </c>
      <c r="AW74" s="151">
        <v>0</v>
      </c>
      <c r="AX74" s="151">
        <v>0</v>
      </c>
      <c r="AY74" s="151">
        <v>0</v>
      </c>
      <c r="AZ74" s="151">
        <v>0</v>
      </c>
      <c r="BA74" s="151">
        <v>0</v>
      </c>
      <c r="BB74" s="151">
        <v>0</v>
      </c>
      <c r="BC74" s="151">
        <v>0</v>
      </c>
      <c r="BD74" s="151">
        <v>0</v>
      </c>
      <c r="BE74" s="151">
        <v>0</v>
      </c>
      <c r="BF74" s="151">
        <v>0</v>
      </c>
      <c r="BG74" s="151">
        <v>0</v>
      </c>
      <c r="BH74" s="151">
        <v>0</v>
      </c>
      <c r="BI74" s="151">
        <v>0</v>
      </c>
      <c r="BJ74" s="151">
        <v>0</v>
      </c>
      <c r="BK74" s="151">
        <v>0</v>
      </c>
      <c r="BL74" s="151">
        <v>0</v>
      </c>
      <c r="BM74" s="151">
        <v>0</v>
      </c>
      <c r="BN74" s="151">
        <v>0</v>
      </c>
      <c r="BO74" s="151">
        <v>0</v>
      </c>
      <c r="BP74" s="151">
        <v>0</v>
      </c>
      <c r="BQ74" s="151">
        <v>0</v>
      </c>
      <c r="BR74" s="151">
        <v>0</v>
      </c>
      <c r="BS74" s="151">
        <v>0</v>
      </c>
      <c r="BT74" s="151">
        <v>0</v>
      </c>
      <c r="BU74" s="151">
        <v>0</v>
      </c>
      <c r="BV74" s="151">
        <v>0</v>
      </c>
      <c r="BW74" s="151">
        <v>0</v>
      </c>
      <c r="BX74" s="151">
        <v>0</v>
      </c>
      <c r="BY74" s="151">
        <v>0</v>
      </c>
      <c r="BZ74" s="151">
        <v>0</v>
      </c>
      <c r="CA74" s="151">
        <v>0</v>
      </c>
      <c r="CB74" s="151">
        <v>0</v>
      </c>
      <c r="CC74" s="151">
        <v>0</v>
      </c>
      <c r="CD74" s="151">
        <v>0</v>
      </c>
      <c r="CE74" s="151">
        <v>0</v>
      </c>
      <c r="CF74" s="151">
        <v>0</v>
      </c>
      <c r="CG74" s="151">
        <v>0</v>
      </c>
      <c r="CH74" s="151">
        <v>0</v>
      </c>
      <c r="CI74" s="151">
        <v>0</v>
      </c>
      <c r="CJ74" s="151">
        <v>0</v>
      </c>
      <c r="CK74" s="151">
        <v>0</v>
      </c>
      <c r="CL74" s="151">
        <v>0</v>
      </c>
      <c r="CM74" s="151">
        <v>0</v>
      </c>
      <c r="CN74" s="151">
        <v>0</v>
      </c>
      <c r="CO74" s="151">
        <v>0</v>
      </c>
      <c r="CP74" s="151">
        <v>0</v>
      </c>
      <c r="CQ74" s="151">
        <v>0</v>
      </c>
      <c r="CR74" s="151">
        <v>0</v>
      </c>
      <c r="CS74" s="151">
        <v>0</v>
      </c>
      <c r="CT74" s="151">
        <v>0</v>
      </c>
      <c r="CU74" s="151">
        <v>0</v>
      </c>
      <c r="CV74" s="151">
        <v>0</v>
      </c>
      <c r="CW74" s="151">
        <v>0</v>
      </c>
      <c r="CX74" s="151">
        <v>0</v>
      </c>
      <c r="CY74" s="151">
        <v>0</v>
      </c>
      <c r="CZ74" s="151">
        <v>0</v>
      </c>
      <c r="DA74" s="151">
        <v>0</v>
      </c>
      <c r="DB74" s="151">
        <v>0</v>
      </c>
      <c r="DC74" s="151">
        <v>0</v>
      </c>
      <c r="DD74" s="151">
        <v>0</v>
      </c>
      <c r="DE74" s="151">
        <v>0</v>
      </c>
      <c r="DF74" s="151">
        <v>0</v>
      </c>
      <c r="DG74" s="151">
        <v>0</v>
      </c>
      <c r="DH74" s="151">
        <v>0</v>
      </c>
      <c r="DI74" s="151">
        <v>0</v>
      </c>
      <c r="DJ74" s="151">
        <v>0</v>
      </c>
      <c r="DK74" s="151">
        <v>0</v>
      </c>
      <c r="DL74" s="151">
        <v>5</v>
      </c>
      <c r="DM74" s="151">
        <v>2</v>
      </c>
      <c r="DN74" s="151">
        <v>4</v>
      </c>
      <c r="DO74" s="151">
        <v>2</v>
      </c>
      <c r="DP74" s="151">
        <v>0</v>
      </c>
      <c r="DQ74" s="151">
        <v>0</v>
      </c>
      <c r="DR74" s="151">
        <v>0</v>
      </c>
      <c r="DS74" s="151">
        <v>0</v>
      </c>
      <c r="DT74" s="151">
        <v>1</v>
      </c>
      <c r="DU74" s="151">
        <v>0</v>
      </c>
      <c r="DV74" s="151">
        <v>0</v>
      </c>
      <c r="DW74" s="151">
        <v>0</v>
      </c>
      <c r="DX74" s="151">
        <v>5</v>
      </c>
      <c r="DY74" s="151">
        <v>2</v>
      </c>
      <c r="DZ74" s="151">
        <v>9</v>
      </c>
      <c r="EA74" s="151">
        <v>16</v>
      </c>
      <c r="EB74" s="151">
        <v>8</v>
      </c>
      <c r="EC74" s="151">
        <v>15</v>
      </c>
      <c r="ED74" s="151">
        <v>0</v>
      </c>
      <c r="EE74" s="151">
        <v>0</v>
      </c>
      <c r="EF74" s="151">
        <v>1</v>
      </c>
      <c r="EG74" s="151">
        <v>1</v>
      </c>
      <c r="EH74" s="151">
        <v>0</v>
      </c>
      <c r="EI74" s="151">
        <v>0</v>
      </c>
      <c r="EJ74" s="151">
        <v>0</v>
      </c>
      <c r="EK74" s="151">
        <v>0</v>
      </c>
      <c r="EL74" s="151">
        <v>9</v>
      </c>
      <c r="EM74" s="151">
        <v>16</v>
      </c>
      <c r="EN74" s="151">
        <v>0</v>
      </c>
      <c r="EO74" s="151">
        <v>2</v>
      </c>
      <c r="EP74" s="151">
        <v>0</v>
      </c>
      <c r="EQ74" s="151">
        <v>2</v>
      </c>
      <c r="ER74" s="151">
        <v>0</v>
      </c>
      <c r="ES74" s="151">
        <v>0</v>
      </c>
      <c r="ET74" s="151">
        <v>0</v>
      </c>
      <c r="EU74" s="151">
        <v>0</v>
      </c>
      <c r="EV74" s="151">
        <v>0</v>
      </c>
      <c r="EW74" s="151">
        <v>0</v>
      </c>
      <c r="EX74" s="151">
        <v>0</v>
      </c>
      <c r="EY74" s="151">
        <v>0</v>
      </c>
      <c r="EZ74" s="151">
        <v>0</v>
      </c>
      <c r="FA74" s="151">
        <v>2</v>
      </c>
      <c r="FB74" s="151">
        <v>2</v>
      </c>
      <c r="FC74" s="151">
        <v>0</v>
      </c>
      <c r="FD74" s="151">
        <v>2</v>
      </c>
      <c r="FE74" s="151">
        <v>0</v>
      </c>
      <c r="FF74" s="151">
        <v>0</v>
      </c>
      <c r="FG74" s="151">
        <v>0</v>
      </c>
      <c r="FH74" s="151">
        <v>0</v>
      </c>
      <c r="FI74" s="151">
        <v>0</v>
      </c>
      <c r="FJ74" s="151">
        <v>0</v>
      </c>
      <c r="FK74" s="151">
        <v>0</v>
      </c>
      <c r="FL74" s="151">
        <v>0</v>
      </c>
      <c r="FM74" s="151">
        <v>0</v>
      </c>
      <c r="FN74" s="151">
        <v>2</v>
      </c>
      <c r="FO74" s="151">
        <v>0</v>
      </c>
      <c r="FP74" s="151">
        <v>0</v>
      </c>
      <c r="FQ74" s="151">
        <v>0</v>
      </c>
      <c r="FR74" s="151">
        <v>0</v>
      </c>
      <c r="FS74" s="151">
        <v>0</v>
      </c>
      <c r="FT74" s="151">
        <v>0</v>
      </c>
      <c r="FU74" s="151">
        <v>0</v>
      </c>
      <c r="FV74" s="151">
        <v>0</v>
      </c>
      <c r="FW74" s="151">
        <v>0</v>
      </c>
      <c r="FX74" s="151">
        <v>0</v>
      </c>
      <c r="FY74" s="151">
        <v>0</v>
      </c>
      <c r="FZ74" s="151">
        <v>0</v>
      </c>
      <c r="GA74" s="151">
        <v>0</v>
      </c>
      <c r="GB74" s="71">
        <v>0</v>
      </c>
      <c r="GC74" s="214">
        <v>0</v>
      </c>
      <c r="GD74" s="195">
        <v>0</v>
      </c>
      <c r="GE74">
        <v>0</v>
      </c>
      <c r="GF74">
        <v>0</v>
      </c>
      <c r="GG74" s="151">
        <v>0</v>
      </c>
      <c r="GH74" s="151">
        <v>0</v>
      </c>
      <c r="GI74" s="151">
        <v>0</v>
      </c>
      <c r="GJ74" s="151">
        <v>0</v>
      </c>
    </row>
    <row r="75" spans="1:205" x14ac:dyDescent="0.2">
      <c r="A75" s="440"/>
      <c r="B75" s="101" t="s">
        <v>83</v>
      </c>
      <c r="C75" s="152" t="s">
        <v>181</v>
      </c>
      <c r="D75" s="151">
        <v>14</v>
      </c>
      <c r="E75" s="151">
        <v>29</v>
      </c>
      <c r="F75" s="151">
        <v>14</v>
      </c>
      <c r="G75" s="151">
        <v>23</v>
      </c>
      <c r="H75" s="151">
        <v>0</v>
      </c>
      <c r="I75" s="151">
        <v>2</v>
      </c>
      <c r="J75" s="151">
        <v>0</v>
      </c>
      <c r="K75" s="151">
        <v>0</v>
      </c>
      <c r="L75" s="151">
        <v>0</v>
      </c>
      <c r="M75" s="151">
        <v>4</v>
      </c>
      <c r="N75" s="151">
        <v>0</v>
      </c>
      <c r="O75" s="151">
        <v>0</v>
      </c>
      <c r="P75" s="151">
        <v>0</v>
      </c>
      <c r="Q75" s="151">
        <v>0</v>
      </c>
      <c r="R75" s="92">
        <v>14</v>
      </c>
      <c r="S75" s="92">
        <v>29</v>
      </c>
      <c r="T75" s="151">
        <v>1</v>
      </c>
      <c r="U75" s="151">
        <v>11</v>
      </c>
      <c r="V75" s="151">
        <v>1</v>
      </c>
      <c r="W75" s="151">
        <v>8</v>
      </c>
      <c r="X75" s="151">
        <v>0</v>
      </c>
      <c r="Y75" s="151">
        <v>0</v>
      </c>
      <c r="Z75" s="151">
        <v>0</v>
      </c>
      <c r="AA75" s="151">
        <v>0</v>
      </c>
      <c r="AB75" s="151">
        <v>0</v>
      </c>
      <c r="AC75" s="151">
        <v>2</v>
      </c>
      <c r="AD75" s="151">
        <v>0</v>
      </c>
      <c r="AE75" s="151">
        <v>1</v>
      </c>
      <c r="AF75" s="151">
        <v>0</v>
      </c>
      <c r="AG75" s="151">
        <v>0</v>
      </c>
      <c r="AH75" s="151">
        <v>1</v>
      </c>
      <c r="AI75" s="151">
        <v>11</v>
      </c>
      <c r="AJ75" s="151">
        <v>0</v>
      </c>
      <c r="AK75" s="151">
        <v>0</v>
      </c>
      <c r="AL75" s="151">
        <v>0</v>
      </c>
      <c r="AM75" s="151">
        <v>0</v>
      </c>
      <c r="AN75" s="151">
        <v>0</v>
      </c>
      <c r="AO75" s="151">
        <v>0</v>
      </c>
      <c r="AP75" s="151">
        <v>0</v>
      </c>
      <c r="AQ75" s="151">
        <v>0</v>
      </c>
      <c r="AR75" s="151">
        <v>0</v>
      </c>
      <c r="AS75" s="151">
        <v>0</v>
      </c>
      <c r="AT75" s="151">
        <v>0</v>
      </c>
      <c r="AU75" s="151">
        <v>0</v>
      </c>
      <c r="AV75" s="151">
        <v>0</v>
      </c>
      <c r="AW75" s="151">
        <v>0</v>
      </c>
      <c r="AX75" s="151">
        <v>0</v>
      </c>
      <c r="AY75" s="151">
        <v>0</v>
      </c>
      <c r="AZ75" s="151">
        <v>0</v>
      </c>
      <c r="BA75" s="151">
        <v>1</v>
      </c>
      <c r="BB75" s="151">
        <v>0</v>
      </c>
      <c r="BC75" s="151">
        <v>1</v>
      </c>
      <c r="BD75" s="151">
        <v>0</v>
      </c>
      <c r="BE75" s="151">
        <v>0</v>
      </c>
      <c r="BF75" s="151">
        <v>0</v>
      </c>
      <c r="BG75" s="151">
        <v>0</v>
      </c>
      <c r="BH75" s="151">
        <v>0</v>
      </c>
      <c r="BI75" s="151">
        <v>0</v>
      </c>
      <c r="BJ75" s="151">
        <v>0</v>
      </c>
      <c r="BK75" s="151">
        <v>0</v>
      </c>
      <c r="BL75" s="151">
        <v>0</v>
      </c>
      <c r="BM75" s="151">
        <v>0</v>
      </c>
      <c r="BN75" s="151">
        <v>0</v>
      </c>
      <c r="BO75" s="151">
        <v>1</v>
      </c>
      <c r="BP75" s="151">
        <v>0</v>
      </c>
      <c r="BQ75" s="151">
        <v>0</v>
      </c>
      <c r="BR75" s="151">
        <v>0</v>
      </c>
      <c r="BS75" s="151">
        <v>0</v>
      </c>
      <c r="BT75" s="151">
        <v>0</v>
      </c>
      <c r="BU75" s="151">
        <v>0</v>
      </c>
      <c r="BV75" s="151">
        <v>0</v>
      </c>
      <c r="BW75" s="151">
        <v>0</v>
      </c>
      <c r="BX75" s="151">
        <v>0</v>
      </c>
      <c r="BY75" s="151">
        <v>0</v>
      </c>
      <c r="BZ75" s="151">
        <v>0</v>
      </c>
      <c r="CA75" s="151">
        <v>0</v>
      </c>
      <c r="CB75" s="151">
        <v>0</v>
      </c>
      <c r="CC75" s="151">
        <v>0</v>
      </c>
      <c r="CD75" s="151">
        <v>0</v>
      </c>
      <c r="CE75" s="151">
        <v>0</v>
      </c>
      <c r="CF75" s="151">
        <v>0</v>
      </c>
      <c r="CG75" s="151">
        <v>0</v>
      </c>
      <c r="CH75" s="151">
        <v>0</v>
      </c>
      <c r="CI75" s="151">
        <v>0</v>
      </c>
      <c r="CJ75" s="151">
        <v>0</v>
      </c>
      <c r="CK75" s="151">
        <v>0</v>
      </c>
      <c r="CL75" s="151">
        <v>0</v>
      </c>
      <c r="CM75" s="151">
        <v>0</v>
      </c>
      <c r="CN75" s="151">
        <v>0</v>
      </c>
      <c r="CO75" s="151">
        <v>0</v>
      </c>
      <c r="CP75" s="151">
        <v>0</v>
      </c>
      <c r="CQ75" s="151">
        <v>0</v>
      </c>
      <c r="CR75" s="151">
        <v>0</v>
      </c>
      <c r="CS75" s="151">
        <v>0</v>
      </c>
      <c r="CT75" s="151">
        <v>0</v>
      </c>
      <c r="CU75" s="151">
        <v>0</v>
      </c>
      <c r="CV75" s="151">
        <v>0</v>
      </c>
      <c r="CW75" s="151">
        <v>0</v>
      </c>
      <c r="CX75" s="151">
        <v>0</v>
      </c>
      <c r="CY75" s="151">
        <v>0</v>
      </c>
      <c r="CZ75" s="151">
        <v>0</v>
      </c>
      <c r="DA75" s="151">
        <v>0</v>
      </c>
      <c r="DB75" s="151">
        <v>0</v>
      </c>
      <c r="DC75" s="151">
        <v>0</v>
      </c>
      <c r="DD75" s="151">
        <v>0</v>
      </c>
      <c r="DE75" s="151">
        <v>0</v>
      </c>
      <c r="DF75" s="151">
        <v>0</v>
      </c>
      <c r="DG75" s="151">
        <v>0</v>
      </c>
      <c r="DH75" s="151">
        <v>0</v>
      </c>
      <c r="DI75" s="151">
        <v>0</v>
      </c>
      <c r="DJ75" s="151">
        <v>0</v>
      </c>
      <c r="DK75" s="151">
        <v>0</v>
      </c>
      <c r="DL75" s="151">
        <v>1</v>
      </c>
      <c r="DM75" s="151">
        <v>4</v>
      </c>
      <c r="DN75" s="151">
        <v>1</v>
      </c>
      <c r="DO75" s="151">
        <v>4</v>
      </c>
      <c r="DP75" s="151">
        <v>0</v>
      </c>
      <c r="DQ75" s="151">
        <v>0</v>
      </c>
      <c r="DR75" s="151">
        <v>0</v>
      </c>
      <c r="DS75" s="151">
        <v>0</v>
      </c>
      <c r="DT75" s="151">
        <v>0</v>
      </c>
      <c r="DU75" s="151">
        <v>0</v>
      </c>
      <c r="DV75" s="151">
        <v>0</v>
      </c>
      <c r="DW75" s="151">
        <v>0</v>
      </c>
      <c r="DX75" s="151">
        <v>1</v>
      </c>
      <c r="DY75" s="151">
        <v>4</v>
      </c>
      <c r="DZ75" s="151">
        <v>8</v>
      </c>
      <c r="EA75" s="151">
        <v>13</v>
      </c>
      <c r="EB75" s="151">
        <v>7</v>
      </c>
      <c r="EC75" s="151">
        <v>13</v>
      </c>
      <c r="ED75" s="151">
        <v>0</v>
      </c>
      <c r="EE75" s="151">
        <v>0</v>
      </c>
      <c r="EF75" s="151">
        <v>1</v>
      </c>
      <c r="EG75" s="151">
        <v>0</v>
      </c>
      <c r="EH75" s="151">
        <v>0</v>
      </c>
      <c r="EI75" s="151">
        <v>0</v>
      </c>
      <c r="EJ75" s="151">
        <v>0</v>
      </c>
      <c r="EK75" s="151">
        <v>0</v>
      </c>
      <c r="EL75" s="151">
        <v>8</v>
      </c>
      <c r="EM75" s="151">
        <v>13</v>
      </c>
      <c r="EN75" s="151">
        <v>0</v>
      </c>
      <c r="EO75" s="151">
        <v>0</v>
      </c>
      <c r="EP75" s="151">
        <v>0</v>
      </c>
      <c r="EQ75" s="151">
        <v>0</v>
      </c>
      <c r="ER75" s="151">
        <v>0</v>
      </c>
      <c r="ES75" s="151">
        <v>0</v>
      </c>
      <c r="ET75" s="151">
        <v>0</v>
      </c>
      <c r="EU75" s="151">
        <v>0</v>
      </c>
      <c r="EV75" s="151">
        <v>0</v>
      </c>
      <c r="EW75" s="151">
        <v>0</v>
      </c>
      <c r="EX75" s="151">
        <v>0</v>
      </c>
      <c r="EY75" s="151">
        <v>0</v>
      </c>
      <c r="EZ75" s="151">
        <v>0</v>
      </c>
      <c r="FA75" s="151">
        <v>0</v>
      </c>
      <c r="FB75" s="151">
        <v>0</v>
      </c>
      <c r="FC75" s="151">
        <v>0</v>
      </c>
      <c r="FD75" s="151">
        <v>0</v>
      </c>
      <c r="FE75" s="151">
        <v>0</v>
      </c>
      <c r="FF75" s="151">
        <v>0</v>
      </c>
      <c r="FG75" s="151">
        <v>0</v>
      </c>
      <c r="FH75" s="151">
        <v>0</v>
      </c>
      <c r="FI75" s="151">
        <v>0</v>
      </c>
      <c r="FJ75" s="151">
        <v>0</v>
      </c>
      <c r="FK75" s="151">
        <v>0</v>
      </c>
      <c r="FL75" s="151">
        <v>0</v>
      </c>
      <c r="FM75" s="151">
        <v>0</v>
      </c>
      <c r="FN75" s="151">
        <v>0</v>
      </c>
      <c r="FO75" s="151">
        <v>0</v>
      </c>
      <c r="FP75" s="151">
        <v>0</v>
      </c>
      <c r="FQ75" s="151">
        <v>0</v>
      </c>
      <c r="FR75" s="151">
        <v>0</v>
      </c>
      <c r="FS75" s="151">
        <v>0</v>
      </c>
      <c r="FT75" s="151">
        <v>0</v>
      </c>
      <c r="FU75" s="151">
        <v>0</v>
      </c>
      <c r="FV75" s="151">
        <v>0</v>
      </c>
      <c r="FW75" s="151">
        <v>0</v>
      </c>
      <c r="FX75" s="151">
        <v>0</v>
      </c>
      <c r="FY75" s="151">
        <v>0</v>
      </c>
      <c r="FZ75" s="151">
        <v>0</v>
      </c>
      <c r="GA75" s="151">
        <v>0</v>
      </c>
      <c r="GB75" s="71">
        <v>0</v>
      </c>
      <c r="GC75" s="214">
        <v>0</v>
      </c>
      <c r="GD75" s="195">
        <v>0</v>
      </c>
      <c r="GE75">
        <v>0</v>
      </c>
      <c r="GF75">
        <v>0</v>
      </c>
      <c r="GG75" s="151">
        <v>0</v>
      </c>
      <c r="GH75" s="151">
        <v>0</v>
      </c>
      <c r="GI75" s="151">
        <v>0</v>
      </c>
      <c r="GJ75" s="151">
        <v>0</v>
      </c>
    </row>
    <row r="76" spans="1:205" x14ac:dyDescent="0.2">
      <c r="A76" s="440"/>
      <c r="B76" s="101" t="s">
        <v>83</v>
      </c>
      <c r="C76" s="152" t="s">
        <v>237</v>
      </c>
      <c r="D76" s="151">
        <v>3</v>
      </c>
      <c r="E76" s="151">
        <v>6</v>
      </c>
      <c r="F76" s="151">
        <v>3</v>
      </c>
      <c r="G76" s="151">
        <v>6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92">
        <v>3</v>
      </c>
      <c r="S76" s="92">
        <v>6</v>
      </c>
      <c r="T76" s="151">
        <v>1</v>
      </c>
      <c r="U76" s="151">
        <v>0</v>
      </c>
      <c r="V76" s="151">
        <v>1</v>
      </c>
      <c r="W76" s="151">
        <v>0</v>
      </c>
      <c r="X76" s="151">
        <v>0</v>
      </c>
      <c r="Y76" s="151">
        <v>0</v>
      </c>
      <c r="Z76" s="151">
        <v>0</v>
      </c>
      <c r="AA76" s="151">
        <v>0</v>
      </c>
      <c r="AB76" s="151">
        <v>0</v>
      </c>
      <c r="AC76" s="151">
        <v>0</v>
      </c>
      <c r="AD76" s="151">
        <v>0</v>
      </c>
      <c r="AE76" s="151">
        <v>0</v>
      </c>
      <c r="AF76" s="151">
        <v>0</v>
      </c>
      <c r="AG76" s="151">
        <v>0</v>
      </c>
      <c r="AH76" s="151">
        <v>1</v>
      </c>
      <c r="AI76" s="151">
        <v>0</v>
      </c>
      <c r="AJ76" s="151">
        <v>0</v>
      </c>
      <c r="AK76" s="151">
        <v>0</v>
      </c>
      <c r="AL76" s="151">
        <v>0</v>
      </c>
      <c r="AM76" s="151">
        <v>0</v>
      </c>
      <c r="AN76" s="151">
        <v>0</v>
      </c>
      <c r="AO76" s="151">
        <v>0</v>
      </c>
      <c r="AP76" s="151">
        <v>0</v>
      </c>
      <c r="AQ76" s="151">
        <v>0</v>
      </c>
      <c r="AR76" s="151">
        <v>0</v>
      </c>
      <c r="AS76" s="151">
        <v>0</v>
      </c>
      <c r="AT76" s="151">
        <v>0</v>
      </c>
      <c r="AU76" s="151">
        <v>0</v>
      </c>
      <c r="AV76" s="151">
        <v>0</v>
      </c>
      <c r="AW76" s="151">
        <v>0</v>
      </c>
      <c r="AX76" s="151">
        <v>0</v>
      </c>
      <c r="AY76" s="151">
        <v>0</v>
      </c>
      <c r="AZ76" s="151">
        <v>0</v>
      </c>
      <c r="BA76" s="151">
        <v>0</v>
      </c>
      <c r="BB76" s="151">
        <v>0</v>
      </c>
      <c r="BC76" s="151">
        <v>0</v>
      </c>
      <c r="BD76" s="151">
        <v>0</v>
      </c>
      <c r="BE76" s="151">
        <v>0</v>
      </c>
      <c r="BF76" s="151">
        <v>0</v>
      </c>
      <c r="BG76" s="151">
        <v>0</v>
      </c>
      <c r="BH76" s="151">
        <v>0</v>
      </c>
      <c r="BI76" s="151">
        <v>0</v>
      </c>
      <c r="BJ76" s="151">
        <v>0</v>
      </c>
      <c r="BK76" s="151">
        <v>0</v>
      </c>
      <c r="BL76" s="151">
        <v>0</v>
      </c>
      <c r="BM76" s="151">
        <v>0</v>
      </c>
      <c r="BN76" s="151">
        <v>0</v>
      </c>
      <c r="BO76" s="151">
        <v>0</v>
      </c>
      <c r="BP76" s="151">
        <v>0</v>
      </c>
      <c r="BQ76" s="151">
        <v>0</v>
      </c>
      <c r="BR76" s="151">
        <v>0</v>
      </c>
      <c r="BS76" s="151">
        <v>0</v>
      </c>
      <c r="BT76" s="151">
        <v>0</v>
      </c>
      <c r="BU76" s="151">
        <v>0</v>
      </c>
      <c r="BV76" s="151">
        <v>0</v>
      </c>
      <c r="BW76" s="151">
        <v>0</v>
      </c>
      <c r="BX76" s="151">
        <v>0</v>
      </c>
      <c r="BY76" s="151">
        <v>0</v>
      </c>
      <c r="BZ76" s="151">
        <v>0</v>
      </c>
      <c r="CA76" s="151">
        <v>0</v>
      </c>
      <c r="CB76" s="151">
        <v>0</v>
      </c>
      <c r="CC76" s="151">
        <v>0</v>
      </c>
      <c r="CD76" s="151">
        <v>0</v>
      </c>
      <c r="CE76" s="151">
        <v>0</v>
      </c>
      <c r="CF76" s="151">
        <v>0</v>
      </c>
      <c r="CG76" s="151">
        <v>0</v>
      </c>
      <c r="CH76" s="151">
        <v>0</v>
      </c>
      <c r="CI76" s="151">
        <v>0</v>
      </c>
      <c r="CJ76" s="151">
        <v>0</v>
      </c>
      <c r="CK76" s="151">
        <v>0</v>
      </c>
      <c r="CL76" s="151">
        <v>0</v>
      </c>
      <c r="CM76" s="151">
        <v>0</v>
      </c>
      <c r="CN76" s="151">
        <v>0</v>
      </c>
      <c r="CO76" s="151">
        <v>0</v>
      </c>
      <c r="CP76" s="151">
        <v>0</v>
      </c>
      <c r="CQ76" s="151">
        <v>0</v>
      </c>
      <c r="CR76" s="151">
        <v>0</v>
      </c>
      <c r="CS76" s="151">
        <v>0</v>
      </c>
      <c r="CT76" s="151">
        <v>0</v>
      </c>
      <c r="CU76" s="151">
        <v>0</v>
      </c>
      <c r="CV76" s="151">
        <v>0</v>
      </c>
      <c r="CW76" s="151">
        <v>0</v>
      </c>
      <c r="CX76" s="151">
        <v>0</v>
      </c>
      <c r="CY76" s="151">
        <v>0</v>
      </c>
      <c r="CZ76" s="151">
        <v>0</v>
      </c>
      <c r="DA76" s="151">
        <v>0</v>
      </c>
      <c r="DB76" s="151">
        <v>0</v>
      </c>
      <c r="DC76" s="151">
        <v>0</v>
      </c>
      <c r="DD76" s="151">
        <v>0</v>
      </c>
      <c r="DE76" s="151">
        <v>0</v>
      </c>
      <c r="DF76" s="151">
        <v>0</v>
      </c>
      <c r="DG76" s="151">
        <v>0</v>
      </c>
      <c r="DH76" s="151">
        <v>0</v>
      </c>
      <c r="DI76" s="151">
        <v>0</v>
      </c>
      <c r="DJ76" s="151">
        <v>0</v>
      </c>
      <c r="DK76" s="151">
        <v>0</v>
      </c>
      <c r="DL76" s="151">
        <v>0</v>
      </c>
      <c r="DM76" s="151">
        <v>3</v>
      </c>
      <c r="DN76" s="151">
        <v>0</v>
      </c>
      <c r="DO76" s="151">
        <v>3</v>
      </c>
      <c r="DP76" s="151">
        <v>0</v>
      </c>
      <c r="DQ76" s="151">
        <v>0</v>
      </c>
      <c r="DR76" s="151">
        <v>0</v>
      </c>
      <c r="DS76" s="151">
        <v>0</v>
      </c>
      <c r="DT76" s="151">
        <v>0</v>
      </c>
      <c r="DU76" s="151">
        <v>0</v>
      </c>
      <c r="DV76" s="151">
        <v>0</v>
      </c>
      <c r="DW76" s="151">
        <v>0</v>
      </c>
      <c r="DX76" s="151">
        <v>0</v>
      </c>
      <c r="DY76" s="151">
        <v>3</v>
      </c>
      <c r="DZ76" s="151">
        <v>1</v>
      </c>
      <c r="EA76" s="151">
        <v>1</v>
      </c>
      <c r="EB76" s="151">
        <v>1</v>
      </c>
      <c r="EC76" s="151">
        <v>1</v>
      </c>
      <c r="ED76" s="151">
        <v>0</v>
      </c>
      <c r="EE76" s="151">
        <v>0</v>
      </c>
      <c r="EF76" s="151">
        <v>0</v>
      </c>
      <c r="EG76" s="151">
        <v>0</v>
      </c>
      <c r="EH76" s="151">
        <v>0</v>
      </c>
      <c r="EI76" s="151">
        <v>0</v>
      </c>
      <c r="EJ76" s="151">
        <v>0</v>
      </c>
      <c r="EK76" s="151">
        <v>0</v>
      </c>
      <c r="EL76" s="151">
        <v>1</v>
      </c>
      <c r="EM76" s="151">
        <v>1</v>
      </c>
      <c r="EN76" s="151">
        <v>0</v>
      </c>
      <c r="EO76" s="151">
        <v>0</v>
      </c>
      <c r="EP76" s="151">
        <v>0</v>
      </c>
      <c r="EQ76" s="151">
        <v>0</v>
      </c>
      <c r="ER76" s="151">
        <v>0</v>
      </c>
      <c r="ES76" s="151">
        <v>0</v>
      </c>
      <c r="ET76" s="151">
        <v>0</v>
      </c>
      <c r="EU76" s="151">
        <v>0</v>
      </c>
      <c r="EV76" s="151">
        <v>0</v>
      </c>
      <c r="EW76" s="151">
        <v>0</v>
      </c>
      <c r="EX76" s="151">
        <v>0</v>
      </c>
      <c r="EY76" s="151">
        <v>0</v>
      </c>
      <c r="EZ76" s="151">
        <v>0</v>
      </c>
      <c r="FA76" s="151">
        <v>0</v>
      </c>
      <c r="FB76" s="151">
        <v>0</v>
      </c>
      <c r="FC76" s="151">
        <v>0</v>
      </c>
      <c r="FD76" s="151">
        <v>0</v>
      </c>
      <c r="FE76" s="151">
        <v>0</v>
      </c>
      <c r="FF76" s="151">
        <v>0</v>
      </c>
      <c r="FG76" s="151">
        <v>0</v>
      </c>
      <c r="FH76" s="151">
        <v>0</v>
      </c>
      <c r="FI76" s="151">
        <v>0</v>
      </c>
      <c r="FJ76" s="151">
        <v>0</v>
      </c>
      <c r="FK76" s="151">
        <v>0</v>
      </c>
      <c r="FL76" s="151">
        <v>0</v>
      </c>
      <c r="FM76" s="151">
        <v>0</v>
      </c>
      <c r="FN76" s="151">
        <v>0</v>
      </c>
      <c r="FO76" s="151">
        <v>0</v>
      </c>
      <c r="FP76" s="151">
        <v>0</v>
      </c>
      <c r="FQ76" s="151">
        <v>0</v>
      </c>
      <c r="FR76" s="151">
        <v>0</v>
      </c>
      <c r="FS76" s="151">
        <v>0</v>
      </c>
      <c r="FT76" s="151">
        <v>0</v>
      </c>
      <c r="FU76" s="151">
        <v>0</v>
      </c>
      <c r="FV76" s="151">
        <v>0</v>
      </c>
      <c r="FW76" s="151">
        <v>0</v>
      </c>
      <c r="FX76" s="151">
        <v>0</v>
      </c>
      <c r="FY76" s="151">
        <v>0</v>
      </c>
      <c r="FZ76" s="151">
        <v>0</v>
      </c>
      <c r="GA76" s="151">
        <v>0</v>
      </c>
      <c r="GB76" s="71">
        <v>0</v>
      </c>
      <c r="GC76" s="214">
        <v>0</v>
      </c>
      <c r="GD76" s="195">
        <v>0</v>
      </c>
      <c r="GE76">
        <v>0</v>
      </c>
      <c r="GF76">
        <v>0</v>
      </c>
      <c r="GG76" s="151">
        <v>0</v>
      </c>
      <c r="GH76" s="151">
        <v>0</v>
      </c>
      <c r="GI76" s="151">
        <v>0</v>
      </c>
      <c r="GJ76" s="151">
        <v>0</v>
      </c>
    </row>
    <row r="77" spans="1:205" x14ac:dyDescent="0.2">
      <c r="A77" s="440"/>
      <c r="B77" s="101"/>
      <c r="C77" s="152" t="s">
        <v>238</v>
      </c>
      <c r="D77" s="151">
        <v>11</v>
      </c>
      <c r="E77" s="151">
        <v>12</v>
      </c>
      <c r="F77" s="151">
        <v>9</v>
      </c>
      <c r="G77" s="151">
        <v>12</v>
      </c>
      <c r="H77" s="151">
        <v>2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92">
        <v>11</v>
      </c>
      <c r="S77" s="92">
        <v>12</v>
      </c>
      <c r="T77" s="151">
        <v>1</v>
      </c>
      <c r="U77" s="151">
        <v>3</v>
      </c>
      <c r="V77" s="151">
        <v>1</v>
      </c>
      <c r="W77" s="151">
        <v>3</v>
      </c>
      <c r="X77" s="151">
        <v>0</v>
      </c>
      <c r="Y77" s="151">
        <v>0</v>
      </c>
      <c r="Z77" s="151">
        <v>0</v>
      </c>
      <c r="AA77" s="151">
        <v>0</v>
      </c>
      <c r="AB77" s="151">
        <v>0</v>
      </c>
      <c r="AC77" s="151">
        <v>0</v>
      </c>
      <c r="AD77" s="151">
        <v>0</v>
      </c>
      <c r="AE77" s="151">
        <v>0</v>
      </c>
      <c r="AF77" s="151">
        <v>0</v>
      </c>
      <c r="AG77" s="151">
        <v>0</v>
      </c>
      <c r="AH77" s="151">
        <v>1</v>
      </c>
      <c r="AI77" s="151">
        <v>3</v>
      </c>
      <c r="AJ77" s="151">
        <v>0</v>
      </c>
      <c r="AK77" s="151">
        <v>1</v>
      </c>
      <c r="AL77" s="151">
        <v>0</v>
      </c>
      <c r="AM77" s="151">
        <v>1</v>
      </c>
      <c r="AN77" s="151">
        <v>0</v>
      </c>
      <c r="AO77" s="151">
        <v>0</v>
      </c>
      <c r="AP77" s="151">
        <v>0</v>
      </c>
      <c r="AQ77" s="151">
        <v>0</v>
      </c>
      <c r="AR77" s="151">
        <v>0</v>
      </c>
      <c r="AS77" s="151">
        <v>0</v>
      </c>
      <c r="AT77" s="151">
        <v>0</v>
      </c>
      <c r="AU77" s="151">
        <v>0</v>
      </c>
      <c r="AV77" s="151">
        <v>0</v>
      </c>
      <c r="AW77" s="151">
        <v>0</v>
      </c>
      <c r="AX77" s="151">
        <v>0</v>
      </c>
      <c r="AY77" s="151">
        <v>1</v>
      </c>
      <c r="AZ77" s="151">
        <v>0</v>
      </c>
      <c r="BA77" s="151">
        <v>0</v>
      </c>
      <c r="BB77" s="151">
        <v>0</v>
      </c>
      <c r="BC77" s="151">
        <v>0</v>
      </c>
      <c r="BD77" s="151">
        <v>0</v>
      </c>
      <c r="BE77" s="151">
        <v>0</v>
      </c>
      <c r="BF77" s="151">
        <v>0</v>
      </c>
      <c r="BG77" s="151">
        <v>0</v>
      </c>
      <c r="BH77" s="151">
        <v>0</v>
      </c>
      <c r="BI77" s="151">
        <v>0</v>
      </c>
      <c r="BJ77" s="151">
        <v>0</v>
      </c>
      <c r="BK77" s="151">
        <v>0</v>
      </c>
      <c r="BL77" s="151">
        <v>0</v>
      </c>
      <c r="BM77" s="151">
        <v>0</v>
      </c>
      <c r="BN77" s="151">
        <v>0</v>
      </c>
      <c r="BO77" s="151">
        <v>0</v>
      </c>
      <c r="BP77" s="151">
        <v>0</v>
      </c>
      <c r="BQ77" s="151">
        <v>0</v>
      </c>
      <c r="BR77" s="151">
        <v>0</v>
      </c>
      <c r="BS77" s="151">
        <v>0</v>
      </c>
      <c r="BT77" s="151">
        <v>0</v>
      </c>
      <c r="BU77" s="151">
        <v>0</v>
      </c>
      <c r="BV77" s="151">
        <v>0</v>
      </c>
      <c r="BW77" s="151">
        <v>0</v>
      </c>
      <c r="BX77" s="151">
        <v>0</v>
      </c>
      <c r="BY77" s="151">
        <v>0</v>
      </c>
      <c r="BZ77" s="151">
        <v>0</v>
      </c>
      <c r="CA77" s="151">
        <v>0</v>
      </c>
      <c r="CB77" s="151">
        <v>0</v>
      </c>
      <c r="CC77" s="151">
        <v>0</v>
      </c>
      <c r="CD77" s="151">
        <v>0</v>
      </c>
      <c r="CE77" s="151">
        <v>0</v>
      </c>
      <c r="CF77" s="151">
        <v>0</v>
      </c>
      <c r="CG77" s="151">
        <v>0</v>
      </c>
      <c r="CH77" s="151">
        <v>0</v>
      </c>
      <c r="CI77" s="151">
        <v>0</v>
      </c>
      <c r="CJ77" s="151">
        <v>0</v>
      </c>
      <c r="CK77" s="151">
        <v>0</v>
      </c>
      <c r="CL77" s="151">
        <v>0</v>
      </c>
      <c r="CM77" s="151">
        <v>0</v>
      </c>
      <c r="CN77" s="151">
        <v>0</v>
      </c>
      <c r="CO77" s="151">
        <v>0</v>
      </c>
      <c r="CP77" s="151">
        <v>0</v>
      </c>
      <c r="CQ77" s="151">
        <v>0</v>
      </c>
      <c r="CR77" s="151">
        <v>0</v>
      </c>
      <c r="CS77" s="151">
        <v>0</v>
      </c>
      <c r="CT77" s="151">
        <v>0</v>
      </c>
      <c r="CU77" s="151">
        <v>0</v>
      </c>
      <c r="CV77" s="151">
        <v>0</v>
      </c>
      <c r="CW77" s="151">
        <v>1</v>
      </c>
      <c r="CX77" s="151">
        <v>0</v>
      </c>
      <c r="CY77" s="151">
        <v>0</v>
      </c>
      <c r="CZ77" s="151">
        <v>0</v>
      </c>
      <c r="DA77" s="151">
        <v>1</v>
      </c>
      <c r="DB77" s="151">
        <v>0</v>
      </c>
      <c r="DC77" s="151">
        <v>0</v>
      </c>
      <c r="DD77" s="151">
        <v>0</v>
      </c>
      <c r="DE77" s="151">
        <v>0</v>
      </c>
      <c r="DF77" s="151">
        <v>0</v>
      </c>
      <c r="DG77" s="151">
        <v>0</v>
      </c>
      <c r="DH77" s="151">
        <v>0</v>
      </c>
      <c r="DI77" s="151">
        <v>0</v>
      </c>
      <c r="DJ77" s="151">
        <v>0</v>
      </c>
      <c r="DK77" s="151">
        <v>1</v>
      </c>
      <c r="DL77" s="151">
        <v>1</v>
      </c>
      <c r="DM77" s="151">
        <v>9</v>
      </c>
      <c r="DN77" s="151">
        <v>1</v>
      </c>
      <c r="DO77" s="151">
        <v>9</v>
      </c>
      <c r="DP77" s="151">
        <v>0</v>
      </c>
      <c r="DQ77" s="151">
        <v>0</v>
      </c>
      <c r="DR77" s="151">
        <v>0</v>
      </c>
      <c r="DS77" s="151">
        <v>0</v>
      </c>
      <c r="DT77" s="151">
        <v>0</v>
      </c>
      <c r="DU77" s="151">
        <v>0</v>
      </c>
      <c r="DV77" s="151">
        <v>0</v>
      </c>
      <c r="DW77" s="151">
        <v>0</v>
      </c>
      <c r="DX77" s="151">
        <v>1</v>
      </c>
      <c r="DY77" s="151">
        <v>9</v>
      </c>
      <c r="DZ77" s="151">
        <v>3</v>
      </c>
      <c r="EA77" s="151">
        <v>9</v>
      </c>
      <c r="EB77" s="151">
        <v>3</v>
      </c>
      <c r="EC77" s="151">
        <v>9</v>
      </c>
      <c r="ED77" s="151">
        <v>0</v>
      </c>
      <c r="EE77" s="151">
        <v>0</v>
      </c>
      <c r="EF77" s="151">
        <v>0</v>
      </c>
      <c r="EG77" s="151">
        <v>0</v>
      </c>
      <c r="EH77" s="151">
        <v>0</v>
      </c>
      <c r="EI77" s="151">
        <v>0</v>
      </c>
      <c r="EJ77" s="151">
        <v>0</v>
      </c>
      <c r="EK77" s="151">
        <v>0</v>
      </c>
      <c r="EL77" s="151">
        <v>3</v>
      </c>
      <c r="EM77" s="151">
        <v>9</v>
      </c>
      <c r="EN77" s="151">
        <v>0</v>
      </c>
      <c r="EO77" s="151">
        <v>1</v>
      </c>
      <c r="EP77" s="151">
        <v>0</v>
      </c>
      <c r="EQ77" s="151">
        <v>1</v>
      </c>
      <c r="ER77" s="151">
        <v>0</v>
      </c>
      <c r="ES77" s="151">
        <v>0</v>
      </c>
      <c r="ET77" s="151">
        <v>0</v>
      </c>
      <c r="EU77" s="151">
        <v>0</v>
      </c>
      <c r="EV77" s="151">
        <v>0</v>
      </c>
      <c r="EW77" s="151">
        <v>0</v>
      </c>
      <c r="EX77" s="151">
        <v>0</v>
      </c>
      <c r="EY77" s="151">
        <v>0</v>
      </c>
      <c r="EZ77" s="151">
        <v>0</v>
      </c>
      <c r="FA77" s="151">
        <v>1</v>
      </c>
      <c r="FB77" s="151">
        <v>0</v>
      </c>
      <c r="FC77" s="151">
        <v>0</v>
      </c>
      <c r="FD77" s="151">
        <v>0</v>
      </c>
      <c r="FE77" s="151">
        <v>0</v>
      </c>
      <c r="FF77" s="151">
        <v>0</v>
      </c>
      <c r="FG77" s="151">
        <v>0</v>
      </c>
      <c r="FH77" s="151">
        <v>0</v>
      </c>
      <c r="FI77" s="151">
        <v>0</v>
      </c>
      <c r="FJ77" s="151">
        <v>0</v>
      </c>
      <c r="FK77" s="151">
        <v>0</v>
      </c>
      <c r="FL77" s="151">
        <v>0</v>
      </c>
      <c r="FM77" s="151">
        <v>0</v>
      </c>
      <c r="FN77" s="151">
        <v>0</v>
      </c>
      <c r="FO77" s="151">
        <v>0</v>
      </c>
      <c r="FP77" s="151">
        <v>0</v>
      </c>
      <c r="FQ77" s="151">
        <v>1</v>
      </c>
      <c r="FR77" s="151">
        <v>0</v>
      </c>
      <c r="FS77" s="151">
        <v>1</v>
      </c>
      <c r="FT77" s="151">
        <v>0</v>
      </c>
      <c r="FU77" s="151">
        <v>0</v>
      </c>
      <c r="FV77" s="151">
        <v>0</v>
      </c>
      <c r="FW77" s="151">
        <v>0</v>
      </c>
      <c r="FX77" s="151">
        <v>0</v>
      </c>
      <c r="FY77" s="151">
        <v>0</v>
      </c>
      <c r="FZ77" s="151">
        <v>0</v>
      </c>
      <c r="GA77" s="151">
        <v>0</v>
      </c>
      <c r="GB77" s="71">
        <v>0</v>
      </c>
      <c r="GC77" s="214">
        <v>1</v>
      </c>
      <c r="GD77" s="195">
        <v>0</v>
      </c>
      <c r="GG77" s="151"/>
      <c r="GH77" s="151"/>
      <c r="GI77" s="151"/>
      <c r="GJ77" s="151"/>
    </row>
    <row r="78" spans="1:205" x14ac:dyDescent="0.2">
      <c r="A78" s="440"/>
      <c r="B78" s="101" t="s">
        <v>83</v>
      </c>
      <c r="C78" s="152" t="s">
        <v>182</v>
      </c>
      <c r="D78" s="151">
        <v>7</v>
      </c>
      <c r="E78" s="151">
        <v>21</v>
      </c>
      <c r="F78" s="151">
        <v>6</v>
      </c>
      <c r="G78" s="151">
        <v>17</v>
      </c>
      <c r="H78" s="151">
        <v>0</v>
      </c>
      <c r="I78" s="151">
        <v>3</v>
      </c>
      <c r="J78" s="151">
        <v>0</v>
      </c>
      <c r="K78" s="151">
        <v>0</v>
      </c>
      <c r="L78" s="151">
        <v>0</v>
      </c>
      <c r="M78" s="151">
        <v>1</v>
      </c>
      <c r="N78" s="151">
        <v>1</v>
      </c>
      <c r="O78" s="151">
        <v>0</v>
      </c>
      <c r="P78" s="151">
        <v>0</v>
      </c>
      <c r="Q78" s="151">
        <v>0</v>
      </c>
      <c r="R78" s="92">
        <v>7</v>
      </c>
      <c r="S78" s="92">
        <v>21</v>
      </c>
      <c r="T78" s="151">
        <v>0</v>
      </c>
      <c r="U78" s="151">
        <v>4</v>
      </c>
      <c r="V78" s="151">
        <v>0</v>
      </c>
      <c r="W78" s="151">
        <v>2</v>
      </c>
      <c r="X78" s="151">
        <v>0</v>
      </c>
      <c r="Y78" s="151">
        <v>1</v>
      </c>
      <c r="Z78" s="151">
        <v>0</v>
      </c>
      <c r="AA78" s="151">
        <v>0</v>
      </c>
      <c r="AB78" s="151">
        <v>0</v>
      </c>
      <c r="AC78" s="151">
        <v>1</v>
      </c>
      <c r="AD78" s="151">
        <v>0</v>
      </c>
      <c r="AE78" s="151">
        <v>0</v>
      </c>
      <c r="AF78" s="151">
        <v>0</v>
      </c>
      <c r="AG78" s="151">
        <v>0</v>
      </c>
      <c r="AH78" s="151">
        <v>0</v>
      </c>
      <c r="AI78" s="151">
        <v>4</v>
      </c>
      <c r="AJ78" s="151">
        <v>0</v>
      </c>
      <c r="AK78" s="151">
        <v>0</v>
      </c>
      <c r="AL78" s="151">
        <v>0</v>
      </c>
      <c r="AM78" s="151">
        <v>0</v>
      </c>
      <c r="AN78" s="151">
        <v>0</v>
      </c>
      <c r="AO78" s="151">
        <v>0</v>
      </c>
      <c r="AP78" s="151">
        <v>0</v>
      </c>
      <c r="AQ78" s="151">
        <v>0</v>
      </c>
      <c r="AR78" s="151">
        <v>0</v>
      </c>
      <c r="AS78" s="151">
        <v>0</v>
      </c>
      <c r="AT78" s="151">
        <v>0</v>
      </c>
      <c r="AU78" s="151">
        <v>0</v>
      </c>
      <c r="AV78" s="151">
        <v>0</v>
      </c>
      <c r="AW78" s="151">
        <v>0</v>
      </c>
      <c r="AX78" s="151">
        <v>0</v>
      </c>
      <c r="AY78" s="151">
        <v>0</v>
      </c>
      <c r="AZ78" s="151">
        <v>0</v>
      </c>
      <c r="BA78" s="151">
        <v>0</v>
      </c>
      <c r="BB78" s="151">
        <v>0</v>
      </c>
      <c r="BC78" s="151">
        <v>0</v>
      </c>
      <c r="BD78" s="151">
        <v>0</v>
      </c>
      <c r="BE78" s="151">
        <v>0</v>
      </c>
      <c r="BF78" s="151">
        <v>0</v>
      </c>
      <c r="BG78" s="151">
        <v>0</v>
      </c>
      <c r="BH78" s="151">
        <v>0</v>
      </c>
      <c r="BI78" s="151">
        <v>0</v>
      </c>
      <c r="BJ78" s="151">
        <v>0</v>
      </c>
      <c r="BK78" s="151">
        <v>0</v>
      </c>
      <c r="BL78" s="151">
        <v>0</v>
      </c>
      <c r="BM78" s="151">
        <v>0</v>
      </c>
      <c r="BN78" s="151">
        <v>0</v>
      </c>
      <c r="BO78" s="151">
        <v>0</v>
      </c>
      <c r="BP78" s="151">
        <v>0</v>
      </c>
      <c r="BQ78" s="151">
        <v>0</v>
      </c>
      <c r="BR78" s="151">
        <v>0</v>
      </c>
      <c r="BS78" s="151">
        <v>0</v>
      </c>
      <c r="BT78" s="151">
        <v>0</v>
      </c>
      <c r="BU78" s="151">
        <v>0</v>
      </c>
      <c r="BV78" s="151">
        <v>0</v>
      </c>
      <c r="BW78" s="151">
        <v>0</v>
      </c>
      <c r="BX78" s="151">
        <v>0</v>
      </c>
      <c r="BY78" s="151">
        <v>0</v>
      </c>
      <c r="BZ78" s="151">
        <v>0</v>
      </c>
      <c r="CA78" s="151">
        <v>0</v>
      </c>
      <c r="CB78" s="151">
        <v>0</v>
      </c>
      <c r="CC78" s="151">
        <v>0</v>
      </c>
      <c r="CD78" s="151">
        <v>0</v>
      </c>
      <c r="CE78" s="151">
        <v>0</v>
      </c>
      <c r="CF78" s="151">
        <v>0</v>
      </c>
      <c r="CG78" s="151">
        <v>0</v>
      </c>
      <c r="CH78" s="151">
        <v>0</v>
      </c>
      <c r="CI78" s="151">
        <v>0</v>
      </c>
      <c r="CJ78" s="151">
        <v>0</v>
      </c>
      <c r="CK78" s="151">
        <v>0</v>
      </c>
      <c r="CL78" s="151">
        <v>0</v>
      </c>
      <c r="CM78" s="151">
        <v>0</v>
      </c>
      <c r="CN78" s="151">
        <v>0</v>
      </c>
      <c r="CO78" s="151">
        <v>0</v>
      </c>
      <c r="CP78" s="151">
        <v>0</v>
      </c>
      <c r="CQ78" s="151">
        <v>0</v>
      </c>
      <c r="CR78" s="151">
        <v>0</v>
      </c>
      <c r="CS78" s="151">
        <v>0</v>
      </c>
      <c r="CT78" s="151">
        <v>0</v>
      </c>
      <c r="CU78" s="151">
        <v>0</v>
      </c>
      <c r="CV78" s="151">
        <v>0</v>
      </c>
      <c r="CW78" s="151">
        <v>0</v>
      </c>
      <c r="CX78" s="151">
        <v>0</v>
      </c>
      <c r="CY78" s="151">
        <v>0</v>
      </c>
      <c r="CZ78" s="151">
        <v>0</v>
      </c>
      <c r="DA78" s="151">
        <v>0</v>
      </c>
      <c r="DB78" s="151">
        <v>0</v>
      </c>
      <c r="DC78" s="151">
        <v>0</v>
      </c>
      <c r="DD78" s="151">
        <v>0</v>
      </c>
      <c r="DE78" s="151">
        <v>0</v>
      </c>
      <c r="DF78" s="151">
        <v>0</v>
      </c>
      <c r="DG78" s="151">
        <v>0</v>
      </c>
      <c r="DH78" s="151">
        <v>0</v>
      </c>
      <c r="DI78" s="151">
        <v>0</v>
      </c>
      <c r="DJ78" s="151">
        <v>0</v>
      </c>
      <c r="DK78" s="151">
        <v>0</v>
      </c>
      <c r="DL78" s="151">
        <v>3</v>
      </c>
      <c r="DM78" s="151">
        <v>5</v>
      </c>
      <c r="DN78" s="151">
        <v>3</v>
      </c>
      <c r="DO78" s="151">
        <v>5</v>
      </c>
      <c r="DP78" s="151">
        <v>0</v>
      </c>
      <c r="DQ78" s="151">
        <v>0</v>
      </c>
      <c r="DR78" s="151">
        <v>0</v>
      </c>
      <c r="DS78" s="151">
        <v>0</v>
      </c>
      <c r="DT78" s="151">
        <v>0</v>
      </c>
      <c r="DU78" s="151">
        <v>0</v>
      </c>
      <c r="DV78" s="151">
        <v>0</v>
      </c>
      <c r="DW78" s="151">
        <v>0</v>
      </c>
      <c r="DX78" s="151">
        <v>3</v>
      </c>
      <c r="DY78" s="151">
        <v>5</v>
      </c>
      <c r="DZ78" s="151">
        <v>9</v>
      </c>
      <c r="EA78" s="151">
        <v>17</v>
      </c>
      <c r="EB78" s="151">
        <v>9</v>
      </c>
      <c r="EC78" s="151">
        <v>16</v>
      </c>
      <c r="ED78" s="151">
        <v>0</v>
      </c>
      <c r="EE78" s="151">
        <v>0</v>
      </c>
      <c r="EF78" s="151">
        <v>0</v>
      </c>
      <c r="EG78" s="151">
        <v>0</v>
      </c>
      <c r="EH78" s="151">
        <v>0</v>
      </c>
      <c r="EI78" s="151">
        <v>0</v>
      </c>
      <c r="EJ78" s="151">
        <v>0</v>
      </c>
      <c r="EK78" s="151">
        <v>1</v>
      </c>
      <c r="EL78" s="151">
        <v>9</v>
      </c>
      <c r="EM78" s="151">
        <v>17</v>
      </c>
      <c r="EN78" s="151">
        <v>0</v>
      </c>
      <c r="EO78" s="151">
        <v>1</v>
      </c>
      <c r="EP78" s="151">
        <v>0</v>
      </c>
      <c r="EQ78" s="151">
        <v>1</v>
      </c>
      <c r="ER78" s="151">
        <v>0</v>
      </c>
      <c r="ES78" s="151">
        <v>0</v>
      </c>
      <c r="ET78" s="151">
        <v>0</v>
      </c>
      <c r="EU78" s="151">
        <v>0</v>
      </c>
      <c r="EV78" s="151">
        <v>0</v>
      </c>
      <c r="EW78" s="151">
        <v>0</v>
      </c>
      <c r="EX78" s="151">
        <v>0</v>
      </c>
      <c r="EY78" s="151">
        <v>0</v>
      </c>
      <c r="EZ78" s="151">
        <v>0</v>
      </c>
      <c r="FA78" s="151">
        <v>1</v>
      </c>
      <c r="FB78" s="151">
        <v>0</v>
      </c>
      <c r="FC78" s="151">
        <v>1</v>
      </c>
      <c r="FD78" s="151">
        <v>0</v>
      </c>
      <c r="FE78" s="151">
        <v>1</v>
      </c>
      <c r="FF78" s="151">
        <v>0</v>
      </c>
      <c r="FG78" s="151">
        <v>0</v>
      </c>
      <c r="FH78" s="151">
        <v>0</v>
      </c>
      <c r="FI78" s="151">
        <v>0</v>
      </c>
      <c r="FJ78" s="151">
        <v>0</v>
      </c>
      <c r="FK78" s="151">
        <v>0</v>
      </c>
      <c r="FL78" s="151">
        <v>0</v>
      </c>
      <c r="FM78" s="151">
        <v>0</v>
      </c>
      <c r="FN78" s="151">
        <v>0</v>
      </c>
      <c r="FO78" s="151">
        <v>1</v>
      </c>
      <c r="FP78" s="151">
        <v>0</v>
      </c>
      <c r="FQ78" s="151">
        <v>0</v>
      </c>
      <c r="FR78" s="151">
        <v>0</v>
      </c>
      <c r="FS78" s="151">
        <v>0</v>
      </c>
      <c r="FT78" s="151">
        <v>0</v>
      </c>
      <c r="FU78" s="151">
        <v>0</v>
      </c>
      <c r="FV78" s="151">
        <v>0</v>
      </c>
      <c r="FW78" s="151">
        <v>0</v>
      </c>
      <c r="FX78" s="151">
        <v>0</v>
      </c>
      <c r="FY78" s="151">
        <v>0</v>
      </c>
      <c r="FZ78" s="151">
        <v>0</v>
      </c>
      <c r="GA78" s="151">
        <v>0</v>
      </c>
      <c r="GB78" s="71">
        <v>0</v>
      </c>
      <c r="GC78" s="214">
        <v>0</v>
      </c>
      <c r="GD78" s="195">
        <v>0</v>
      </c>
      <c r="GE78">
        <v>0</v>
      </c>
      <c r="GF78">
        <v>0</v>
      </c>
      <c r="GG78" s="151">
        <v>0</v>
      </c>
      <c r="GH78" s="151">
        <v>0</v>
      </c>
      <c r="GI78" s="151">
        <v>0</v>
      </c>
      <c r="GJ78" s="151">
        <v>0</v>
      </c>
    </row>
    <row r="79" spans="1:205" x14ac:dyDescent="0.2">
      <c r="A79" s="441"/>
      <c r="B79" s="101" t="s">
        <v>83</v>
      </c>
      <c r="C79" s="152" t="s">
        <v>183</v>
      </c>
      <c r="D79" s="151">
        <v>14</v>
      </c>
      <c r="E79" s="151">
        <v>35</v>
      </c>
      <c r="F79" s="151">
        <v>12</v>
      </c>
      <c r="G79" s="151">
        <v>28</v>
      </c>
      <c r="H79" s="151">
        <v>0</v>
      </c>
      <c r="I79" s="151">
        <v>1</v>
      </c>
      <c r="J79" s="151">
        <v>0</v>
      </c>
      <c r="K79" s="151">
        <v>1</v>
      </c>
      <c r="L79" s="151">
        <v>1</v>
      </c>
      <c r="M79" s="151">
        <v>2</v>
      </c>
      <c r="N79" s="151">
        <v>1</v>
      </c>
      <c r="O79" s="151">
        <v>1</v>
      </c>
      <c r="P79" s="151">
        <v>0</v>
      </c>
      <c r="Q79" s="151">
        <v>2</v>
      </c>
      <c r="R79" s="92">
        <v>14</v>
      </c>
      <c r="S79" s="92">
        <v>35</v>
      </c>
      <c r="T79" s="151">
        <v>2</v>
      </c>
      <c r="U79" s="151">
        <v>8</v>
      </c>
      <c r="V79" s="151">
        <v>2</v>
      </c>
      <c r="W79" s="151">
        <v>6</v>
      </c>
      <c r="X79" s="151">
        <v>0</v>
      </c>
      <c r="Y79" s="151">
        <v>0</v>
      </c>
      <c r="Z79" s="151">
        <v>0</v>
      </c>
      <c r="AA79" s="151">
        <v>0</v>
      </c>
      <c r="AB79" s="151">
        <v>0</v>
      </c>
      <c r="AC79" s="151">
        <v>1</v>
      </c>
      <c r="AD79" s="151">
        <v>0</v>
      </c>
      <c r="AE79" s="151">
        <v>1</v>
      </c>
      <c r="AF79" s="151">
        <v>0</v>
      </c>
      <c r="AG79" s="151">
        <v>0</v>
      </c>
      <c r="AH79" s="151">
        <v>2</v>
      </c>
      <c r="AI79" s="151">
        <v>8</v>
      </c>
      <c r="AJ79" s="151">
        <v>0</v>
      </c>
      <c r="AK79" s="151">
        <v>1</v>
      </c>
      <c r="AL79" s="151">
        <v>0</v>
      </c>
      <c r="AM79" s="151">
        <v>1</v>
      </c>
      <c r="AN79" s="151">
        <v>0</v>
      </c>
      <c r="AO79" s="151">
        <v>0</v>
      </c>
      <c r="AP79" s="151">
        <v>0</v>
      </c>
      <c r="AQ79" s="151">
        <v>0</v>
      </c>
      <c r="AR79" s="151">
        <v>0</v>
      </c>
      <c r="AS79" s="151">
        <v>0</v>
      </c>
      <c r="AT79" s="151">
        <v>0</v>
      </c>
      <c r="AU79" s="151">
        <v>0</v>
      </c>
      <c r="AV79" s="151">
        <v>0</v>
      </c>
      <c r="AW79" s="151">
        <v>0</v>
      </c>
      <c r="AX79" s="151">
        <v>0</v>
      </c>
      <c r="AY79" s="151">
        <v>1</v>
      </c>
      <c r="AZ79" s="151">
        <v>0</v>
      </c>
      <c r="BA79" s="151">
        <v>0</v>
      </c>
      <c r="BB79" s="151">
        <v>0</v>
      </c>
      <c r="BC79" s="151">
        <v>0</v>
      </c>
      <c r="BD79" s="151">
        <v>0</v>
      </c>
      <c r="BE79" s="151">
        <v>0</v>
      </c>
      <c r="BF79" s="151">
        <v>0</v>
      </c>
      <c r="BG79" s="151">
        <v>0</v>
      </c>
      <c r="BH79" s="151">
        <v>0</v>
      </c>
      <c r="BI79" s="151">
        <v>0</v>
      </c>
      <c r="BJ79" s="151">
        <v>0</v>
      </c>
      <c r="BK79" s="151">
        <v>0</v>
      </c>
      <c r="BL79" s="151">
        <v>0</v>
      </c>
      <c r="BM79" s="151">
        <v>0</v>
      </c>
      <c r="BN79" s="151">
        <v>0</v>
      </c>
      <c r="BO79" s="151">
        <v>0</v>
      </c>
      <c r="BP79" s="151">
        <v>0</v>
      </c>
      <c r="BQ79" s="151">
        <v>0</v>
      </c>
      <c r="BR79" s="151">
        <v>0</v>
      </c>
      <c r="BS79" s="151">
        <v>0</v>
      </c>
      <c r="BT79" s="151">
        <v>0</v>
      </c>
      <c r="BU79" s="151">
        <v>0</v>
      </c>
      <c r="BV79" s="151">
        <v>0</v>
      </c>
      <c r="BW79" s="151">
        <v>0</v>
      </c>
      <c r="BX79" s="151">
        <v>0</v>
      </c>
      <c r="BY79" s="151">
        <v>0</v>
      </c>
      <c r="BZ79" s="151">
        <v>0</v>
      </c>
      <c r="CA79" s="151">
        <v>0</v>
      </c>
      <c r="CB79" s="151">
        <v>0</v>
      </c>
      <c r="CC79" s="151">
        <v>0</v>
      </c>
      <c r="CD79" s="151">
        <v>0</v>
      </c>
      <c r="CE79" s="151">
        <v>0</v>
      </c>
      <c r="CF79" s="151">
        <v>0</v>
      </c>
      <c r="CG79" s="151">
        <v>2</v>
      </c>
      <c r="CH79" s="151">
        <v>0</v>
      </c>
      <c r="CI79" s="151">
        <v>0</v>
      </c>
      <c r="CJ79" s="151">
        <v>0</v>
      </c>
      <c r="CK79" s="151">
        <v>1</v>
      </c>
      <c r="CL79" s="151">
        <v>0</v>
      </c>
      <c r="CM79" s="151">
        <v>0</v>
      </c>
      <c r="CN79" s="151">
        <v>0</v>
      </c>
      <c r="CO79" s="151">
        <v>1</v>
      </c>
      <c r="CP79" s="151">
        <v>0</v>
      </c>
      <c r="CQ79" s="151">
        <v>0</v>
      </c>
      <c r="CR79" s="151">
        <v>0</v>
      </c>
      <c r="CS79" s="151">
        <v>0</v>
      </c>
      <c r="CT79" s="151">
        <v>0</v>
      </c>
      <c r="CU79" s="151">
        <v>2</v>
      </c>
      <c r="CV79" s="151">
        <v>0</v>
      </c>
      <c r="CW79" s="151">
        <v>0</v>
      </c>
      <c r="CX79" s="151">
        <v>0</v>
      </c>
      <c r="CY79" s="151">
        <v>0</v>
      </c>
      <c r="CZ79" s="151">
        <v>0</v>
      </c>
      <c r="DA79" s="151">
        <v>0</v>
      </c>
      <c r="DB79" s="151">
        <v>0</v>
      </c>
      <c r="DC79" s="151">
        <v>0</v>
      </c>
      <c r="DD79" s="151">
        <v>0</v>
      </c>
      <c r="DE79" s="151">
        <v>0</v>
      </c>
      <c r="DF79" s="151">
        <v>0</v>
      </c>
      <c r="DG79" s="151">
        <v>0</v>
      </c>
      <c r="DH79" s="151">
        <v>0</v>
      </c>
      <c r="DI79" s="151">
        <v>0</v>
      </c>
      <c r="DJ79" s="151">
        <v>0</v>
      </c>
      <c r="DK79" s="151">
        <v>0</v>
      </c>
      <c r="DL79" s="151">
        <v>16</v>
      </c>
      <c r="DM79" s="151">
        <v>31</v>
      </c>
      <c r="DN79" s="151">
        <v>15</v>
      </c>
      <c r="DO79" s="151">
        <v>28</v>
      </c>
      <c r="DP79" s="151">
        <v>0</v>
      </c>
      <c r="DQ79" s="151">
        <v>0</v>
      </c>
      <c r="DR79" s="151">
        <v>1</v>
      </c>
      <c r="DS79" s="151">
        <v>2</v>
      </c>
      <c r="DT79" s="151">
        <v>0</v>
      </c>
      <c r="DU79" s="151">
        <v>0</v>
      </c>
      <c r="DV79" s="151">
        <v>0</v>
      </c>
      <c r="DW79" s="151">
        <v>1</v>
      </c>
      <c r="DX79" s="151">
        <v>16</v>
      </c>
      <c r="DY79" s="151">
        <v>31</v>
      </c>
      <c r="DZ79" s="151">
        <v>27</v>
      </c>
      <c r="EA79" s="151">
        <v>36</v>
      </c>
      <c r="EB79" s="151">
        <v>25</v>
      </c>
      <c r="EC79" s="151">
        <v>34</v>
      </c>
      <c r="ED79" s="151">
        <v>0</v>
      </c>
      <c r="EE79" s="151">
        <v>0</v>
      </c>
      <c r="EF79" s="151">
        <v>1</v>
      </c>
      <c r="EG79" s="151">
        <v>1</v>
      </c>
      <c r="EH79" s="151">
        <v>0</v>
      </c>
      <c r="EI79" s="151">
        <v>0</v>
      </c>
      <c r="EJ79" s="151">
        <v>1</v>
      </c>
      <c r="EK79" s="151">
        <v>1</v>
      </c>
      <c r="EL79" s="151">
        <v>27</v>
      </c>
      <c r="EM79" s="151">
        <v>36</v>
      </c>
      <c r="EN79" s="151">
        <v>1</v>
      </c>
      <c r="EO79" s="151">
        <v>2</v>
      </c>
      <c r="EP79" s="151">
        <v>1</v>
      </c>
      <c r="EQ79" s="151">
        <v>2</v>
      </c>
      <c r="ER79" s="151">
        <v>0</v>
      </c>
      <c r="ES79" s="151">
        <v>0</v>
      </c>
      <c r="ET79" s="151">
        <v>0</v>
      </c>
      <c r="EU79" s="151">
        <v>0</v>
      </c>
      <c r="EV79" s="151">
        <v>0</v>
      </c>
      <c r="EW79" s="151">
        <v>0</v>
      </c>
      <c r="EX79" s="151">
        <v>0</v>
      </c>
      <c r="EY79" s="151">
        <v>0</v>
      </c>
      <c r="EZ79" s="151">
        <v>1</v>
      </c>
      <c r="FA79" s="151">
        <v>2</v>
      </c>
      <c r="FB79" s="151">
        <v>2</v>
      </c>
      <c r="FC79" s="151">
        <v>3</v>
      </c>
      <c r="FD79" s="151">
        <v>2</v>
      </c>
      <c r="FE79" s="151">
        <v>3</v>
      </c>
      <c r="FF79" s="151">
        <v>0</v>
      </c>
      <c r="FG79" s="151">
        <v>0</v>
      </c>
      <c r="FH79" s="151">
        <v>0</v>
      </c>
      <c r="FI79" s="151">
        <v>0</v>
      </c>
      <c r="FJ79" s="151">
        <v>0</v>
      </c>
      <c r="FK79" s="151">
        <v>0</v>
      </c>
      <c r="FL79" s="151">
        <v>0</v>
      </c>
      <c r="FM79" s="151">
        <v>0</v>
      </c>
      <c r="FN79" s="151">
        <v>2</v>
      </c>
      <c r="FO79" s="151">
        <v>3</v>
      </c>
      <c r="FP79" s="151">
        <v>0</v>
      </c>
      <c r="FQ79" s="151">
        <v>0</v>
      </c>
      <c r="FR79" s="151">
        <v>0</v>
      </c>
      <c r="FS79" s="151">
        <v>0</v>
      </c>
      <c r="FT79" s="151">
        <v>0</v>
      </c>
      <c r="FU79" s="151">
        <v>0</v>
      </c>
      <c r="FV79" s="151">
        <v>0</v>
      </c>
      <c r="FW79" s="151">
        <v>0</v>
      </c>
      <c r="FX79" s="151">
        <v>0</v>
      </c>
      <c r="FY79" s="151">
        <v>0</v>
      </c>
      <c r="FZ79" s="151">
        <v>0</v>
      </c>
      <c r="GA79" s="151">
        <v>0</v>
      </c>
      <c r="GB79" s="71">
        <v>0</v>
      </c>
      <c r="GC79" s="214">
        <v>0</v>
      </c>
      <c r="GD79" s="195">
        <v>0</v>
      </c>
      <c r="GE79">
        <v>0</v>
      </c>
      <c r="GF79">
        <v>0</v>
      </c>
      <c r="GG79" s="151">
        <v>0</v>
      </c>
      <c r="GH79" s="151">
        <v>0</v>
      </c>
      <c r="GI79" s="151">
        <v>0</v>
      </c>
      <c r="GJ79" s="151">
        <v>0</v>
      </c>
    </row>
    <row r="80" spans="1:205" x14ac:dyDescent="0.2">
      <c r="A80" s="147"/>
      <c r="B80" s="148"/>
      <c r="C80" s="147" t="s">
        <v>197</v>
      </c>
      <c r="D80" s="210">
        <f>SUM(D64:D79)</f>
        <v>225</v>
      </c>
      <c r="E80" s="210">
        <f t="shared" ref="E80:BP80" si="16">SUM(E64:E79)</f>
        <v>437</v>
      </c>
      <c r="F80" s="210">
        <f t="shared" si="16"/>
        <v>197</v>
      </c>
      <c r="G80" s="210">
        <f t="shared" si="16"/>
        <v>375</v>
      </c>
      <c r="H80" s="210">
        <f t="shared" si="16"/>
        <v>5</v>
      </c>
      <c r="I80" s="210">
        <f t="shared" si="16"/>
        <v>19</v>
      </c>
      <c r="J80" s="210">
        <f t="shared" si="16"/>
        <v>6</v>
      </c>
      <c r="K80" s="210">
        <f t="shared" si="16"/>
        <v>9</v>
      </c>
      <c r="L80" s="210">
        <f t="shared" si="16"/>
        <v>7</v>
      </c>
      <c r="M80" s="210">
        <f t="shared" si="16"/>
        <v>17</v>
      </c>
      <c r="N80" s="210">
        <f t="shared" si="16"/>
        <v>7</v>
      </c>
      <c r="O80" s="210">
        <f t="shared" si="16"/>
        <v>12</v>
      </c>
      <c r="P80" s="210">
        <f t="shared" si="16"/>
        <v>3</v>
      </c>
      <c r="Q80" s="210">
        <f t="shared" si="16"/>
        <v>5</v>
      </c>
      <c r="R80" s="210">
        <f t="shared" si="16"/>
        <v>225</v>
      </c>
      <c r="S80" s="210">
        <f t="shared" si="16"/>
        <v>437</v>
      </c>
      <c r="T80" s="210">
        <f t="shared" si="16"/>
        <v>23</v>
      </c>
      <c r="U80" s="210">
        <f t="shared" si="16"/>
        <v>92</v>
      </c>
      <c r="V80" s="210">
        <f t="shared" si="16"/>
        <v>20</v>
      </c>
      <c r="W80" s="210">
        <f t="shared" si="16"/>
        <v>73</v>
      </c>
      <c r="X80" s="210">
        <f t="shared" si="16"/>
        <v>0</v>
      </c>
      <c r="Y80" s="210">
        <f t="shared" si="16"/>
        <v>3</v>
      </c>
      <c r="Z80" s="210">
        <f t="shared" si="16"/>
        <v>0</v>
      </c>
      <c r="AA80" s="210">
        <f t="shared" si="16"/>
        <v>0</v>
      </c>
      <c r="AB80" s="210">
        <f t="shared" si="16"/>
        <v>2</v>
      </c>
      <c r="AC80" s="210">
        <f t="shared" si="16"/>
        <v>9</v>
      </c>
      <c r="AD80" s="210">
        <f t="shared" si="16"/>
        <v>0</v>
      </c>
      <c r="AE80" s="210">
        <f t="shared" si="16"/>
        <v>4</v>
      </c>
      <c r="AF80" s="210">
        <f t="shared" si="16"/>
        <v>1</v>
      </c>
      <c r="AG80" s="210">
        <f t="shared" si="16"/>
        <v>3</v>
      </c>
      <c r="AH80" s="210">
        <f t="shared" si="16"/>
        <v>23</v>
      </c>
      <c r="AI80" s="210">
        <f t="shared" si="16"/>
        <v>92</v>
      </c>
      <c r="AJ80" s="210">
        <f t="shared" si="16"/>
        <v>3</v>
      </c>
      <c r="AK80" s="210">
        <f t="shared" si="16"/>
        <v>10</v>
      </c>
      <c r="AL80" s="210">
        <f t="shared" si="16"/>
        <v>3</v>
      </c>
      <c r="AM80" s="210">
        <f t="shared" si="16"/>
        <v>9</v>
      </c>
      <c r="AN80" s="210">
        <f t="shared" si="16"/>
        <v>0</v>
      </c>
      <c r="AO80" s="210">
        <f t="shared" si="16"/>
        <v>0</v>
      </c>
      <c r="AP80" s="210">
        <f t="shared" si="16"/>
        <v>0</v>
      </c>
      <c r="AQ80" s="210">
        <f t="shared" si="16"/>
        <v>1</v>
      </c>
      <c r="AR80" s="210">
        <f t="shared" si="16"/>
        <v>0</v>
      </c>
      <c r="AS80" s="210">
        <f t="shared" si="16"/>
        <v>0</v>
      </c>
      <c r="AT80" s="210">
        <f t="shared" si="16"/>
        <v>0</v>
      </c>
      <c r="AU80" s="210">
        <f t="shared" si="16"/>
        <v>0</v>
      </c>
      <c r="AV80" s="210">
        <f t="shared" si="16"/>
        <v>0</v>
      </c>
      <c r="AW80" s="210">
        <f t="shared" si="16"/>
        <v>0</v>
      </c>
      <c r="AX80" s="210">
        <f t="shared" si="16"/>
        <v>3</v>
      </c>
      <c r="AY80" s="210">
        <f t="shared" si="16"/>
        <v>10</v>
      </c>
      <c r="AZ80" s="210">
        <f t="shared" si="16"/>
        <v>3</v>
      </c>
      <c r="BA80" s="210">
        <f t="shared" si="16"/>
        <v>5</v>
      </c>
      <c r="BB80" s="210">
        <f t="shared" si="16"/>
        <v>3</v>
      </c>
      <c r="BC80" s="210">
        <f t="shared" si="16"/>
        <v>3</v>
      </c>
      <c r="BD80" s="210">
        <f t="shared" si="16"/>
        <v>0</v>
      </c>
      <c r="BE80" s="210">
        <f t="shared" si="16"/>
        <v>0</v>
      </c>
      <c r="BF80" s="210">
        <f t="shared" si="16"/>
        <v>0</v>
      </c>
      <c r="BG80" s="210">
        <f t="shared" si="16"/>
        <v>0</v>
      </c>
      <c r="BH80" s="210">
        <f t="shared" si="16"/>
        <v>0</v>
      </c>
      <c r="BI80" s="210">
        <f t="shared" si="16"/>
        <v>0</v>
      </c>
      <c r="BJ80" s="210">
        <f t="shared" si="16"/>
        <v>0</v>
      </c>
      <c r="BK80" s="210">
        <f t="shared" si="16"/>
        <v>1</v>
      </c>
      <c r="BL80" s="210">
        <f t="shared" si="16"/>
        <v>0</v>
      </c>
      <c r="BM80" s="210">
        <f t="shared" si="16"/>
        <v>1</v>
      </c>
      <c r="BN80" s="210">
        <f t="shared" si="16"/>
        <v>3</v>
      </c>
      <c r="BO80" s="210">
        <f t="shared" si="16"/>
        <v>5</v>
      </c>
      <c r="BP80" s="210">
        <f t="shared" si="16"/>
        <v>0</v>
      </c>
      <c r="BQ80" s="210">
        <f t="shared" ref="BQ80:EB80" si="17">SUM(BQ64:BQ79)</f>
        <v>5</v>
      </c>
      <c r="BR80" s="210">
        <f t="shared" si="17"/>
        <v>0</v>
      </c>
      <c r="BS80" s="210">
        <f t="shared" si="17"/>
        <v>5</v>
      </c>
      <c r="BT80" s="210">
        <f t="shared" si="17"/>
        <v>0</v>
      </c>
      <c r="BU80" s="210">
        <f t="shared" si="17"/>
        <v>0</v>
      </c>
      <c r="BV80" s="210">
        <f t="shared" si="17"/>
        <v>0</v>
      </c>
      <c r="BW80" s="210">
        <f t="shared" si="17"/>
        <v>0</v>
      </c>
      <c r="BX80" s="210">
        <f t="shared" si="17"/>
        <v>0</v>
      </c>
      <c r="BY80" s="210">
        <f t="shared" si="17"/>
        <v>0</v>
      </c>
      <c r="BZ80" s="210">
        <f t="shared" si="17"/>
        <v>0</v>
      </c>
      <c r="CA80" s="210">
        <f t="shared" si="17"/>
        <v>0</v>
      </c>
      <c r="CB80" s="210">
        <f t="shared" si="17"/>
        <v>0</v>
      </c>
      <c r="CC80" s="210">
        <f t="shared" si="17"/>
        <v>0</v>
      </c>
      <c r="CD80" s="210">
        <f t="shared" si="17"/>
        <v>0</v>
      </c>
      <c r="CE80" s="210">
        <f t="shared" si="17"/>
        <v>5</v>
      </c>
      <c r="CF80" s="210">
        <f t="shared" si="17"/>
        <v>0</v>
      </c>
      <c r="CG80" s="210">
        <f t="shared" si="17"/>
        <v>2</v>
      </c>
      <c r="CH80" s="210">
        <f t="shared" si="17"/>
        <v>0</v>
      </c>
      <c r="CI80" s="210">
        <f t="shared" si="17"/>
        <v>0</v>
      </c>
      <c r="CJ80" s="210">
        <f t="shared" si="17"/>
        <v>0</v>
      </c>
      <c r="CK80" s="210">
        <f t="shared" si="17"/>
        <v>1</v>
      </c>
      <c r="CL80" s="210">
        <f t="shared" si="17"/>
        <v>0</v>
      </c>
      <c r="CM80" s="210">
        <f t="shared" si="17"/>
        <v>0</v>
      </c>
      <c r="CN80" s="210">
        <f t="shared" si="17"/>
        <v>0</v>
      </c>
      <c r="CO80" s="210">
        <f t="shared" si="17"/>
        <v>1</v>
      </c>
      <c r="CP80" s="210">
        <f t="shared" si="17"/>
        <v>0</v>
      </c>
      <c r="CQ80" s="210">
        <f t="shared" si="17"/>
        <v>0</v>
      </c>
      <c r="CR80" s="210">
        <f t="shared" si="17"/>
        <v>0</v>
      </c>
      <c r="CS80" s="210">
        <f t="shared" si="17"/>
        <v>0</v>
      </c>
      <c r="CT80" s="210">
        <f t="shared" si="17"/>
        <v>0</v>
      </c>
      <c r="CU80" s="210">
        <f t="shared" si="17"/>
        <v>2</v>
      </c>
      <c r="CV80" s="210">
        <f t="shared" si="17"/>
        <v>1</v>
      </c>
      <c r="CW80" s="210">
        <f t="shared" si="17"/>
        <v>5</v>
      </c>
      <c r="CX80" s="210">
        <f t="shared" si="17"/>
        <v>1</v>
      </c>
      <c r="CY80" s="210">
        <f t="shared" si="17"/>
        <v>4</v>
      </c>
      <c r="CZ80" s="210">
        <f t="shared" si="17"/>
        <v>0</v>
      </c>
      <c r="DA80" s="210">
        <f t="shared" si="17"/>
        <v>1</v>
      </c>
      <c r="DB80" s="210">
        <f t="shared" si="17"/>
        <v>0</v>
      </c>
      <c r="DC80" s="210">
        <f t="shared" si="17"/>
        <v>0</v>
      </c>
      <c r="DD80" s="210">
        <f t="shared" si="17"/>
        <v>0</v>
      </c>
      <c r="DE80" s="210">
        <f t="shared" si="17"/>
        <v>0</v>
      </c>
      <c r="DF80" s="210">
        <f t="shared" si="17"/>
        <v>0</v>
      </c>
      <c r="DG80" s="210">
        <f t="shared" si="17"/>
        <v>0</v>
      </c>
      <c r="DH80" s="210">
        <f t="shared" si="17"/>
        <v>0</v>
      </c>
      <c r="DI80" s="210">
        <f t="shared" si="17"/>
        <v>0</v>
      </c>
      <c r="DJ80" s="210">
        <f t="shared" si="17"/>
        <v>1</v>
      </c>
      <c r="DK80" s="210">
        <f t="shared" si="17"/>
        <v>5</v>
      </c>
      <c r="DL80" s="210">
        <f t="shared" si="17"/>
        <v>70</v>
      </c>
      <c r="DM80" s="210">
        <f t="shared" si="17"/>
        <v>171</v>
      </c>
      <c r="DN80" s="210">
        <f t="shared" si="17"/>
        <v>67</v>
      </c>
      <c r="DO80" s="210">
        <f t="shared" si="17"/>
        <v>165</v>
      </c>
      <c r="DP80" s="210">
        <f t="shared" si="17"/>
        <v>0</v>
      </c>
      <c r="DQ80" s="210">
        <f t="shared" si="17"/>
        <v>0</v>
      </c>
      <c r="DR80" s="210">
        <f t="shared" si="17"/>
        <v>1</v>
      </c>
      <c r="DS80" s="210">
        <f t="shared" si="17"/>
        <v>3</v>
      </c>
      <c r="DT80" s="210">
        <f t="shared" si="17"/>
        <v>2</v>
      </c>
      <c r="DU80" s="210">
        <f t="shared" si="17"/>
        <v>1</v>
      </c>
      <c r="DV80" s="210">
        <f t="shared" si="17"/>
        <v>0</v>
      </c>
      <c r="DW80" s="210">
        <f t="shared" si="17"/>
        <v>2</v>
      </c>
      <c r="DX80" s="210">
        <f t="shared" si="17"/>
        <v>70</v>
      </c>
      <c r="DY80" s="210">
        <f t="shared" si="17"/>
        <v>171</v>
      </c>
      <c r="DZ80" s="210">
        <f t="shared" si="17"/>
        <v>156</v>
      </c>
      <c r="EA80" s="210">
        <f t="shared" si="17"/>
        <v>246</v>
      </c>
      <c r="EB80" s="210">
        <f t="shared" si="17"/>
        <v>147</v>
      </c>
      <c r="EC80" s="210">
        <f t="shared" ref="EC80:GN80" si="18">SUM(EC64:EC79)</f>
        <v>238</v>
      </c>
      <c r="ED80" s="210">
        <f t="shared" si="18"/>
        <v>0</v>
      </c>
      <c r="EE80" s="210">
        <f t="shared" si="18"/>
        <v>0</v>
      </c>
      <c r="EF80" s="210">
        <f t="shared" si="18"/>
        <v>5</v>
      </c>
      <c r="EG80" s="210">
        <f t="shared" si="18"/>
        <v>5</v>
      </c>
      <c r="EH80" s="210">
        <f t="shared" si="18"/>
        <v>1</v>
      </c>
      <c r="EI80" s="210">
        <f t="shared" si="18"/>
        <v>1</v>
      </c>
      <c r="EJ80" s="210">
        <f t="shared" si="18"/>
        <v>3</v>
      </c>
      <c r="EK80" s="210">
        <f t="shared" si="18"/>
        <v>2</v>
      </c>
      <c r="EL80" s="210">
        <f t="shared" si="18"/>
        <v>156</v>
      </c>
      <c r="EM80" s="210">
        <f t="shared" si="18"/>
        <v>246</v>
      </c>
      <c r="EN80" s="210">
        <f t="shared" si="18"/>
        <v>5</v>
      </c>
      <c r="EO80" s="210">
        <f t="shared" si="18"/>
        <v>13</v>
      </c>
      <c r="EP80" s="210">
        <f t="shared" si="18"/>
        <v>5</v>
      </c>
      <c r="EQ80" s="210">
        <f t="shared" si="18"/>
        <v>13</v>
      </c>
      <c r="ER80" s="210">
        <f t="shared" si="18"/>
        <v>0</v>
      </c>
      <c r="ES80" s="210">
        <f t="shared" si="18"/>
        <v>0</v>
      </c>
      <c r="ET80" s="210">
        <f t="shared" si="18"/>
        <v>0</v>
      </c>
      <c r="EU80" s="210">
        <f t="shared" si="18"/>
        <v>0</v>
      </c>
      <c r="EV80" s="210">
        <f t="shared" si="18"/>
        <v>0</v>
      </c>
      <c r="EW80" s="210">
        <f t="shared" si="18"/>
        <v>0</v>
      </c>
      <c r="EX80" s="210">
        <f t="shared" si="18"/>
        <v>0</v>
      </c>
      <c r="EY80" s="210">
        <f t="shared" si="18"/>
        <v>0</v>
      </c>
      <c r="EZ80" s="210">
        <f t="shared" si="18"/>
        <v>5</v>
      </c>
      <c r="FA80" s="210">
        <f t="shared" si="18"/>
        <v>13</v>
      </c>
      <c r="FB80" s="210">
        <f t="shared" si="18"/>
        <v>10</v>
      </c>
      <c r="FC80" s="210">
        <f t="shared" si="18"/>
        <v>8</v>
      </c>
      <c r="FD80" s="210">
        <f t="shared" si="18"/>
        <v>10</v>
      </c>
      <c r="FE80" s="210">
        <f t="shared" si="18"/>
        <v>8</v>
      </c>
      <c r="FF80" s="210">
        <f t="shared" si="18"/>
        <v>0</v>
      </c>
      <c r="FG80" s="210">
        <f t="shared" si="18"/>
        <v>0</v>
      </c>
      <c r="FH80" s="210">
        <f t="shared" si="18"/>
        <v>0</v>
      </c>
      <c r="FI80" s="210">
        <f t="shared" si="18"/>
        <v>0</v>
      </c>
      <c r="FJ80" s="210">
        <f t="shared" si="18"/>
        <v>0</v>
      </c>
      <c r="FK80" s="210">
        <f t="shared" si="18"/>
        <v>0</v>
      </c>
      <c r="FL80" s="210">
        <f t="shared" si="18"/>
        <v>0</v>
      </c>
      <c r="FM80" s="210">
        <f t="shared" si="18"/>
        <v>0</v>
      </c>
      <c r="FN80" s="210">
        <f t="shared" si="18"/>
        <v>10</v>
      </c>
      <c r="FO80" s="210">
        <f t="shared" si="18"/>
        <v>8</v>
      </c>
      <c r="FP80" s="210">
        <f t="shared" si="18"/>
        <v>5</v>
      </c>
      <c r="FQ80" s="210">
        <f t="shared" si="18"/>
        <v>4</v>
      </c>
      <c r="FR80" s="210">
        <f t="shared" si="18"/>
        <v>5</v>
      </c>
      <c r="FS80" s="210">
        <f t="shared" si="18"/>
        <v>4</v>
      </c>
      <c r="FT80" s="210">
        <f t="shared" si="18"/>
        <v>0</v>
      </c>
      <c r="FU80" s="210">
        <f t="shared" si="18"/>
        <v>0</v>
      </c>
      <c r="FV80" s="210">
        <f t="shared" si="18"/>
        <v>0</v>
      </c>
      <c r="FW80" s="210">
        <f t="shared" si="18"/>
        <v>0</v>
      </c>
      <c r="FX80" s="210">
        <f t="shared" si="18"/>
        <v>0</v>
      </c>
      <c r="FY80" s="210">
        <f t="shared" si="18"/>
        <v>0</v>
      </c>
      <c r="FZ80" s="210">
        <f t="shared" si="18"/>
        <v>0</v>
      </c>
      <c r="GA80" s="210">
        <f t="shared" si="18"/>
        <v>0</v>
      </c>
      <c r="GB80" s="210">
        <f t="shared" si="18"/>
        <v>5</v>
      </c>
      <c r="GC80" s="210">
        <f t="shared" si="18"/>
        <v>4</v>
      </c>
      <c r="GD80" s="196">
        <f>SUM(GG64:GG80)</f>
        <v>0</v>
      </c>
      <c r="GE80" s="210">
        <f>SUM(GH64:GH80)</f>
        <v>0</v>
      </c>
      <c r="GF80" s="210">
        <f>SUM(GI64:GI80)</f>
        <v>0</v>
      </c>
      <c r="GG80" s="210">
        <f>SUM(GJ64:GJ80)</f>
        <v>0</v>
      </c>
      <c r="GH80" s="210">
        <f t="shared" ref="GH80:GK80" si="19">SUM(GK65:GK80)</f>
        <v>0</v>
      </c>
      <c r="GI80" s="210">
        <f t="shared" si="19"/>
        <v>0</v>
      </c>
      <c r="GJ80" s="210">
        <f t="shared" si="19"/>
        <v>0</v>
      </c>
      <c r="GK80" s="210">
        <f t="shared" si="19"/>
        <v>0</v>
      </c>
      <c r="GL80" s="210">
        <f t="shared" si="18"/>
        <v>0</v>
      </c>
      <c r="GM80" s="210">
        <f t="shared" si="18"/>
        <v>0</v>
      </c>
      <c r="GN80" s="210">
        <f t="shared" si="18"/>
        <v>0</v>
      </c>
      <c r="GO80" s="210">
        <f t="shared" ref="GO80:GW80" si="20">SUM(GO64:GO79)</f>
        <v>0</v>
      </c>
      <c r="GP80" s="210">
        <f t="shared" si="20"/>
        <v>0</v>
      </c>
      <c r="GQ80" s="210">
        <f t="shared" si="20"/>
        <v>0</v>
      </c>
      <c r="GR80" s="210">
        <f t="shared" si="20"/>
        <v>0</v>
      </c>
      <c r="GS80" s="210">
        <f t="shared" si="20"/>
        <v>0</v>
      </c>
      <c r="GT80" s="210">
        <f t="shared" si="20"/>
        <v>0</v>
      </c>
      <c r="GU80" s="210">
        <f t="shared" si="20"/>
        <v>0</v>
      </c>
      <c r="GV80" s="210">
        <f t="shared" si="20"/>
        <v>0</v>
      </c>
      <c r="GW80" s="210">
        <f t="shared" si="20"/>
        <v>0</v>
      </c>
    </row>
    <row r="81" spans="1:205" ht="15" x14ac:dyDescent="0.2">
      <c r="A81" s="433" t="s">
        <v>203</v>
      </c>
      <c r="B81" s="101" t="s">
        <v>83</v>
      </c>
      <c r="C81" s="152" t="s">
        <v>184</v>
      </c>
      <c r="D81" s="211">
        <v>4</v>
      </c>
      <c r="E81" s="211">
        <v>21</v>
      </c>
      <c r="F81" s="211">
        <v>1</v>
      </c>
      <c r="G81" s="211">
        <v>10</v>
      </c>
      <c r="H81" s="211">
        <v>3</v>
      </c>
      <c r="I81" s="211">
        <v>4</v>
      </c>
      <c r="J81" s="211">
        <v>0</v>
      </c>
      <c r="K81" s="211">
        <v>1</v>
      </c>
      <c r="L81" s="211">
        <v>0</v>
      </c>
      <c r="M81" s="211">
        <v>3</v>
      </c>
      <c r="N81" s="211">
        <v>0</v>
      </c>
      <c r="O81" s="211">
        <v>1</v>
      </c>
      <c r="P81" s="211">
        <v>0</v>
      </c>
      <c r="Q81" s="211">
        <v>2</v>
      </c>
      <c r="R81" s="211">
        <v>4</v>
      </c>
      <c r="S81" s="211">
        <v>21</v>
      </c>
      <c r="T81" s="211">
        <v>1</v>
      </c>
      <c r="U81" s="211">
        <v>4</v>
      </c>
      <c r="V81" s="211">
        <v>0</v>
      </c>
      <c r="W81" s="211">
        <v>1</v>
      </c>
      <c r="X81" s="211">
        <v>0</v>
      </c>
      <c r="Y81" s="211">
        <v>0</v>
      </c>
      <c r="Z81" s="211">
        <v>0</v>
      </c>
      <c r="AA81" s="211">
        <v>1</v>
      </c>
      <c r="AB81" s="211">
        <v>1</v>
      </c>
      <c r="AC81" s="211">
        <v>2</v>
      </c>
      <c r="AD81" s="211">
        <v>0</v>
      </c>
      <c r="AE81" s="211">
        <v>0</v>
      </c>
      <c r="AF81" s="211">
        <v>0</v>
      </c>
      <c r="AG81" s="211">
        <v>0</v>
      </c>
      <c r="AH81" s="211">
        <v>1</v>
      </c>
      <c r="AI81" s="211">
        <v>4</v>
      </c>
      <c r="AJ81" s="211">
        <v>1</v>
      </c>
      <c r="AK81" s="211">
        <v>0</v>
      </c>
      <c r="AL81" s="211">
        <v>1</v>
      </c>
      <c r="AM81" s="211">
        <v>0</v>
      </c>
      <c r="AN81" s="211">
        <v>0</v>
      </c>
      <c r="AO81" s="211">
        <v>0</v>
      </c>
      <c r="AP81" s="211">
        <v>0</v>
      </c>
      <c r="AQ81" s="211">
        <v>0</v>
      </c>
      <c r="AR81" s="211">
        <v>0</v>
      </c>
      <c r="AS81" s="211">
        <v>0</v>
      </c>
      <c r="AT81" s="211">
        <v>0</v>
      </c>
      <c r="AU81" s="211">
        <v>0</v>
      </c>
      <c r="AV81" s="211">
        <v>0</v>
      </c>
      <c r="AW81" s="211">
        <v>0</v>
      </c>
      <c r="AX81" s="211">
        <v>1</v>
      </c>
      <c r="AY81" s="211">
        <v>0</v>
      </c>
      <c r="AZ81" s="211">
        <v>0</v>
      </c>
      <c r="BA81" s="211">
        <v>1</v>
      </c>
      <c r="BB81" s="211">
        <v>0</v>
      </c>
      <c r="BC81" s="211">
        <v>1</v>
      </c>
      <c r="BD81" s="211">
        <v>0</v>
      </c>
      <c r="BE81" s="211">
        <v>0</v>
      </c>
      <c r="BF81" s="211">
        <v>0</v>
      </c>
      <c r="BG81" s="211">
        <v>0</v>
      </c>
      <c r="BH81" s="211">
        <v>0</v>
      </c>
      <c r="BI81" s="211">
        <v>0</v>
      </c>
      <c r="BJ81" s="211">
        <v>0</v>
      </c>
      <c r="BK81" s="211">
        <v>0</v>
      </c>
      <c r="BL81" s="211">
        <v>0</v>
      </c>
      <c r="BM81" s="211">
        <v>0</v>
      </c>
      <c r="BN81" s="211">
        <v>0</v>
      </c>
      <c r="BO81" s="211">
        <v>1</v>
      </c>
      <c r="BP81" s="211">
        <v>0</v>
      </c>
      <c r="BQ81" s="211">
        <v>0</v>
      </c>
      <c r="BR81" s="211">
        <v>0</v>
      </c>
      <c r="BS81" s="211">
        <v>0</v>
      </c>
      <c r="BT81" s="211">
        <v>0</v>
      </c>
      <c r="BU81" s="211">
        <v>0</v>
      </c>
      <c r="BV81" s="211">
        <v>0</v>
      </c>
      <c r="BW81" s="211">
        <v>0</v>
      </c>
      <c r="BX81" s="211">
        <v>0</v>
      </c>
      <c r="BY81" s="211">
        <v>0</v>
      </c>
      <c r="BZ81" s="211">
        <v>0</v>
      </c>
      <c r="CA81" s="211">
        <v>0</v>
      </c>
      <c r="CB81" s="211">
        <v>0</v>
      </c>
      <c r="CC81" s="211">
        <v>0</v>
      </c>
      <c r="CD81" s="211">
        <v>0</v>
      </c>
      <c r="CE81" s="211">
        <v>0</v>
      </c>
      <c r="CF81" s="211">
        <v>0</v>
      </c>
      <c r="CG81" s="211">
        <v>1</v>
      </c>
      <c r="CH81" s="211">
        <v>0</v>
      </c>
      <c r="CI81" s="211">
        <v>0</v>
      </c>
      <c r="CJ81" s="211">
        <v>0</v>
      </c>
      <c r="CK81" s="211">
        <v>1</v>
      </c>
      <c r="CL81" s="211">
        <v>0</v>
      </c>
      <c r="CM81" s="211">
        <v>0</v>
      </c>
      <c r="CN81" s="211">
        <v>0</v>
      </c>
      <c r="CO81" s="211">
        <v>0</v>
      </c>
      <c r="CP81" s="211">
        <v>0</v>
      </c>
      <c r="CQ81" s="211">
        <v>0</v>
      </c>
      <c r="CR81" s="211">
        <v>0</v>
      </c>
      <c r="CS81" s="211">
        <v>0</v>
      </c>
      <c r="CT81" s="211">
        <v>0</v>
      </c>
      <c r="CU81" s="211">
        <v>1</v>
      </c>
      <c r="CV81" s="211">
        <v>0</v>
      </c>
      <c r="CW81" s="211">
        <v>4</v>
      </c>
      <c r="CX81" s="211">
        <v>0</v>
      </c>
      <c r="CY81" s="211">
        <v>2</v>
      </c>
      <c r="CZ81" s="211">
        <v>0</v>
      </c>
      <c r="DA81" s="211">
        <v>0</v>
      </c>
      <c r="DB81" s="211">
        <v>0</v>
      </c>
      <c r="DC81" s="211">
        <v>0</v>
      </c>
      <c r="DD81" s="211">
        <v>0</v>
      </c>
      <c r="DE81" s="211">
        <v>2</v>
      </c>
      <c r="DF81" s="211">
        <v>0</v>
      </c>
      <c r="DG81" s="211">
        <v>0</v>
      </c>
      <c r="DH81" s="211">
        <v>0</v>
      </c>
      <c r="DI81" s="211">
        <v>0</v>
      </c>
      <c r="DJ81" s="211">
        <v>0</v>
      </c>
      <c r="DK81" s="211">
        <v>4</v>
      </c>
      <c r="DL81" s="211">
        <v>1</v>
      </c>
      <c r="DM81" s="211">
        <v>1</v>
      </c>
      <c r="DN81" s="211">
        <v>0</v>
      </c>
      <c r="DO81" s="211">
        <v>1</v>
      </c>
      <c r="DP81" s="211">
        <v>0</v>
      </c>
      <c r="DQ81" s="211">
        <v>0</v>
      </c>
      <c r="DR81" s="211">
        <v>1</v>
      </c>
      <c r="DS81" s="211">
        <v>0</v>
      </c>
      <c r="DT81" s="211">
        <v>0</v>
      </c>
      <c r="DU81" s="211">
        <v>0</v>
      </c>
      <c r="DV81" s="211">
        <v>0</v>
      </c>
      <c r="DW81" s="211">
        <v>0</v>
      </c>
      <c r="DX81" s="211">
        <v>1</v>
      </c>
      <c r="DY81" s="211">
        <v>1</v>
      </c>
      <c r="DZ81" s="211">
        <v>5</v>
      </c>
      <c r="EA81" s="211">
        <v>7</v>
      </c>
      <c r="EB81" s="211">
        <v>5</v>
      </c>
      <c r="EC81" s="211">
        <v>4</v>
      </c>
      <c r="ED81" s="211">
        <v>0</v>
      </c>
      <c r="EE81" s="211">
        <v>0</v>
      </c>
      <c r="EF81" s="211">
        <v>0</v>
      </c>
      <c r="EG81" s="211">
        <v>1</v>
      </c>
      <c r="EH81" s="211">
        <v>0</v>
      </c>
      <c r="EI81" s="211">
        <v>2</v>
      </c>
      <c r="EJ81" s="211">
        <v>0</v>
      </c>
      <c r="EK81" s="211">
        <v>0</v>
      </c>
      <c r="EL81" s="211">
        <v>5</v>
      </c>
      <c r="EM81" s="211">
        <v>7</v>
      </c>
      <c r="EN81" s="211">
        <v>0</v>
      </c>
      <c r="EO81" s="211">
        <v>0</v>
      </c>
      <c r="EP81" s="211">
        <v>0</v>
      </c>
      <c r="EQ81" s="211">
        <v>0</v>
      </c>
      <c r="ER81" s="211">
        <v>0</v>
      </c>
      <c r="ES81" s="211">
        <v>0</v>
      </c>
      <c r="ET81" s="211">
        <v>0</v>
      </c>
      <c r="EU81" s="211">
        <v>0</v>
      </c>
      <c r="EV81" s="211">
        <v>0</v>
      </c>
      <c r="EW81" s="211">
        <v>0</v>
      </c>
      <c r="EX81" s="211">
        <v>0</v>
      </c>
      <c r="EY81" s="211">
        <v>0</v>
      </c>
      <c r="EZ81" s="211">
        <v>0</v>
      </c>
      <c r="FA81" s="211">
        <v>0</v>
      </c>
      <c r="FB81" s="211">
        <v>1</v>
      </c>
      <c r="FC81" s="211">
        <v>1</v>
      </c>
      <c r="FD81" s="211">
        <v>1</v>
      </c>
      <c r="FE81" s="211">
        <v>1</v>
      </c>
      <c r="FF81" s="211">
        <v>0</v>
      </c>
      <c r="FG81" s="211">
        <v>0</v>
      </c>
      <c r="FH81" s="211">
        <v>0</v>
      </c>
      <c r="FI81" s="211">
        <v>0</v>
      </c>
      <c r="FJ81" s="211">
        <v>0</v>
      </c>
      <c r="FK81" s="211">
        <v>0</v>
      </c>
      <c r="FL81" s="211">
        <v>0</v>
      </c>
      <c r="FM81" s="211">
        <v>0</v>
      </c>
      <c r="FN81" s="211">
        <v>1</v>
      </c>
      <c r="FO81" s="211">
        <v>1</v>
      </c>
      <c r="FP81" s="211">
        <v>1</v>
      </c>
      <c r="FQ81" s="211">
        <v>3</v>
      </c>
      <c r="FR81" s="211">
        <v>1</v>
      </c>
      <c r="FS81" s="211">
        <v>2</v>
      </c>
      <c r="FT81" s="211">
        <v>0</v>
      </c>
      <c r="FU81" s="211">
        <v>0</v>
      </c>
      <c r="FV81" s="211">
        <v>0</v>
      </c>
      <c r="FW81" s="211">
        <v>1</v>
      </c>
      <c r="FX81" s="211">
        <v>0</v>
      </c>
      <c r="FY81" s="211">
        <v>0</v>
      </c>
      <c r="FZ81" s="211">
        <v>0</v>
      </c>
      <c r="GA81" s="211">
        <v>0</v>
      </c>
      <c r="GB81" s="211">
        <v>1</v>
      </c>
      <c r="GC81" s="211">
        <v>3</v>
      </c>
      <c r="GD81" s="151">
        <v>0</v>
      </c>
    </row>
    <row r="82" spans="1:205" ht="15" x14ac:dyDescent="0.2">
      <c r="A82" s="434"/>
      <c r="B82" s="101" t="s">
        <v>83</v>
      </c>
      <c r="C82" s="152" t="s">
        <v>185</v>
      </c>
      <c r="D82" s="211">
        <v>3</v>
      </c>
      <c r="E82" s="211">
        <v>26</v>
      </c>
      <c r="F82" s="211">
        <v>3</v>
      </c>
      <c r="G82" s="211">
        <v>25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11">
        <v>0</v>
      </c>
      <c r="O82" s="211">
        <v>0</v>
      </c>
      <c r="P82" s="211">
        <v>0</v>
      </c>
      <c r="Q82" s="211">
        <v>1</v>
      </c>
      <c r="R82" s="211">
        <v>3</v>
      </c>
      <c r="S82" s="211">
        <v>26</v>
      </c>
      <c r="T82" s="211">
        <v>0</v>
      </c>
      <c r="U82" s="211">
        <v>2</v>
      </c>
      <c r="V82" s="211">
        <v>0</v>
      </c>
      <c r="W82" s="211">
        <v>2</v>
      </c>
      <c r="X82" s="211">
        <v>0</v>
      </c>
      <c r="Y82" s="211">
        <v>0</v>
      </c>
      <c r="Z82" s="211">
        <v>0</v>
      </c>
      <c r="AA82" s="211">
        <v>0</v>
      </c>
      <c r="AB82" s="211">
        <v>0</v>
      </c>
      <c r="AC82" s="211">
        <v>0</v>
      </c>
      <c r="AD82" s="211">
        <v>0</v>
      </c>
      <c r="AE82" s="211">
        <v>0</v>
      </c>
      <c r="AF82" s="211">
        <v>0</v>
      </c>
      <c r="AG82" s="211">
        <v>0</v>
      </c>
      <c r="AH82" s="211">
        <v>0</v>
      </c>
      <c r="AI82" s="211">
        <v>2</v>
      </c>
      <c r="AJ82" s="211">
        <v>0</v>
      </c>
      <c r="AK82" s="211">
        <v>0</v>
      </c>
      <c r="AL82" s="211">
        <v>0</v>
      </c>
      <c r="AM82" s="211">
        <v>0</v>
      </c>
      <c r="AN82" s="211">
        <v>0</v>
      </c>
      <c r="AO82" s="211">
        <v>0</v>
      </c>
      <c r="AP82" s="211">
        <v>0</v>
      </c>
      <c r="AQ82" s="211">
        <v>0</v>
      </c>
      <c r="AR82" s="211">
        <v>0</v>
      </c>
      <c r="AS82" s="211">
        <v>0</v>
      </c>
      <c r="AT82" s="211">
        <v>0</v>
      </c>
      <c r="AU82" s="211">
        <v>0</v>
      </c>
      <c r="AV82" s="211">
        <v>0</v>
      </c>
      <c r="AW82" s="211">
        <v>0</v>
      </c>
      <c r="AX82" s="211">
        <v>0</v>
      </c>
      <c r="AY82" s="211">
        <v>0</v>
      </c>
      <c r="AZ82" s="211">
        <v>0</v>
      </c>
      <c r="BA82" s="211">
        <v>0</v>
      </c>
      <c r="BB82" s="211">
        <v>0</v>
      </c>
      <c r="BC82" s="211">
        <v>0</v>
      </c>
      <c r="BD82" s="211">
        <v>0</v>
      </c>
      <c r="BE82" s="211">
        <v>0</v>
      </c>
      <c r="BF82" s="211">
        <v>0</v>
      </c>
      <c r="BG82" s="211">
        <v>0</v>
      </c>
      <c r="BH82" s="211">
        <v>0</v>
      </c>
      <c r="BI82" s="211">
        <v>0</v>
      </c>
      <c r="BJ82" s="211">
        <v>0</v>
      </c>
      <c r="BK82" s="211">
        <v>0</v>
      </c>
      <c r="BL82" s="211">
        <v>0</v>
      </c>
      <c r="BM82" s="211">
        <v>0</v>
      </c>
      <c r="BN82" s="211">
        <v>0</v>
      </c>
      <c r="BO82" s="211">
        <v>0</v>
      </c>
      <c r="BP82" s="211">
        <v>0</v>
      </c>
      <c r="BQ82" s="211">
        <v>0</v>
      </c>
      <c r="BR82" s="211">
        <v>0</v>
      </c>
      <c r="BS82" s="211">
        <v>0</v>
      </c>
      <c r="BT82" s="211">
        <v>0</v>
      </c>
      <c r="BU82" s="211">
        <v>0</v>
      </c>
      <c r="BV82" s="211">
        <v>0</v>
      </c>
      <c r="BW82" s="211">
        <v>0</v>
      </c>
      <c r="BX82" s="211">
        <v>0</v>
      </c>
      <c r="BY82" s="211">
        <v>0</v>
      </c>
      <c r="BZ82" s="211">
        <v>0</v>
      </c>
      <c r="CA82" s="211">
        <v>0</v>
      </c>
      <c r="CB82" s="211">
        <v>0</v>
      </c>
      <c r="CC82" s="211">
        <v>0</v>
      </c>
      <c r="CD82" s="211">
        <v>0</v>
      </c>
      <c r="CE82" s="211">
        <v>0</v>
      </c>
      <c r="CF82" s="211">
        <v>0</v>
      </c>
      <c r="CG82" s="211">
        <v>1</v>
      </c>
      <c r="CH82" s="211">
        <v>0</v>
      </c>
      <c r="CI82" s="211">
        <v>0</v>
      </c>
      <c r="CJ82" s="211">
        <v>0</v>
      </c>
      <c r="CK82" s="211">
        <v>1</v>
      </c>
      <c r="CL82" s="211">
        <v>0</v>
      </c>
      <c r="CM82" s="211">
        <v>0</v>
      </c>
      <c r="CN82" s="211">
        <v>0</v>
      </c>
      <c r="CO82" s="211">
        <v>0</v>
      </c>
      <c r="CP82" s="211">
        <v>0</v>
      </c>
      <c r="CQ82" s="211">
        <v>0</v>
      </c>
      <c r="CR82" s="211">
        <v>0</v>
      </c>
      <c r="CS82" s="211">
        <v>0</v>
      </c>
      <c r="CT82" s="211">
        <v>0</v>
      </c>
      <c r="CU82" s="211">
        <v>1</v>
      </c>
      <c r="CV82" s="211">
        <v>0</v>
      </c>
      <c r="CW82" s="211">
        <v>0</v>
      </c>
      <c r="CX82" s="211">
        <v>0</v>
      </c>
      <c r="CY82" s="211">
        <v>0</v>
      </c>
      <c r="CZ82" s="211">
        <v>0</v>
      </c>
      <c r="DA82" s="211">
        <v>0</v>
      </c>
      <c r="DB82" s="211">
        <v>0</v>
      </c>
      <c r="DC82" s="211">
        <v>0</v>
      </c>
      <c r="DD82" s="211">
        <v>0</v>
      </c>
      <c r="DE82" s="211">
        <v>0</v>
      </c>
      <c r="DF82" s="211">
        <v>0</v>
      </c>
      <c r="DG82" s="211">
        <v>0</v>
      </c>
      <c r="DH82" s="211">
        <v>0</v>
      </c>
      <c r="DI82" s="211">
        <v>0</v>
      </c>
      <c r="DJ82" s="211">
        <v>0</v>
      </c>
      <c r="DK82" s="211">
        <v>0</v>
      </c>
      <c r="DL82" s="211">
        <v>2</v>
      </c>
      <c r="DM82" s="211">
        <v>2</v>
      </c>
      <c r="DN82" s="211">
        <v>2</v>
      </c>
      <c r="DO82" s="211">
        <v>2</v>
      </c>
      <c r="DP82" s="211">
        <v>0</v>
      </c>
      <c r="DQ82" s="211">
        <v>0</v>
      </c>
      <c r="DR82" s="211">
        <v>0</v>
      </c>
      <c r="DS82" s="211">
        <v>0</v>
      </c>
      <c r="DT82" s="211">
        <v>0</v>
      </c>
      <c r="DU82" s="211">
        <v>0</v>
      </c>
      <c r="DV82" s="211">
        <v>0</v>
      </c>
      <c r="DW82" s="211">
        <v>0</v>
      </c>
      <c r="DX82" s="211">
        <v>2</v>
      </c>
      <c r="DY82" s="211">
        <v>2</v>
      </c>
      <c r="DZ82" s="211">
        <v>5</v>
      </c>
      <c r="EA82" s="211">
        <v>9</v>
      </c>
      <c r="EB82" s="211">
        <v>5</v>
      </c>
      <c r="EC82" s="211">
        <v>9</v>
      </c>
      <c r="ED82" s="211">
        <v>0</v>
      </c>
      <c r="EE82" s="211">
        <v>0</v>
      </c>
      <c r="EF82" s="211">
        <v>0</v>
      </c>
      <c r="EG82" s="211">
        <v>0</v>
      </c>
      <c r="EH82" s="211">
        <v>0</v>
      </c>
      <c r="EI82" s="211">
        <v>0</v>
      </c>
      <c r="EJ82" s="211">
        <v>0</v>
      </c>
      <c r="EK82" s="211">
        <v>0</v>
      </c>
      <c r="EL82" s="211">
        <v>5</v>
      </c>
      <c r="EM82" s="211">
        <v>9</v>
      </c>
      <c r="EN82" s="211">
        <v>0</v>
      </c>
      <c r="EO82" s="211">
        <v>0</v>
      </c>
      <c r="EP82" s="211">
        <v>0</v>
      </c>
      <c r="EQ82" s="211">
        <v>0</v>
      </c>
      <c r="ER82" s="211">
        <v>0</v>
      </c>
      <c r="ES82" s="211">
        <v>0</v>
      </c>
      <c r="ET82" s="211">
        <v>0</v>
      </c>
      <c r="EU82" s="211">
        <v>0</v>
      </c>
      <c r="EV82" s="211">
        <v>0</v>
      </c>
      <c r="EW82" s="211">
        <v>0</v>
      </c>
      <c r="EX82" s="211">
        <v>0</v>
      </c>
      <c r="EY82" s="211">
        <v>0</v>
      </c>
      <c r="EZ82" s="211">
        <v>0</v>
      </c>
      <c r="FA82" s="211">
        <v>0</v>
      </c>
      <c r="FB82" s="211">
        <v>0</v>
      </c>
      <c r="FC82" s="211">
        <v>2</v>
      </c>
      <c r="FD82" s="211">
        <v>0</v>
      </c>
      <c r="FE82" s="211">
        <v>2</v>
      </c>
      <c r="FF82" s="211">
        <v>0</v>
      </c>
      <c r="FG82" s="211">
        <v>0</v>
      </c>
      <c r="FH82" s="211">
        <v>0</v>
      </c>
      <c r="FI82" s="211">
        <v>0</v>
      </c>
      <c r="FJ82" s="211">
        <v>0</v>
      </c>
      <c r="FK82" s="211">
        <v>0</v>
      </c>
      <c r="FL82" s="211">
        <v>0</v>
      </c>
      <c r="FM82" s="211">
        <v>0</v>
      </c>
      <c r="FN82" s="211">
        <v>0</v>
      </c>
      <c r="FO82" s="211">
        <v>2</v>
      </c>
      <c r="FP82" s="211">
        <v>0</v>
      </c>
      <c r="FQ82" s="211">
        <v>0</v>
      </c>
      <c r="FR82" s="211">
        <v>0</v>
      </c>
      <c r="FS82" s="211">
        <v>0</v>
      </c>
      <c r="FT82" s="211">
        <v>0</v>
      </c>
      <c r="FU82" s="211">
        <v>0</v>
      </c>
      <c r="FV82" s="211">
        <v>0</v>
      </c>
      <c r="FW82" s="211">
        <v>0</v>
      </c>
      <c r="FX82" s="211">
        <v>0</v>
      </c>
      <c r="FY82" s="211">
        <v>0</v>
      </c>
      <c r="FZ82" s="211">
        <v>0</v>
      </c>
      <c r="GA82" s="211">
        <v>0</v>
      </c>
      <c r="GB82" s="211">
        <v>0</v>
      </c>
      <c r="GC82" s="211">
        <v>0</v>
      </c>
      <c r="GD82" s="151">
        <v>0</v>
      </c>
    </row>
    <row r="83" spans="1:205" ht="15" x14ac:dyDescent="0.2">
      <c r="A83" s="434"/>
      <c r="B83" s="101" t="s">
        <v>83</v>
      </c>
      <c r="C83" s="152" t="s">
        <v>186</v>
      </c>
      <c r="D83" s="211">
        <v>9</v>
      </c>
      <c r="E83" s="211">
        <v>8</v>
      </c>
      <c r="F83" s="211">
        <v>7</v>
      </c>
      <c r="G83" s="211">
        <v>7</v>
      </c>
      <c r="H83" s="211">
        <v>2</v>
      </c>
      <c r="I83" s="211">
        <v>0</v>
      </c>
      <c r="J83" s="211">
        <v>0</v>
      </c>
      <c r="K83" s="211">
        <v>0</v>
      </c>
      <c r="L83" s="211">
        <v>0</v>
      </c>
      <c r="M83" s="211">
        <v>1</v>
      </c>
      <c r="N83" s="211">
        <v>0</v>
      </c>
      <c r="O83" s="211">
        <v>0</v>
      </c>
      <c r="P83" s="211">
        <v>0</v>
      </c>
      <c r="Q83" s="211">
        <v>0</v>
      </c>
      <c r="R83" s="211">
        <v>9</v>
      </c>
      <c r="S83" s="211">
        <v>8</v>
      </c>
      <c r="T83" s="211">
        <v>3</v>
      </c>
      <c r="U83" s="211">
        <v>2</v>
      </c>
      <c r="V83" s="211">
        <v>2</v>
      </c>
      <c r="W83" s="211">
        <v>1</v>
      </c>
      <c r="X83" s="211">
        <v>1</v>
      </c>
      <c r="Y83" s="211">
        <v>0</v>
      </c>
      <c r="Z83" s="211">
        <v>0</v>
      </c>
      <c r="AA83" s="211">
        <v>0</v>
      </c>
      <c r="AB83" s="211">
        <v>0</v>
      </c>
      <c r="AC83" s="211">
        <v>0</v>
      </c>
      <c r="AD83" s="211">
        <v>0</v>
      </c>
      <c r="AE83" s="211">
        <v>1</v>
      </c>
      <c r="AF83" s="211">
        <v>0</v>
      </c>
      <c r="AG83" s="211">
        <v>0</v>
      </c>
      <c r="AH83" s="211">
        <v>3</v>
      </c>
      <c r="AI83" s="211">
        <v>2</v>
      </c>
      <c r="AJ83" s="211">
        <v>0</v>
      </c>
      <c r="AK83" s="211">
        <v>1</v>
      </c>
      <c r="AL83" s="211">
        <v>0</v>
      </c>
      <c r="AM83" s="211">
        <v>1</v>
      </c>
      <c r="AN83" s="211">
        <v>0</v>
      </c>
      <c r="AO83" s="211">
        <v>0</v>
      </c>
      <c r="AP83" s="211">
        <v>0</v>
      </c>
      <c r="AQ83" s="211">
        <v>0</v>
      </c>
      <c r="AR83" s="211">
        <v>0</v>
      </c>
      <c r="AS83" s="211">
        <v>0</v>
      </c>
      <c r="AT83" s="211">
        <v>0</v>
      </c>
      <c r="AU83" s="211">
        <v>0</v>
      </c>
      <c r="AV83" s="211">
        <v>0</v>
      </c>
      <c r="AW83" s="211">
        <v>0</v>
      </c>
      <c r="AX83" s="211">
        <v>0</v>
      </c>
      <c r="AY83" s="211">
        <v>1</v>
      </c>
      <c r="AZ83" s="211">
        <v>0</v>
      </c>
      <c r="BA83" s="211">
        <v>0</v>
      </c>
      <c r="BB83" s="211">
        <v>0</v>
      </c>
      <c r="BC83" s="211">
        <v>0</v>
      </c>
      <c r="BD83" s="211">
        <v>0</v>
      </c>
      <c r="BE83" s="211">
        <v>0</v>
      </c>
      <c r="BF83" s="211">
        <v>0</v>
      </c>
      <c r="BG83" s="211">
        <v>0</v>
      </c>
      <c r="BH83" s="211">
        <v>0</v>
      </c>
      <c r="BI83" s="211">
        <v>0</v>
      </c>
      <c r="BJ83" s="211">
        <v>0</v>
      </c>
      <c r="BK83" s="211">
        <v>0</v>
      </c>
      <c r="BL83" s="211">
        <v>0</v>
      </c>
      <c r="BM83" s="211">
        <v>0</v>
      </c>
      <c r="BN83" s="211">
        <v>0</v>
      </c>
      <c r="BO83" s="211">
        <v>0</v>
      </c>
      <c r="BP83" s="211">
        <v>0</v>
      </c>
      <c r="BQ83" s="211">
        <v>0</v>
      </c>
      <c r="BR83" s="211">
        <v>0</v>
      </c>
      <c r="BS83" s="211">
        <v>0</v>
      </c>
      <c r="BT83" s="211">
        <v>0</v>
      </c>
      <c r="BU83" s="211">
        <v>0</v>
      </c>
      <c r="BV83" s="211">
        <v>0</v>
      </c>
      <c r="BW83" s="211">
        <v>0</v>
      </c>
      <c r="BX83" s="211">
        <v>0</v>
      </c>
      <c r="BY83" s="211">
        <v>0</v>
      </c>
      <c r="BZ83" s="211">
        <v>0</v>
      </c>
      <c r="CA83" s="211">
        <v>0</v>
      </c>
      <c r="CB83" s="211">
        <v>0</v>
      </c>
      <c r="CC83" s="211">
        <v>0</v>
      </c>
      <c r="CD83" s="211">
        <v>0</v>
      </c>
      <c r="CE83" s="211">
        <v>0</v>
      </c>
      <c r="CF83" s="211">
        <v>1</v>
      </c>
      <c r="CG83" s="211">
        <v>0</v>
      </c>
      <c r="CH83" s="211">
        <v>1</v>
      </c>
      <c r="CI83" s="211">
        <v>0</v>
      </c>
      <c r="CJ83" s="211">
        <v>0</v>
      </c>
      <c r="CK83" s="211">
        <v>0</v>
      </c>
      <c r="CL83" s="211">
        <v>0</v>
      </c>
      <c r="CM83" s="211">
        <v>0</v>
      </c>
      <c r="CN83" s="211">
        <v>0</v>
      </c>
      <c r="CO83" s="211">
        <v>0</v>
      </c>
      <c r="CP83" s="211">
        <v>0</v>
      </c>
      <c r="CQ83" s="211">
        <v>0</v>
      </c>
      <c r="CR83" s="211">
        <v>0</v>
      </c>
      <c r="CS83" s="211">
        <v>0</v>
      </c>
      <c r="CT83" s="211">
        <v>1</v>
      </c>
      <c r="CU83" s="211">
        <v>0</v>
      </c>
      <c r="CV83" s="211">
        <v>0</v>
      </c>
      <c r="CW83" s="211">
        <v>0</v>
      </c>
      <c r="CX83" s="211">
        <v>0</v>
      </c>
      <c r="CY83" s="211">
        <v>0</v>
      </c>
      <c r="CZ83" s="211">
        <v>0</v>
      </c>
      <c r="DA83" s="211">
        <v>0</v>
      </c>
      <c r="DB83" s="211">
        <v>0</v>
      </c>
      <c r="DC83" s="211">
        <v>0</v>
      </c>
      <c r="DD83" s="211">
        <v>0</v>
      </c>
      <c r="DE83" s="211">
        <v>0</v>
      </c>
      <c r="DF83" s="211">
        <v>0</v>
      </c>
      <c r="DG83" s="211">
        <v>0</v>
      </c>
      <c r="DH83" s="211">
        <v>0</v>
      </c>
      <c r="DI83" s="211">
        <v>0</v>
      </c>
      <c r="DJ83" s="211">
        <v>0</v>
      </c>
      <c r="DK83" s="211">
        <v>0</v>
      </c>
      <c r="DL83" s="211">
        <v>4</v>
      </c>
      <c r="DM83" s="211">
        <v>1</v>
      </c>
      <c r="DN83" s="211">
        <v>4</v>
      </c>
      <c r="DO83" s="211">
        <v>0</v>
      </c>
      <c r="DP83" s="211">
        <v>0</v>
      </c>
      <c r="DQ83" s="211">
        <v>1</v>
      </c>
      <c r="DR83" s="211">
        <v>0</v>
      </c>
      <c r="DS83" s="211">
        <v>0</v>
      </c>
      <c r="DT83" s="211">
        <v>0</v>
      </c>
      <c r="DU83" s="211">
        <v>0</v>
      </c>
      <c r="DV83" s="211">
        <v>0</v>
      </c>
      <c r="DW83" s="211">
        <v>0</v>
      </c>
      <c r="DX83" s="211">
        <v>4</v>
      </c>
      <c r="DY83" s="211">
        <v>1</v>
      </c>
      <c r="DZ83" s="211">
        <v>3</v>
      </c>
      <c r="EA83" s="211">
        <v>1</v>
      </c>
      <c r="EB83" s="211">
        <v>3</v>
      </c>
      <c r="EC83" s="211">
        <v>1</v>
      </c>
      <c r="ED83" s="211">
        <v>0</v>
      </c>
      <c r="EE83" s="211">
        <v>0</v>
      </c>
      <c r="EF83" s="211">
        <v>0</v>
      </c>
      <c r="EG83" s="211">
        <v>0</v>
      </c>
      <c r="EH83" s="211">
        <v>0</v>
      </c>
      <c r="EI83" s="211">
        <v>0</v>
      </c>
      <c r="EJ83" s="211">
        <v>0</v>
      </c>
      <c r="EK83" s="211">
        <v>0</v>
      </c>
      <c r="EL83" s="211">
        <v>3</v>
      </c>
      <c r="EM83" s="211">
        <v>1</v>
      </c>
      <c r="EN83" s="211">
        <v>1</v>
      </c>
      <c r="EO83" s="211">
        <v>0</v>
      </c>
      <c r="EP83" s="211">
        <v>1</v>
      </c>
      <c r="EQ83" s="211">
        <v>0</v>
      </c>
      <c r="ER83" s="211">
        <v>0</v>
      </c>
      <c r="ES83" s="211">
        <v>0</v>
      </c>
      <c r="ET83" s="211">
        <v>0</v>
      </c>
      <c r="EU83" s="211">
        <v>0</v>
      </c>
      <c r="EV83" s="211">
        <v>0</v>
      </c>
      <c r="EW83" s="211">
        <v>0</v>
      </c>
      <c r="EX83" s="211">
        <v>0</v>
      </c>
      <c r="EY83" s="211">
        <v>0</v>
      </c>
      <c r="EZ83" s="211">
        <v>1</v>
      </c>
      <c r="FA83" s="211">
        <v>0</v>
      </c>
      <c r="FB83" s="211">
        <v>0</v>
      </c>
      <c r="FC83" s="211">
        <v>0</v>
      </c>
      <c r="FD83" s="211">
        <v>0</v>
      </c>
      <c r="FE83" s="211">
        <v>0</v>
      </c>
      <c r="FF83" s="211">
        <v>0</v>
      </c>
      <c r="FG83" s="211">
        <v>0</v>
      </c>
      <c r="FH83" s="211">
        <v>0</v>
      </c>
      <c r="FI83" s="211">
        <v>0</v>
      </c>
      <c r="FJ83" s="211">
        <v>0</v>
      </c>
      <c r="FK83" s="211">
        <v>0</v>
      </c>
      <c r="FL83" s="211">
        <v>0</v>
      </c>
      <c r="FM83" s="211">
        <v>0</v>
      </c>
      <c r="FN83" s="211">
        <v>0</v>
      </c>
      <c r="FO83" s="211">
        <v>0</v>
      </c>
      <c r="FP83" s="211">
        <v>0</v>
      </c>
      <c r="FQ83" s="211">
        <v>0</v>
      </c>
      <c r="FR83" s="211">
        <v>0</v>
      </c>
      <c r="FS83" s="211">
        <v>0</v>
      </c>
      <c r="FT83" s="211">
        <v>0</v>
      </c>
      <c r="FU83" s="211">
        <v>0</v>
      </c>
      <c r="FV83" s="211">
        <v>0</v>
      </c>
      <c r="FW83" s="211">
        <v>0</v>
      </c>
      <c r="FX83" s="211">
        <v>0</v>
      </c>
      <c r="FY83" s="211">
        <v>0</v>
      </c>
      <c r="FZ83" s="211">
        <v>0</v>
      </c>
      <c r="GA83" s="211">
        <v>0</v>
      </c>
      <c r="GB83" s="211">
        <v>0</v>
      </c>
      <c r="GC83" s="211">
        <v>0</v>
      </c>
      <c r="GD83" s="151">
        <v>0</v>
      </c>
    </row>
    <row r="84" spans="1:205" ht="15" x14ac:dyDescent="0.2">
      <c r="A84" s="434"/>
      <c r="B84" s="101" t="s">
        <v>83</v>
      </c>
      <c r="C84" s="152" t="s">
        <v>187</v>
      </c>
      <c r="D84" s="211">
        <v>8</v>
      </c>
      <c r="E84" s="211">
        <v>17</v>
      </c>
      <c r="F84" s="211">
        <v>6</v>
      </c>
      <c r="G84" s="211">
        <v>8</v>
      </c>
      <c r="H84" s="211">
        <v>1</v>
      </c>
      <c r="I84" s="211">
        <v>6</v>
      </c>
      <c r="J84" s="211">
        <v>0</v>
      </c>
      <c r="K84" s="211">
        <v>0</v>
      </c>
      <c r="L84" s="211">
        <v>0</v>
      </c>
      <c r="M84" s="211">
        <v>2</v>
      </c>
      <c r="N84" s="211">
        <v>1</v>
      </c>
      <c r="O84" s="211">
        <v>1</v>
      </c>
      <c r="P84" s="211">
        <v>0</v>
      </c>
      <c r="Q84" s="211">
        <v>0</v>
      </c>
      <c r="R84" s="211">
        <v>8</v>
      </c>
      <c r="S84" s="211">
        <v>17</v>
      </c>
      <c r="T84" s="211">
        <v>2</v>
      </c>
      <c r="U84" s="211">
        <v>5</v>
      </c>
      <c r="V84" s="211">
        <v>0</v>
      </c>
      <c r="W84" s="211">
        <v>2</v>
      </c>
      <c r="X84" s="211">
        <v>1</v>
      </c>
      <c r="Y84" s="211">
        <v>1</v>
      </c>
      <c r="Z84" s="211">
        <v>1</v>
      </c>
      <c r="AA84" s="211">
        <v>0</v>
      </c>
      <c r="AB84" s="211">
        <v>0</v>
      </c>
      <c r="AC84" s="211">
        <v>0</v>
      </c>
      <c r="AD84" s="211">
        <v>0</v>
      </c>
      <c r="AE84" s="211">
        <v>2</v>
      </c>
      <c r="AF84" s="211">
        <v>0</v>
      </c>
      <c r="AG84" s="211">
        <v>0</v>
      </c>
      <c r="AH84" s="211">
        <v>2</v>
      </c>
      <c r="AI84" s="211">
        <v>5</v>
      </c>
      <c r="AJ84" s="211">
        <v>0</v>
      </c>
      <c r="AK84" s="211">
        <v>1</v>
      </c>
      <c r="AL84" s="211">
        <v>0</v>
      </c>
      <c r="AM84" s="211">
        <v>1</v>
      </c>
      <c r="AN84" s="211">
        <v>0</v>
      </c>
      <c r="AO84" s="211">
        <v>0</v>
      </c>
      <c r="AP84" s="211">
        <v>0</v>
      </c>
      <c r="AQ84" s="211">
        <v>0</v>
      </c>
      <c r="AR84" s="211">
        <v>0</v>
      </c>
      <c r="AS84" s="211">
        <v>0</v>
      </c>
      <c r="AT84" s="211">
        <v>0</v>
      </c>
      <c r="AU84" s="211">
        <v>0</v>
      </c>
      <c r="AV84" s="211">
        <v>0</v>
      </c>
      <c r="AW84" s="211">
        <v>0</v>
      </c>
      <c r="AX84" s="211">
        <v>0</v>
      </c>
      <c r="AY84" s="211">
        <v>1</v>
      </c>
      <c r="AZ84" s="211">
        <v>1</v>
      </c>
      <c r="BA84" s="211">
        <v>0</v>
      </c>
      <c r="BB84" s="211">
        <v>0</v>
      </c>
      <c r="BC84" s="211">
        <v>0</v>
      </c>
      <c r="BD84" s="211">
        <v>0</v>
      </c>
      <c r="BE84" s="211">
        <v>0</v>
      </c>
      <c r="BF84" s="211">
        <v>0</v>
      </c>
      <c r="BG84" s="211">
        <v>0</v>
      </c>
      <c r="BH84" s="211">
        <v>1</v>
      </c>
      <c r="BI84" s="211">
        <v>0</v>
      </c>
      <c r="BJ84" s="211">
        <v>0</v>
      </c>
      <c r="BK84" s="211">
        <v>0</v>
      </c>
      <c r="BL84" s="211">
        <v>0</v>
      </c>
      <c r="BM84" s="211">
        <v>0</v>
      </c>
      <c r="BN84" s="211">
        <v>1</v>
      </c>
      <c r="BO84" s="211">
        <v>0</v>
      </c>
      <c r="BP84" s="211">
        <v>0</v>
      </c>
      <c r="BQ84" s="211">
        <v>0</v>
      </c>
      <c r="BR84" s="211">
        <v>0</v>
      </c>
      <c r="BS84" s="211">
        <v>0</v>
      </c>
      <c r="BT84" s="211">
        <v>0</v>
      </c>
      <c r="BU84" s="211">
        <v>0</v>
      </c>
      <c r="BV84" s="211">
        <v>0</v>
      </c>
      <c r="BW84" s="211">
        <v>0</v>
      </c>
      <c r="BX84" s="211">
        <v>0</v>
      </c>
      <c r="BY84" s="211">
        <v>0</v>
      </c>
      <c r="BZ84" s="211">
        <v>0</v>
      </c>
      <c r="CA84" s="211">
        <v>0</v>
      </c>
      <c r="CB84" s="211">
        <v>0</v>
      </c>
      <c r="CC84" s="211">
        <v>0</v>
      </c>
      <c r="CD84" s="211">
        <v>0</v>
      </c>
      <c r="CE84" s="211">
        <v>0</v>
      </c>
      <c r="CF84" s="211">
        <v>0</v>
      </c>
      <c r="CG84" s="211">
        <v>0</v>
      </c>
      <c r="CH84" s="211">
        <v>0</v>
      </c>
      <c r="CI84" s="211">
        <v>0</v>
      </c>
      <c r="CJ84" s="211">
        <v>0</v>
      </c>
      <c r="CK84" s="211">
        <v>0</v>
      </c>
      <c r="CL84" s="211">
        <v>0</v>
      </c>
      <c r="CM84" s="211">
        <v>0</v>
      </c>
      <c r="CN84" s="211">
        <v>0</v>
      </c>
      <c r="CO84" s="211">
        <v>0</v>
      </c>
      <c r="CP84" s="211">
        <v>0</v>
      </c>
      <c r="CQ84" s="211">
        <v>0</v>
      </c>
      <c r="CR84" s="211">
        <v>0</v>
      </c>
      <c r="CS84" s="211">
        <v>0</v>
      </c>
      <c r="CT84" s="211">
        <v>0</v>
      </c>
      <c r="CU84" s="211">
        <v>0</v>
      </c>
      <c r="CV84" s="211">
        <v>0</v>
      </c>
      <c r="CW84" s="211">
        <v>1</v>
      </c>
      <c r="CX84" s="211">
        <v>0</v>
      </c>
      <c r="CY84" s="211">
        <v>0</v>
      </c>
      <c r="CZ84" s="211">
        <v>0</v>
      </c>
      <c r="DA84" s="211">
        <v>0</v>
      </c>
      <c r="DB84" s="211">
        <v>0</v>
      </c>
      <c r="DC84" s="211">
        <v>0</v>
      </c>
      <c r="DD84" s="211">
        <v>0</v>
      </c>
      <c r="DE84" s="211">
        <v>0</v>
      </c>
      <c r="DF84" s="211">
        <v>0</v>
      </c>
      <c r="DG84" s="211">
        <v>1</v>
      </c>
      <c r="DH84" s="211">
        <v>0</v>
      </c>
      <c r="DI84" s="211">
        <v>0</v>
      </c>
      <c r="DJ84" s="211">
        <v>0</v>
      </c>
      <c r="DK84" s="211">
        <v>1</v>
      </c>
      <c r="DL84" s="211">
        <v>1</v>
      </c>
      <c r="DM84" s="211">
        <v>1</v>
      </c>
      <c r="DN84" s="211">
        <v>0</v>
      </c>
      <c r="DO84" s="211">
        <v>1</v>
      </c>
      <c r="DP84" s="211">
        <v>0</v>
      </c>
      <c r="DQ84" s="211">
        <v>0</v>
      </c>
      <c r="DR84" s="211">
        <v>0</v>
      </c>
      <c r="DS84" s="211">
        <v>0</v>
      </c>
      <c r="DT84" s="211">
        <v>1</v>
      </c>
      <c r="DU84" s="211">
        <v>0</v>
      </c>
      <c r="DV84" s="211">
        <v>0</v>
      </c>
      <c r="DW84" s="211">
        <v>0</v>
      </c>
      <c r="DX84" s="211">
        <v>1</v>
      </c>
      <c r="DY84" s="211">
        <v>1</v>
      </c>
      <c r="DZ84" s="211">
        <v>5</v>
      </c>
      <c r="EA84" s="211">
        <v>2</v>
      </c>
      <c r="EB84" s="211">
        <v>5</v>
      </c>
      <c r="EC84" s="211">
        <v>2</v>
      </c>
      <c r="ED84" s="211">
        <v>0</v>
      </c>
      <c r="EE84" s="211">
        <v>0</v>
      </c>
      <c r="EF84" s="211">
        <v>0</v>
      </c>
      <c r="EG84" s="211">
        <v>0</v>
      </c>
      <c r="EH84" s="211">
        <v>0</v>
      </c>
      <c r="EI84" s="211">
        <v>0</v>
      </c>
      <c r="EJ84" s="211">
        <v>0</v>
      </c>
      <c r="EK84" s="211">
        <v>0</v>
      </c>
      <c r="EL84" s="211">
        <v>5</v>
      </c>
      <c r="EM84" s="211">
        <v>2</v>
      </c>
      <c r="EN84" s="211">
        <v>0</v>
      </c>
      <c r="EO84" s="211">
        <v>2</v>
      </c>
      <c r="EP84" s="211">
        <v>0</v>
      </c>
      <c r="EQ84" s="211">
        <v>2</v>
      </c>
      <c r="ER84" s="211">
        <v>0</v>
      </c>
      <c r="ES84" s="211">
        <v>0</v>
      </c>
      <c r="ET84" s="211">
        <v>0</v>
      </c>
      <c r="EU84" s="211">
        <v>0</v>
      </c>
      <c r="EV84" s="211">
        <v>0</v>
      </c>
      <c r="EW84" s="211">
        <v>0</v>
      </c>
      <c r="EX84" s="211">
        <v>0</v>
      </c>
      <c r="EY84" s="211">
        <v>0</v>
      </c>
      <c r="EZ84" s="211">
        <v>0</v>
      </c>
      <c r="FA84" s="211">
        <v>2</v>
      </c>
      <c r="FB84" s="211">
        <v>0</v>
      </c>
      <c r="FC84" s="211">
        <v>2</v>
      </c>
      <c r="FD84" s="211">
        <v>0</v>
      </c>
      <c r="FE84" s="211">
        <v>2</v>
      </c>
      <c r="FF84" s="211">
        <v>0</v>
      </c>
      <c r="FG84" s="211">
        <v>0</v>
      </c>
      <c r="FH84" s="211">
        <v>0</v>
      </c>
      <c r="FI84" s="211">
        <v>0</v>
      </c>
      <c r="FJ84" s="211">
        <v>0</v>
      </c>
      <c r="FK84" s="211">
        <v>0</v>
      </c>
      <c r="FL84" s="211">
        <v>0</v>
      </c>
      <c r="FM84" s="211">
        <v>0</v>
      </c>
      <c r="FN84" s="211">
        <v>0</v>
      </c>
      <c r="FO84" s="211">
        <v>2</v>
      </c>
      <c r="FP84" s="211">
        <v>0</v>
      </c>
      <c r="FQ84" s="211">
        <v>0</v>
      </c>
      <c r="FR84" s="211">
        <v>0</v>
      </c>
      <c r="FS84" s="211">
        <v>0</v>
      </c>
      <c r="FT84" s="211">
        <v>0</v>
      </c>
      <c r="FU84" s="211">
        <v>0</v>
      </c>
      <c r="FV84" s="211">
        <v>0</v>
      </c>
      <c r="FW84" s="211">
        <v>0</v>
      </c>
      <c r="FX84" s="211">
        <v>0</v>
      </c>
      <c r="FY84" s="211">
        <v>0</v>
      </c>
      <c r="FZ84" s="211">
        <v>0</v>
      </c>
      <c r="GA84" s="211">
        <v>0</v>
      </c>
      <c r="GB84" s="211">
        <v>0</v>
      </c>
      <c r="GC84" s="211">
        <v>0</v>
      </c>
      <c r="GD84" s="151">
        <v>0</v>
      </c>
    </row>
    <row r="85" spans="1:205" ht="15" x14ac:dyDescent="0.2">
      <c r="A85" s="434"/>
      <c r="B85" s="101" t="s">
        <v>83</v>
      </c>
      <c r="C85" s="152" t="s">
        <v>188</v>
      </c>
      <c r="D85" s="211">
        <v>6</v>
      </c>
      <c r="E85" s="211">
        <v>11</v>
      </c>
      <c r="F85" s="211">
        <v>5</v>
      </c>
      <c r="G85" s="211">
        <v>10</v>
      </c>
      <c r="H85" s="211">
        <v>0</v>
      </c>
      <c r="I85" s="211">
        <v>0</v>
      </c>
      <c r="J85" s="211">
        <v>1</v>
      </c>
      <c r="K85" s="211">
        <v>0</v>
      </c>
      <c r="L85" s="211">
        <v>0</v>
      </c>
      <c r="M85" s="211">
        <v>0</v>
      </c>
      <c r="N85" s="211">
        <v>0</v>
      </c>
      <c r="O85" s="211">
        <v>1</v>
      </c>
      <c r="P85" s="211">
        <v>0</v>
      </c>
      <c r="Q85" s="211">
        <v>0</v>
      </c>
      <c r="R85" s="211">
        <v>6</v>
      </c>
      <c r="S85" s="211">
        <v>11</v>
      </c>
      <c r="T85" s="211">
        <v>1</v>
      </c>
      <c r="U85" s="211">
        <v>2</v>
      </c>
      <c r="V85" s="211">
        <v>1</v>
      </c>
      <c r="W85" s="211">
        <v>2</v>
      </c>
      <c r="X85" s="211">
        <v>0</v>
      </c>
      <c r="Y85" s="211">
        <v>0</v>
      </c>
      <c r="Z85" s="211">
        <v>0</v>
      </c>
      <c r="AA85" s="211">
        <v>0</v>
      </c>
      <c r="AB85" s="211">
        <v>0</v>
      </c>
      <c r="AC85" s="211">
        <v>0</v>
      </c>
      <c r="AD85" s="211">
        <v>0</v>
      </c>
      <c r="AE85" s="211">
        <v>0</v>
      </c>
      <c r="AF85" s="211">
        <v>0</v>
      </c>
      <c r="AG85" s="211">
        <v>0</v>
      </c>
      <c r="AH85" s="211">
        <v>1</v>
      </c>
      <c r="AI85" s="211">
        <v>2</v>
      </c>
      <c r="AJ85" s="211">
        <v>0</v>
      </c>
      <c r="AK85" s="211">
        <v>0</v>
      </c>
      <c r="AL85" s="211">
        <v>0</v>
      </c>
      <c r="AM85" s="211">
        <v>0</v>
      </c>
      <c r="AN85" s="211">
        <v>0</v>
      </c>
      <c r="AO85" s="211">
        <v>0</v>
      </c>
      <c r="AP85" s="211">
        <v>0</v>
      </c>
      <c r="AQ85" s="211">
        <v>0</v>
      </c>
      <c r="AR85" s="211">
        <v>0</v>
      </c>
      <c r="AS85" s="211">
        <v>0</v>
      </c>
      <c r="AT85" s="211">
        <v>0</v>
      </c>
      <c r="AU85" s="211">
        <v>0</v>
      </c>
      <c r="AV85" s="211">
        <v>0</v>
      </c>
      <c r="AW85" s="211">
        <v>0</v>
      </c>
      <c r="AX85" s="211">
        <v>0</v>
      </c>
      <c r="AY85" s="211">
        <v>0</v>
      </c>
      <c r="AZ85" s="211">
        <v>0</v>
      </c>
      <c r="BA85" s="211">
        <v>0</v>
      </c>
      <c r="BB85" s="211">
        <v>0</v>
      </c>
      <c r="BC85" s="211">
        <v>0</v>
      </c>
      <c r="BD85" s="211">
        <v>0</v>
      </c>
      <c r="BE85" s="211">
        <v>0</v>
      </c>
      <c r="BF85" s="211">
        <v>0</v>
      </c>
      <c r="BG85" s="211">
        <v>0</v>
      </c>
      <c r="BH85" s="211">
        <v>0</v>
      </c>
      <c r="BI85" s="211">
        <v>0</v>
      </c>
      <c r="BJ85" s="211">
        <v>0</v>
      </c>
      <c r="BK85" s="211">
        <v>0</v>
      </c>
      <c r="BL85" s="211">
        <v>0</v>
      </c>
      <c r="BM85" s="211">
        <v>0</v>
      </c>
      <c r="BN85" s="211">
        <v>0</v>
      </c>
      <c r="BO85" s="211">
        <v>0</v>
      </c>
      <c r="BP85" s="211">
        <v>0</v>
      </c>
      <c r="BQ85" s="211">
        <v>0</v>
      </c>
      <c r="BR85" s="211">
        <v>0</v>
      </c>
      <c r="BS85" s="211">
        <v>0</v>
      </c>
      <c r="BT85" s="211">
        <v>0</v>
      </c>
      <c r="BU85" s="211">
        <v>0</v>
      </c>
      <c r="BV85" s="211">
        <v>0</v>
      </c>
      <c r="BW85" s="211">
        <v>0</v>
      </c>
      <c r="BX85" s="211">
        <v>0</v>
      </c>
      <c r="BY85" s="211">
        <v>0</v>
      </c>
      <c r="BZ85" s="211">
        <v>0</v>
      </c>
      <c r="CA85" s="211">
        <v>0</v>
      </c>
      <c r="CB85" s="211">
        <v>0</v>
      </c>
      <c r="CC85" s="211">
        <v>0</v>
      </c>
      <c r="CD85" s="211">
        <v>0</v>
      </c>
      <c r="CE85" s="211">
        <v>0</v>
      </c>
      <c r="CF85" s="211">
        <v>0</v>
      </c>
      <c r="CG85" s="211">
        <v>0</v>
      </c>
      <c r="CH85" s="211">
        <v>0</v>
      </c>
      <c r="CI85" s="211">
        <v>0</v>
      </c>
      <c r="CJ85" s="211">
        <v>0</v>
      </c>
      <c r="CK85" s="211">
        <v>0</v>
      </c>
      <c r="CL85" s="211">
        <v>0</v>
      </c>
      <c r="CM85" s="211">
        <v>0</v>
      </c>
      <c r="CN85" s="211">
        <v>0</v>
      </c>
      <c r="CO85" s="211">
        <v>0</v>
      </c>
      <c r="CP85" s="211">
        <v>0</v>
      </c>
      <c r="CQ85" s="211">
        <v>0</v>
      </c>
      <c r="CR85" s="211">
        <v>0</v>
      </c>
      <c r="CS85" s="211">
        <v>0</v>
      </c>
      <c r="CT85" s="211">
        <v>0</v>
      </c>
      <c r="CU85" s="211">
        <v>0</v>
      </c>
      <c r="CV85" s="211">
        <v>0</v>
      </c>
      <c r="CW85" s="211">
        <v>0</v>
      </c>
      <c r="CX85" s="211">
        <v>0</v>
      </c>
      <c r="CY85" s="211">
        <v>0</v>
      </c>
      <c r="CZ85" s="211">
        <v>0</v>
      </c>
      <c r="DA85" s="211">
        <v>0</v>
      </c>
      <c r="DB85" s="211">
        <v>0</v>
      </c>
      <c r="DC85" s="211">
        <v>0</v>
      </c>
      <c r="DD85" s="211">
        <v>0</v>
      </c>
      <c r="DE85" s="211">
        <v>0</v>
      </c>
      <c r="DF85" s="211">
        <v>0</v>
      </c>
      <c r="DG85" s="211">
        <v>0</v>
      </c>
      <c r="DH85" s="211">
        <v>0</v>
      </c>
      <c r="DI85" s="211">
        <v>0</v>
      </c>
      <c r="DJ85" s="211">
        <v>0</v>
      </c>
      <c r="DK85" s="211">
        <v>0</v>
      </c>
      <c r="DL85" s="211">
        <v>1</v>
      </c>
      <c r="DM85" s="211">
        <v>6</v>
      </c>
      <c r="DN85" s="211">
        <v>1</v>
      </c>
      <c r="DO85" s="211">
        <v>5</v>
      </c>
      <c r="DP85" s="211">
        <v>0</v>
      </c>
      <c r="DQ85" s="211">
        <v>0</v>
      </c>
      <c r="DR85" s="211">
        <v>0</v>
      </c>
      <c r="DS85" s="211">
        <v>0</v>
      </c>
      <c r="DT85" s="211">
        <v>0</v>
      </c>
      <c r="DU85" s="211">
        <v>1</v>
      </c>
      <c r="DV85" s="211">
        <v>0</v>
      </c>
      <c r="DW85" s="211">
        <v>0</v>
      </c>
      <c r="DX85" s="211">
        <v>1</v>
      </c>
      <c r="DY85" s="211">
        <v>6</v>
      </c>
      <c r="DZ85" s="211">
        <v>3</v>
      </c>
      <c r="EA85" s="211">
        <v>3</v>
      </c>
      <c r="EB85" s="211">
        <v>3</v>
      </c>
      <c r="EC85" s="211">
        <v>3</v>
      </c>
      <c r="ED85" s="211">
        <v>0</v>
      </c>
      <c r="EE85" s="211">
        <v>0</v>
      </c>
      <c r="EF85" s="211">
        <v>0</v>
      </c>
      <c r="EG85" s="211">
        <v>0</v>
      </c>
      <c r="EH85" s="211">
        <v>0</v>
      </c>
      <c r="EI85" s="211">
        <v>0</v>
      </c>
      <c r="EJ85" s="211">
        <v>0</v>
      </c>
      <c r="EK85" s="211">
        <v>0</v>
      </c>
      <c r="EL85" s="211">
        <v>3</v>
      </c>
      <c r="EM85" s="211">
        <v>3</v>
      </c>
      <c r="EN85" s="211">
        <v>0</v>
      </c>
      <c r="EO85" s="211">
        <v>0</v>
      </c>
      <c r="EP85" s="211">
        <v>0</v>
      </c>
      <c r="EQ85" s="211">
        <v>0</v>
      </c>
      <c r="ER85" s="211">
        <v>0</v>
      </c>
      <c r="ES85" s="211">
        <v>0</v>
      </c>
      <c r="ET85" s="211">
        <v>0</v>
      </c>
      <c r="EU85" s="211">
        <v>0</v>
      </c>
      <c r="EV85" s="211">
        <v>0</v>
      </c>
      <c r="EW85" s="211">
        <v>0</v>
      </c>
      <c r="EX85" s="211">
        <v>0</v>
      </c>
      <c r="EY85" s="211">
        <v>0</v>
      </c>
      <c r="EZ85" s="211">
        <v>0</v>
      </c>
      <c r="FA85" s="211">
        <v>0</v>
      </c>
      <c r="FB85" s="211">
        <v>0</v>
      </c>
      <c r="FC85" s="211">
        <v>0</v>
      </c>
      <c r="FD85" s="211">
        <v>0</v>
      </c>
      <c r="FE85" s="211">
        <v>0</v>
      </c>
      <c r="FF85" s="211">
        <v>0</v>
      </c>
      <c r="FG85" s="211">
        <v>0</v>
      </c>
      <c r="FH85" s="211">
        <v>0</v>
      </c>
      <c r="FI85" s="211">
        <v>0</v>
      </c>
      <c r="FJ85" s="211">
        <v>0</v>
      </c>
      <c r="FK85" s="211">
        <v>0</v>
      </c>
      <c r="FL85" s="211">
        <v>0</v>
      </c>
      <c r="FM85" s="211">
        <v>0</v>
      </c>
      <c r="FN85" s="211">
        <v>0</v>
      </c>
      <c r="FO85" s="211">
        <v>0</v>
      </c>
      <c r="FP85" s="211">
        <v>0</v>
      </c>
      <c r="FQ85" s="211">
        <v>0</v>
      </c>
      <c r="FR85" s="211">
        <v>0</v>
      </c>
      <c r="FS85" s="211">
        <v>0</v>
      </c>
      <c r="FT85" s="211">
        <v>0</v>
      </c>
      <c r="FU85" s="211">
        <v>0</v>
      </c>
      <c r="FV85" s="211">
        <v>0</v>
      </c>
      <c r="FW85" s="211">
        <v>0</v>
      </c>
      <c r="FX85" s="211">
        <v>0</v>
      </c>
      <c r="FY85" s="211">
        <v>0</v>
      </c>
      <c r="FZ85" s="211">
        <v>0</v>
      </c>
      <c r="GA85" s="211">
        <v>0</v>
      </c>
      <c r="GB85" s="211">
        <v>0</v>
      </c>
      <c r="GC85" s="211">
        <v>0</v>
      </c>
      <c r="GD85" s="151">
        <v>0</v>
      </c>
    </row>
    <row r="86" spans="1:205" ht="15" x14ac:dyDescent="0.2">
      <c r="A86" s="434"/>
      <c r="B86" s="101" t="s">
        <v>83</v>
      </c>
      <c r="C86" s="152" t="s">
        <v>189</v>
      </c>
      <c r="D86" s="211">
        <v>2</v>
      </c>
      <c r="E86" s="211">
        <v>15</v>
      </c>
      <c r="F86" s="211">
        <v>1</v>
      </c>
      <c r="G86" s="211">
        <v>6</v>
      </c>
      <c r="H86" s="211">
        <v>0</v>
      </c>
      <c r="I86" s="211">
        <v>6</v>
      </c>
      <c r="J86" s="211">
        <v>0</v>
      </c>
      <c r="K86" s="211">
        <v>0</v>
      </c>
      <c r="L86" s="211">
        <v>1</v>
      </c>
      <c r="M86" s="211">
        <v>0</v>
      </c>
      <c r="N86" s="211">
        <v>0</v>
      </c>
      <c r="O86" s="211">
        <v>3</v>
      </c>
      <c r="P86" s="211">
        <v>0</v>
      </c>
      <c r="Q86" s="211">
        <v>0</v>
      </c>
      <c r="R86" s="211">
        <v>2</v>
      </c>
      <c r="S86" s="211">
        <v>15</v>
      </c>
      <c r="T86" s="211">
        <v>1</v>
      </c>
      <c r="U86" s="211">
        <v>2</v>
      </c>
      <c r="V86" s="211">
        <v>1</v>
      </c>
      <c r="W86" s="211">
        <v>1</v>
      </c>
      <c r="X86" s="211">
        <v>0</v>
      </c>
      <c r="Y86" s="211">
        <v>1</v>
      </c>
      <c r="Z86" s="211">
        <v>0</v>
      </c>
      <c r="AA86" s="211">
        <v>0</v>
      </c>
      <c r="AB86" s="211">
        <v>0</v>
      </c>
      <c r="AC86" s="211">
        <v>0</v>
      </c>
      <c r="AD86" s="211">
        <v>0</v>
      </c>
      <c r="AE86" s="211">
        <v>0</v>
      </c>
      <c r="AF86" s="211">
        <v>0</v>
      </c>
      <c r="AG86" s="211">
        <v>0</v>
      </c>
      <c r="AH86" s="211">
        <v>1</v>
      </c>
      <c r="AI86" s="211">
        <v>2</v>
      </c>
      <c r="AJ86" s="211">
        <v>0</v>
      </c>
      <c r="AK86" s="211">
        <v>0</v>
      </c>
      <c r="AL86" s="211">
        <v>0</v>
      </c>
      <c r="AM86" s="211">
        <v>0</v>
      </c>
      <c r="AN86" s="211">
        <v>0</v>
      </c>
      <c r="AO86" s="211">
        <v>0</v>
      </c>
      <c r="AP86" s="211">
        <v>0</v>
      </c>
      <c r="AQ86" s="211">
        <v>0</v>
      </c>
      <c r="AR86" s="211">
        <v>0</v>
      </c>
      <c r="AS86" s="211">
        <v>0</v>
      </c>
      <c r="AT86" s="211">
        <v>0</v>
      </c>
      <c r="AU86" s="211">
        <v>0</v>
      </c>
      <c r="AV86" s="211">
        <v>0</v>
      </c>
      <c r="AW86" s="211">
        <v>0</v>
      </c>
      <c r="AX86" s="211">
        <v>0</v>
      </c>
      <c r="AY86" s="211">
        <v>0</v>
      </c>
      <c r="AZ86" s="211">
        <v>0</v>
      </c>
      <c r="BA86" s="211">
        <v>0</v>
      </c>
      <c r="BB86" s="211">
        <v>0</v>
      </c>
      <c r="BC86" s="211">
        <v>0</v>
      </c>
      <c r="BD86" s="211">
        <v>0</v>
      </c>
      <c r="BE86" s="211">
        <v>0</v>
      </c>
      <c r="BF86" s="211">
        <v>0</v>
      </c>
      <c r="BG86" s="211">
        <v>0</v>
      </c>
      <c r="BH86" s="211">
        <v>0</v>
      </c>
      <c r="BI86" s="211">
        <v>0</v>
      </c>
      <c r="BJ86" s="211">
        <v>0</v>
      </c>
      <c r="BK86" s="211">
        <v>0</v>
      </c>
      <c r="BL86" s="211">
        <v>0</v>
      </c>
      <c r="BM86" s="211">
        <v>0</v>
      </c>
      <c r="BN86" s="211">
        <v>0</v>
      </c>
      <c r="BO86" s="211">
        <v>0</v>
      </c>
      <c r="BP86" s="211">
        <v>0</v>
      </c>
      <c r="BQ86" s="211">
        <v>0</v>
      </c>
      <c r="BR86" s="211">
        <v>0</v>
      </c>
      <c r="BS86" s="211">
        <v>0</v>
      </c>
      <c r="BT86" s="211">
        <v>0</v>
      </c>
      <c r="BU86" s="211">
        <v>0</v>
      </c>
      <c r="BV86" s="211">
        <v>0</v>
      </c>
      <c r="BW86" s="211">
        <v>0</v>
      </c>
      <c r="BX86" s="211">
        <v>0</v>
      </c>
      <c r="BY86" s="211">
        <v>0</v>
      </c>
      <c r="BZ86" s="211">
        <v>0</v>
      </c>
      <c r="CA86" s="211">
        <v>0</v>
      </c>
      <c r="CB86" s="211">
        <v>0</v>
      </c>
      <c r="CC86" s="211">
        <v>0</v>
      </c>
      <c r="CD86" s="211">
        <v>0</v>
      </c>
      <c r="CE86" s="211">
        <v>0</v>
      </c>
      <c r="CF86" s="211">
        <v>0</v>
      </c>
      <c r="CG86" s="211">
        <v>0</v>
      </c>
      <c r="CH86" s="211">
        <v>0</v>
      </c>
      <c r="CI86" s="211">
        <v>0</v>
      </c>
      <c r="CJ86" s="211">
        <v>0</v>
      </c>
      <c r="CK86" s="211">
        <v>0</v>
      </c>
      <c r="CL86" s="211">
        <v>0</v>
      </c>
      <c r="CM86" s="211">
        <v>0</v>
      </c>
      <c r="CN86" s="211">
        <v>0</v>
      </c>
      <c r="CO86" s="211">
        <v>0</v>
      </c>
      <c r="CP86" s="211">
        <v>0</v>
      </c>
      <c r="CQ86" s="211">
        <v>0</v>
      </c>
      <c r="CR86" s="211">
        <v>0</v>
      </c>
      <c r="CS86" s="211">
        <v>0</v>
      </c>
      <c r="CT86" s="211">
        <v>0</v>
      </c>
      <c r="CU86" s="211">
        <v>0</v>
      </c>
      <c r="CV86" s="211">
        <v>0</v>
      </c>
      <c r="CW86" s="211">
        <v>0</v>
      </c>
      <c r="CX86" s="211">
        <v>0</v>
      </c>
      <c r="CY86" s="211">
        <v>0</v>
      </c>
      <c r="CZ86" s="211">
        <v>0</v>
      </c>
      <c r="DA86" s="211">
        <v>0</v>
      </c>
      <c r="DB86" s="211">
        <v>0</v>
      </c>
      <c r="DC86" s="211">
        <v>0</v>
      </c>
      <c r="DD86" s="211">
        <v>0</v>
      </c>
      <c r="DE86" s="211">
        <v>0</v>
      </c>
      <c r="DF86" s="211">
        <v>0</v>
      </c>
      <c r="DG86" s="211">
        <v>0</v>
      </c>
      <c r="DH86" s="211">
        <v>0</v>
      </c>
      <c r="DI86" s="211">
        <v>0</v>
      </c>
      <c r="DJ86" s="211">
        <v>0</v>
      </c>
      <c r="DK86" s="211">
        <v>0</v>
      </c>
      <c r="DL86" s="211">
        <v>4</v>
      </c>
      <c r="DM86" s="211">
        <v>4</v>
      </c>
      <c r="DN86" s="211">
        <v>2</v>
      </c>
      <c r="DO86" s="211">
        <v>4</v>
      </c>
      <c r="DP86" s="211">
        <v>0</v>
      </c>
      <c r="DQ86" s="211">
        <v>0</v>
      </c>
      <c r="DR86" s="211">
        <v>1</v>
      </c>
      <c r="DS86" s="211">
        <v>0</v>
      </c>
      <c r="DT86" s="211">
        <v>1</v>
      </c>
      <c r="DU86" s="211">
        <v>0</v>
      </c>
      <c r="DV86" s="211">
        <v>0</v>
      </c>
      <c r="DW86" s="211">
        <v>0</v>
      </c>
      <c r="DX86" s="211">
        <v>4</v>
      </c>
      <c r="DY86" s="211">
        <v>4</v>
      </c>
      <c r="DZ86" s="211">
        <v>1</v>
      </c>
      <c r="EA86" s="211">
        <v>2</v>
      </c>
      <c r="EB86" s="211">
        <v>1</v>
      </c>
      <c r="EC86" s="211">
        <v>2</v>
      </c>
      <c r="ED86" s="211">
        <v>0</v>
      </c>
      <c r="EE86" s="211">
        <v>0</v>
      </c>
      <c r="EF86" s="211">
        <v>0</v>
      </c>
      <c r="EG86" s="211">
        <v>0</v>
      </c>
      <c r="EH86" s="211">
        <v>0</v>
      </c>
      <c r="EI86" s="211">
        <v>0</v>
      </c>
      <c r="EJ86" s="211">
        <v>0</v>
      </c>
      <c r="EK86" s="211">
        <v>0</v>
      </c>
      <c r="EL86" s="211">
        <v>1</v>
      </c>
      <c r="EM86" s="211">
        <v>2</v>
      </c>
      <c r="EN86" s="211">
        <v>0</v>
      </c>
      <c r="EO86" s="211">
        <v>0</v>
      </c>
      <c r="EP86" s="211">
        <v>0</v>
      </c>
      <c r="EQ86" s="211">
        <v>0</v>
      </c>
      <c r="ER86" s="211">
        <v>0</v>
      </c>
      <c r="ES86" s="211">
        <v>0</v>
      </c>
      <c r="ET86" s="211">
        <v>0</v>
      </c>
      <c r="EU86" s="211">
        <v>0</v>
      </c>
      <c r="EV86" s="211">
        <v>0</v>
      </c>
      <c r="EW86" s="211">
        <v>0</v>
      </c>
      <c r="EX86" s="211">
        <v>0</v>
      </c>
      <c r="EY86" s="211">
        <v>0</v>
      </c>
      <c r="EZ86" s="211">
        <v>0</v>
      </c>
      <c r="FA86" s="211">
        <v>0</v>
      </c>
      <c r="FB86" s="211">
        <v>0</v>
      </c>
      <c r="FC86" s="211">
        <v>0</v>
      </c>
      <c r="FD86" s="211">
        <v>0</v>
      </c>
      <c r="FE86" s="211">
        <v>0</v>
      </c>
      <c r="FF86" s="211">
        <v>0</v>
      </c>
      <c r="FG86" s="211">
        <v>0</v>
      </c>
      <c r="FH86" s="211">
        <v>0</v>
      </c>
      <c r="FI86" s="211">
        <v>0</v>
      </c>
      <c r="FJ86" s="211">
        <v>0</v>
      </c>
      <c r="FK86" s="211">
        <v>0</v>
      </c>
      <c r="FL86" s="211">
        <v>0</v>
      </c>
      <c r="FM86" s="211">
        <v>0</v>
      </c>
      <c r="FN86" s="211">
        <v>0</v>
      </c>
      <c r="FO86" s="211">
        <v>0</v>
      </c>
      <c r="FP86" s="211">
        <v>0</v>
      </c>
      <c r="FQ86" s="211">
        <v>0</v>
      </c>
      <c r="FR86" s="211">
        <v>0</v>
      </c>
      <c r="FS86" s="211">
        <v>0</v>
      </c>
      <c r="FT86" s="211">
        <v>0</v>
      </c>
      <c r="FU86" s="211">
        <v>0</v>
      </c>
      <c r="FV86" s="211">
        <v>0</v>
      </c>
      <c r="FW86" s="211">
        <v>0</v>
      </c>
      <c r="FX86" s="211">
        <v>0</v>
      </c>
      <c r="FY86" s="211">
        <v>0</v>
      </c>
      <c r="FZ86" s="211">
        <v>0</v>
      </c>
      <c r="GA86" s="211">
        <v>0</v>
      </c>
      <c r="GB86" s="211">
        <v>0</v>
      </c>
      <c r="GC86" s="211">
        <v>0</v>
      </c>
      <c r="GD86" s="151">
        <v>0</v>
      </c>
    </row>
    <row r="87" spans="1:205" ht="15" x14ac:dyDescent="0.2">
      <c r="A87" s="434"/>
      <c r="B87" s="101" t="s">
        <v>83</v>
      </c>
      <c r="C87" s="152" t="s">
        <v>190</v>
      </c>
      <c r="D87" s="211">
        <v>9</v>
      </c>
      <c r="E87" s="211">
        <v>25</v>
      </c>
      <c r="F87" s="211">
        <v>8</v>
      </c>
      <c r="G87" s="211">
        <v>18</v>
      </c>
      <c r="H87" s="211">
        <v>1</v>
      </c>
      <c r="I87" s="211">
        <v>4</v>
      </c>
      <c r="J87" s="211">
        <v>0</v>
      </c>
      <c r="K87" s="211">
        <v>0</v>
      </c>
      <c r="L87" s="211">
        <v>0</v>
      </c>
      <c r="M87" s="211">
        <v>1</v>
      </c>
      <c r="N87" s="211">
        <v>0</v>
      </c>
      <c r="O87" s="211">
        <v>0</v>
      </c>
      <c r="P87" s="211">
        <v>0</v>
      </c>
      <c r="Q87" s="211">
        <v>2</v>
      </c>
      <c r="R87" s="211">
        <v>9</v>
      </c>
      <c r="S87" s="211">
        <v>25</v>
      </c>
      <c r="T87" s="211">
        <v>1</v>
      </c>
      <c r="U87" s="211">
        <v>6</v>
      </c>
      <c r="V87" s="211">
        <v>1</v>
      </c>
      <c r="W87" s="211">
        <v>4</v>
      </c>
      <c r="X87" s="211">
        <v>0</v>
      </c>
      <c r="Y87" s="211">
        <v>0</v>
      </c>
      <c r="Z87" s="211">
        <v>0</v>
      </c>
      <c r="AA87" s="211">
        <v>0</v>
      </c>
      <c r="AB87" s="211">
        <v>0</v>
      </c>
      <c r="AC87" s="211">
        <v>2</v>
      </c>
      <c r="AD87" s="211">
        <v>0</v>
      </c>
      <c r="AE87" s="211">
        <v>0</v>
      </c>
      <c r="AF87" s="211">
        <v>0</v>
      </c>
      <c r="AG87" s="211">
        <v>0</v>
      </c>
      <c r="AH87" s="211">
        <v>1</v>
      </c>
      <c r="AI87" s="211">
        <v>6</v>
      </c>
      <c r="AJ87" s="211">
        <v>0</v>
      </c>
      <c r="AK87" s="211">
        <v>0</v>
      </c>
      <c r="AL87" s="211">
        <v>0</v>
      </c>
      <c r="AM87" s="211">
        <v>0</v>
      </c>
      <c r="AN87" s="211">
        <v>0</v>
      </c>
      <c r="AO87" s="211">
        <v>0</v>
      </c>
      <c r="AP87" s="211">
        <v>0</v>
      </c>
      <c r="AQ87" s="211">
        <v>0</v>
      </c>
      <c r="AR87" s="211">
        <v>0</v>
      </c>
      <c r="AS87" s="211">
        <v>0</v>
      </c>
      <c r="AT87" s="211">
        <v>0</v>
      </c>
      <c r="AU87" s="211">
        <v>0</v>
      </c>
      <c r="AV87" s="211">
        <v>0</v>
      </c>
      <c r="AW87" s="211">
        <v>0</v>
      </c>
      <c r="AX87" s="211">
        <v>0</v>
      </c>
      <c r="AY87" s="211">
        <v>0</v>
      </c>
      <c r="AZ87" s="211">
        <v>0</v>
      </c>
      <c r="BA87" s="211">
        <v>0</v>
      </c>
      <c r="BB87" s="211">
        <v>0</v>
      </c>
      <c r="BC87" s="211">
        <v>0</v>
      </c>
      <c r="BD87" s="211">
        <v>0</v>
      </c>
      <c r="BE87" s="211">
        <v>0</v>
      </c>
      <c r="BF87" s="211">
        <v>0</v>
      </c>
      <c r="BG87" s="211">
        <v>0</v>
      </c>
      <c r="BH87" s="211">
        <v>0</v>
      </c>
      <c r="BI87" s="211">
        <v>0</v>
      </c>
      <c r="BJ87" s="211">
        <v>0</v>
      </c>
      <c r="BK87" s="211">
        <v>0</v>
      </c>
      <c r="BL87" s="211">
        <v>0</v>
      </c>
      <c r="BM87" s="211">
        <v>0</v>
      </c>
      <c r="BN87" s="211">
        <v>0</v>
      </c>
      <c r="BO87" s="211">
        <v>0</v>
      </c>
      <c r="BP87" s="211">
        <v>0</v>
      </c>
      <c r="BQ87" s="211">
        <v>0</v>
      </c>
      <c r="BR87" s="211">
        <v>0</v>
      </c>
      <c r="BS87" s="211">
        <v>0</v>
      </c>
      <c r="BT87" s="211">
        <v>0</v>
      </c>
      <c r="BU87" s="211">
        <v>0</v>
      </c>
      <c r="BV87" s="211">
        <v>0</v>
      </c>
      <c r="BW87" s="211">
        <v>0</v>
      </c>
      <c r="BX87" s="211">
        <v>0</v>
      </c>
      <c r="BY87" s="211">
        <v>0</v>
      </c>
      <c r="BZ87" s="211">
        <v>0</v>
      </c>
      <c r="CA87" s="211">
        <v>0</v>
      </c>
      <c r="CB87" s="211">
        <v>0</v>
      </c>
      <c r="CC87" s="211">
        <v>0</v>
      </c>
      <c r="CD87" s="211">
        <v>0</v>
      </c>
      <c r="CE87" s="211">
        <v>0</v>
      </c>
      <c r="CF87" s="211">
        <v>0</v>
      </c>
      <c r="CG87" s="211">
        <v>0</v>
      </c>
      <c r="CH87" s="211">
        <v>0</v>
      </c>
      <c r="CI87" s="211">
        <v>0</v>
      </c>
      <c r="CJ87" s="211">
        <v>0</v>
      </c>
      <c r="CK87" s="211">
        <v>0</v>
      </c>
      <c r="CL87" s="211">
        <v>0</v>
      </c>
      <c r="CM87" s="211">
        <v>0</v>
      </c>
      <c r="CN87" s="211">
        <v>0</v>
      </c>
      <c r="CO87" s="211">
        <v>0</v>
      </c>
      <c r="CP87" s="211">
        <v>0</v>
      </c>
      <c r="CQ87" s="211">
        <v>0</v>
      </c>
      <c r="CR87" s="211">
        <v>0</v>
      </c>
      <c r="CS87" s="211">
        <v>0</v>
      </c>
      <c r="CT87" s="211">
        <v>0</v>
      </c>
      <c r="CU87" s="211">
        <v>0</v>
      </c>
      <c r="CV87" s="211">
        <v>2</v>
      </c>
      <c r="CW87" s="211">
        <v>4</v>
      </c>
      <c r="CX87" s="211">
        <v>1</v>
      </c>
      <c r="CY87" s="211">
        <v>2</v>
      </c>
      <c r="CZ87" s="211">
        <v>0</v>
      </c>
      <c r="DA87" s="211">
        <v>1</v>
      </c>
      <c r="DB87" s="211">
        <v>0</v>
      </c>
      <c r="DC87" s="211">
        <v>0</v>
      </c>
      <c r="DD87" s="211">
        <v>0</v>
      </c>
      <c r="DE87" s="211">
        <v>0</v>
      </c>
      <c r="DF87" s="211">
        <v>0</v>
      </c>
      <c r="DG87" s="211">
        <v>0</v>
      </c>
      <c r="DH87" s="211">
        <v>1</v>
      </c>
      <c r="DI87" s="211">
        <v>1</v>
      </c>
      <c r="DJ87" s="211">
        <v>2</v>
      </c>
      <c r="DK87" s="211">
        <v>4</v>
      </c>
      <c r="DL87" s="211">
        <v>0</v>
      </c>
      <c r="DM87" s="211">
        <v>2</v>
      </c>
      <c r="DN87" s="211">
        <v>0</v>
      </c>
      <c r="DO87" s="211">
        <v>2</v>
      </c>
      <c r="DP87" s="211">
        <v>0</v>
      </c>
      <c r="DQ87" s="211">
        <v>0</v>
      </c>
      <c r="DR87" s="211">
        <v>0</v>
      </c>
      <c r="DS87" s="211">
        <v>0</v>
      </c>
      <c r="DT87" s="211">
        <v>0</v>
      </c>
      <c r="DU87" s="211">
        <v>0</v>
      </c>
      <c r="DV87" s="211">
        <v>0</v>
      </c>
      <c r="DW87" s="211">
        <v>0</v>
      </c>
      <c r="DX87" s="211">
        <v>0</v>
      </c>
      <c r="DY87" s="211">
        <v>2</v>
      </c>
      <c r="DZ87" s="211">
        <v>7</v>
      </c>
      <c r="EA87" s="211">
        <v>7</v>
      </c>
      <c r="EB87" s="211">
        <v>6</v>
      </c>
      <c r="EC87" s="211">
        <v>6</v>
      </c>
      <c r="ED87" s="211">
        <v>0</v>
      </c>
      <c r="EE87" s="211">
        <v>0</v>
      </c>
      <c r="EF87" s="211">
        <v>0</v>
      </c>
      <c r="EG87" s="211">
        <v>0</v>
      </c>
      <c r="EH87" s="211">
        <v>0</v>
      </c>
      <c r="EI87" s="211">
        <v>0</v>
      </c>
      <c r="EJ87" s="211">
        <v>1</v>
      </c>
      <c r="EK87" s="211">
        <v>1</v>
      </c>
      <c r="EL87" s="211">
        <v>7</v>
      </c>
      <c r="EM87" s="211">
        <v>7</v>
      </c>
      <c r="EN87" s="211">
        <v>0</v>
      </c>
      <c r="EO87" s="211">
        <v>0</v>
      </c>
      <c r="EP87" s="211">
        <v>0</v>
      </c>
      <c r="EQ87" s="211">
        <v>0</v>
      </c>
      <c r="ER87" s="211">
        <v>0</v>
      </c>
      <c r="ES87" s="211">
        <v>0</v>
      </c>
      <c r="ET87" s="211">
        <v>0</v>
      </c>
      <c r="EU87" s="211">
        <v>0</v>
      </c>
      <c r="EV87" s="211">
        <v>0</v>
      </c>
      <c r="EW87" s="211">
        <v>0</v>
      </c>
      <c r="EX87" s="211">
        <v>0</v>
      </c>
      <c r="EY87" s="211">
        <v>0</v>
      </c>
      <c r="EZ87" s="211">
        <v>0</v>
      </c>
      <c r="FA87" s="211">
        <v>0</v>
      </c>
      <c r="FB87" s="211">
        <v>0</v>
      </c>
      <c r="FC87" s="211">
        <v>0</v>
      </c>
      <c r="FD87" s="211">
        <v>0</v>
      </c>
      <c r="FE87" s="211">
        <v>0</v>
      </c>
      <c r="FF87" s="211">
        <v>0</v>
      </c>
      <c r="FG87" s="211">
        <v>0</v>
      </c>
      <c r="FH87" s="211">
        <v>0</v>
      </c>
      <c r="FI87" s="211">
        <v>0</v>
      </c>
      <c r="FJ87" s="211">
        <v>0</v>
      </c>
      <c r="FK87" s="211">
        <v>0</v>
      </c>
      <c r="FL87" s="211">
        <v>0</v>
      </c>
      <c r="FM87" s="211">
        <v>0</v>
      </c>
      <c r="FN87" s="211">
        <v>0</v>
      </c>
      <c r="FO87" s="211">
        <v>0</v>
      </c>
      <c r="FP87" s="211">
        <v>0</v>
      </c>
      <c r="FQ87" s="211">
        <v>0</v>
      </c>
      <c r="FR87" s="211">
        <v>0</v>
      </c>
      <c r="FS87" s="211">
        <v>0</v>
      </c>
      <c r="FT87" s="211">
        <v>0</v>
      </c>
      <c r="FU87" s="211">
        <v>0</v>
      </c>
      <c r="FV87" s="211">
        <v>0</v>
      </c>
      <c r="FW87" s="211">
        <v>0</v>
      </c>
      <c r="FX87" s="211">
        <v>0</v>
      </c>
      <c r="FY87" s="211">
        <v>0</v>
      </c>
      <c r="FZ87" s="211">
        <v>0</v>
      </c>
      <c r="GA87" s="211">
        <v>0</v>
      </c>
      <c r="GB87" s="211">
        <v>0</v>
      </c>
      <c r="GC87" s="211">
        <v>0</v>
      </c>
      <c r="GD87" s="151">
        <v>0</v>
      </c>
    </row>
    <row r="88" spans="1:205" ht="15" x14ac:dyDescent="0.2">
      <c r="A88" s="434"/>
      <c r="B88" s="101" t="s">
        <v>83</v>
      </c>
      <c r="C88" s="152" t="s">
        <v>191</v>
      </c>
      <c r="D88" s="211">
        <v>31</v>
      </c>
      <c r="E88" s="211">
        <v>94</v>
      </c>
      <c r="F88" s="211">
        <v>27</v>
      </c>
      <c r="G88" s="211">
        <v>82</v>
      </c>
      <c r="H88" s="211">
        <v>0</v>
      </c>
      <c r="I88" s="211">
        <v>0</v>
      </c>
      <c r="J88" s="211">
        <v>0</v>
      </c>
      <c r="K88" s="211">
        <v>0</v>
      </c>
      <c r="L88" s="211">
        <v>2</v>
      </c>
      <c r="M88" s="211">
        <v>5</v>
      </c>
      <c r="N88" s="211">
        <v>1</v>
      </c>
      <c r="O88" s="211">
        <v>2</v>
      </c>
      <c r="P88" s="211">
        <v>1</v>
      </c>
      <c r="Q88" s="211">
        <v>5</v>
      </c>
      <c r="R88" s="211">
        <v>31</v>
      </c>
      <c r="S88" s="211">
        <v>94</v>
      </c>
      <c r="T88" s="211">
        <v>4</v>
      </c>
      <c r="U88" s="211">
        <v>19</v>
      </c>
      <c r="V88" s="211">
        <v>4</v>
      </c>
      <c r="W88" s="211">
        <v>16</v>
      </c>
      <c r="X88" s="211">
        <v>0</v>
      </c>
      <c r="Y88" s="211">
        <v>0</v>
      </c>
      <c r="Z88" s="211">
        <v>0</v>
      </c>
      <c r="AA88" s="211">
        <v>0</v>
      </c>
      <c r="AB88" s="211">
        <v>0</v>
      </c>
      <c r="AC88" s="211">
        <v>1</v>
      </c>
      <c r="AD88" s="211">
        <v>0</v>
      </c>
      <c r="AE88" s="211">
        <v>1</v>
      </c>
      <c r="AF88" s="211">
        <v>0</v>
      </c>
      <c r="AG88" s="211">
        <v>1</v>
      </c>
      <c r="AH88" s="211">
        <v>4</v>
      </c>
      <c r="AI88" s="211">
        <v>19</v>
      </c>
      <c r="AJ88" s="211">
        <v>0</v>
      </c>
      <c r="AK88" s="211">
        <v>0</v>
      </c>
      <c r="AL88" s="211">
        <v>0</v>
      </c>
      <c r="AM88" s="211">
        <v>0</v>
      </c>
      <c r="AN88" s="211">
        <v>0</v>
      </c>
      <c r="AO88" s="211">
        <v>0</v>
      </c>
      <c r="AP88" s="211">
        <v>0</v>
      </c>
      <c r="AQ88" s="211">
        <v>0</v>
      </c>
      <c r="AR88" s="211">
        <v>0</v>
      </c>
      <c r="AS88" s="211">
        <v>0</v>
      </c>
      <c r="AT88" s="211">
        <v>0</v>
      </c>
      <c r="AU88" s="211">
        <v>0</v>
      </c>
      <c r="AV88" s="211">
        <v>0</v>
      </c>
      <c r="AW88" s="211">
        <v>0</v>
      </c>
      <c r="AX88" s="211">
        <v>0</v>
      </c>
      <c r="AY88" s="211">
        <v>0</v>
      </c>
      <c r="AZ88" s="211">
        <v>0</v>
      </c>
      <c r="BA88" s="211">
        <v>1</v>
      </c>
      <c r="BB88" s="211">
        <v>0</v>
      </c>
      <c r="BC88" s="211">
        <v>0</v>
      </c>
      <c r="BD88" s="211">
        <v>0</v>
      </c>
      <c r="BE88" s="211">
        <v>0</v>
      </c>
      <c r="BF88" s="211">
        <v>0</v>
      </c>
      <c r="BG88" s="211">
        <v>0</v>
      </c>
      <c r="BH88" s="211">
        <v>0</v>
      </c>
      <c r="BI88" s="211">
        <v>0</v>
      </c>
      <c r="BJ88" s="211">
        <v>0</v>
      </c>
      <c r="BK88" s="211">
        <v>1</v>
      </c>
      <c r="BL88" s="211">
        <v>0</v>
      </c>
      <c r="BM88" s="211">
        <v>0</v>
      </c>
      <c r="BN88" s="211">
        <v>0</v>
      </c>
      <c r="BO88" s="211">
        <v>1</v>
      </c>
      <c r="BP88" s="211">
        <v>0</v>
      </c>
      <c r="BQ88" s="211">
        <v>0</v>
      </c>
      <c r="BR88" s="211">
        <v>0</v>
      </c>
      <c r="BS88" s="211">
        <v>0</v>
      </c>
      <c r="BT88" s="211">
        <v>0</v>
      </c>
      <c r="BU88" s="211">
        <v>0</v>
      </c>
      <c r="BV88" s="211">
        <v>0</v>
      </c>
      <c r="BW88" s="211">
        <v>0</v>
      </c>
      <c r="BX88" s="211">
        <v>0</v>
      </c>
      <c r="BY88" s="211">
        <v>0</v>
      </c>
      <c r="BZ88" s="211">
        <v>0</v>
      </c>
      <c r="CA88" s="211">
        <v>0</v>
      </c>
      <c r="CB88" s="211">
        <v>0</v>
      </c>
      <c r="CC88" s="211">
        <v>0</v>
      </c>
      <c r="CD88" s="211">
        <v>0</v>
      </c>
      <c r="CE88" s="211">
        <v>0</v>
      </c>
      <c r="CF88" s="211">
        <v>0</v>
      </c>
      <c r="CG88" s="211">
        <v>1</v>
      </c>
      <c r="CH88" s="211">
        <v>0</v>
      </c>
      <c r="CI88" s="211">
        <v>0</v>
      </c>
      <c r="CJ88" s="211">
        <v>0</v>
      </c>
      <c r="CK88" s="211">
        <v>1</v>
      </c>
      <c r="CL88" s="211">
        <v>0</v>
      </c>
      <c r="CM88" s="211">
        <v>0</v>
      </c>
      <c r="CN88" s="211">
        <v>0</v>
      </c>
      <c r="CO88" s="211">
        <v>0</v>
      </c>
      <c r="CP88" s="211">
        <v>0</v>
      </c>
      <c r="CQ88" s="211">
        <v>0</v>
      </c>
      <c r="CR88" s="211">
        <v>0</v>
      </c>
      <c r="CS88" s="211">
        <v>0</v>
      </c>
      <c r="CT88" s="211">
        <v>0</v>
      </c>
      <c r="CU88" s="211">
        <v>1</v>
      </c>
      <c r="CV88" s="211">
        <v>0</v>
      </c>
      <c r="CW88" s="211">
        <v>0</v>
      </c>
      <c r="CX88" s="211">
        <v>0</v>
      </c>
      <c r="CY88" s="211">
        <v>0</v>
      </c>
      <c r="CZ88" s="211">
        <v>0</v>
      </c>
      <c r="DA88" s="211">
        <v>0</v>
      </c>
      <c r="DB88" s="211">
        <v>0</v>
      </c>
      <c r="DC88" s="211">
        <v>0</v>
      </c>
      <c r="DD88" s="211">
        <v>0</v>
      </c>
      <c r="DE88" s="211">
        <v>0</v>
      </c>
      <c r="DF88" s="211">
        <v>0</v>
      </c>
      <c r="DG88" s="211">
        <v>0</v>
      </c>
      <c r="DH88" s="211">
        <v>0</v>
      </c>
      <c r="DI88" s="211">
        <v>0</v>
      </c>
      <c r="DJ88" s="211">
        <v>0</v>
      </c>
      <c r="DK88" s="211">
        <v>0</v>
      </c>
      <c r="DL88" s="211">
        <v>11</v>
      </c>
      <c r="DM88" s="211">
        <v>28</v>
      </c>
      <c r="DN88" s="211">
        <v>11</v>
      </c>
      <c r="DO88" s="211">
        <v>28</v>
      </c>
      <c r="DP88" s="211">
        <v>0</v>
      </c>
      <c r="DQ88" s="211">
        <v>0</v>
      </c>
      <c r="DR88" s="211">
        <v>0</v>
      </c>
      <c r="DS88" s="211">
        <v>0</v>
      </c>
      <c r="DT88" s="211">
        <v>0</v>
      </c>
      <c r="DU88" s="211">
        <v>0</v>
      </c>
      <c r="DV88" s="211">
        <v>0</v>
      </c>
      <c r="DW88" s="211">
        <v>0</v>
      </c>
      <c r="DX88" s="211">
        <v>11</v>
      </c>
      <c r="DY88" s="211">
        <v>28</v>
      </c>
      <c r="DZ88" s="211">
        <v>15</v>
      </c>
      <c r="EA88" s="211">
        <v>27</v>
      </c>
      <c r="EB88" s="211">
        <v>14</v>
      </c>
      <c r="EC88" s="211">
        <v>27</v>
      </c>
      <c r="ED88" s="211">
        <v>0</v>
      </c>
      <c r="EE88" s="211">
        <v>0</v>
      </c>
      <c r="EF88" s="211">
        <v>0</v>
      </c>
      <c r="EG88" s="211">
        <v>0</v>
      </c>
      <c r="EH88" s="211">
        <v>1</v>
      </c>
      <c r="EI88" s="211">
        <v>0</v>
      </c>
      <c r="EJ88" s="211">
        <v>0</v>
      </c>
      <c r="EK88" s="211">
        <v>0</v>
      </c>
      <c r="EL88" s="211">
        <v>15</v>
      </c>
      <c r="EM88" s="211">
        <v>27</v>
      </c>
      <c r="EN88" s="211">
        <v>1</v>
      </c>
      <c r="EO88" s="211">
        <v>3</v>
      </c>
      <c r="EP88" s="211">
        <v>1</v>
      </c>
      <c r="EQ88" s="211">
        <v>3</v>
      </c>
      <c r="ER88" s="211">
        <v>0</v>
      </c>
      <c r="ES88" s="211">
        <v>0</v>
      </c>
      <c r="ET88" s="211">
        <v>0</v>
      </c>
      <c r="EU88" s="211">
        <v>0</v>
      </c>
      <c r="EV88" s="211">
        <v>0</v>
      </c>
      <c r="EW88" s="211">
        <v>0</v>
      </c>
      <c r="EX88" s="211">
        <v>0</v>
      </c>
      <c r="EY88" s="211">
        <v>0</v>
      </c>
      <c r="EZ88" s="211">
        <v>1</v>
      </c>
      <c r="FA88" s="211">
        <v>3</v>
      </c>
      <c r="FB88" s="211">
        <v>1</v>
      </c>
      <c r="FC88" s="211">
        <v>6</v>
      </c>
      <c r="FD88" s="211">
        <v>1</v>
      </c>
      <c r="FE88" s="211">
        <v>6</v>
      </c>
      <c r="FF88" s="211">
        <v>0</v>
      </c>
      <c r="FG88" s="211">
        <v>0</v>
      </c>
      <c r="FH88" s="211">
        <v>0</v>
      </c>
      <c r="FI88" s="211">
        <v>0</v>
      </c>
      <c r="FJ88" s="211">
        <v>0</v>
      </c>
      <c r="FK88" s="211">
        <v>0</v>
      </c>
      <c r="FL88" s="211">
        <v>0</v>
      </c>
      <c r="FM88" s="211">
        <v>0</v>
      </c>
      <c r="FN88" s="211">
        <v>1</v>
      </c>
      <c r="FO88" s="211">
        <v>6</v>
      </c>
      <c r="FP88" s="211">
        <v>0</v>
      </c>
      <c r="FQ88" s="211">
        <v>0</v>
      </c>
      <c r="FR88" s="211">
        <v>0</v>
      </c>
      <c r="FS88" s="211">
        <v>0</v>
      </c>
      <c r="FT88" s="211">
        <v>0</v>
      </c>
      <c r="FU88" s="211">
        <v>0</v>
      </c>
      <c r="FV88" s="211">
        <v>0</v>
      </c>
      <c r="FW88" s="211">
        <v>0</v>
      </c>
      <c r="FX88" s="211">
        <v>0</v>
      </c>
      <c r="FY88" s="211">
        <v>0</v>
      </c>
      <c r="FZ88" s="211">
        <v>0</v>
      </c>
      <c r="GA88" s="211">
        <v>0</v>
      </c>
      <c r="GB88" s="211">
        <v>0</v>
      </c>
      <c r="GC88" s="211">
        <v>0</v>
      </c>
      <c r="GD88" s="211">
        <v>0</v>
      </c>
    </row>
    <row r="89" spans="1:205" x14ac:dyDescent="0.2">
      <c r="A89" s="434"/>
      <c r="B89" s="218" t="s">
        <v>83</v>
      </c>
      <c r="C89" s="219" t="s">
        <v>192</v>
      </c>
      <c r="D89" s="220">
        <v>52</v>
      </c>
      <c r="E89" s="220">
        <v>113</v>
      </c>
      <c r="F89" s="220">
        <v>41</v>
      </c>
      <c r="G89" s="220">
        <v>91</v>
      </c>
      <c r="H89" s="220">
        <v>1</v>
      </c>
      <c r="I89" s="220">
        <v>4</v>
      </c>
      <c r="J89" s="220">
        <v>2</v>
      </c>
      <c r="K89" s="220">
        <v>2</v>
      </c>
      <c r="L89" s="220">
        <v>1</v>
      </c>
      <c r="M89" s="220">
        <v>5</v>
      </c>
      <c r="N89" s="220">
        <v>6</v>
      </c>
      <c r="O89" s="220">
        <v>7</v>
      </c>
      <c r="P89" s="220">
        <v>1</v>
      </c>
      <c r="Q89" s="220">
        <v>4</v>
      </c>
      <c r="R89" s="220">
        <v>52</v>
      </c>
      <c r="S89" s="220">
        <v>113</v>
      </c>
      <c r="T89" s="220">
        <v>4</v>
      </c>
      <c r="U89" s="220">
        <v>17</v>
      </c>
      <c r="V89" s="220">
        <v>4</v>
      </c>
      <c r="W89" s="220">
        <v>9</v>
      </c>
      <c r="X89" s="220">
        <v>0</v>
      </c>
      <c r="Y89" s="220">
        <v>2</v>
      </c>
      <c r="Z89" s="220">
        <v>0</v>
      </c>
      <c r="AA89" s="220">
        <v>1</v>
      </c>
      <c r="AB89" s="220">
        <v>0</v>
      </c>
      <c r="AC89" s="220">
        <v>3</v>
      </c>
      <c r="AD89" s="220">
        <v>0</v>
      </c>
      <c r="AE89" s="220">
        <v>2</v>
      </c>
      <c r="AF89" s="220">
        <v>0</v>
      </c>
      <c r="AG89" s="220">
        <v>0</v>
      </c>
      <c r="AH89" s="220">
        <v>4</v>
      </c>
      <c r="AI89" s="220">
        <v>17</v>
      </c>
      <c r="AJ89" s="220">
        <v>1</v>
      </c>
      <c r="AK89" s="220">
        <v>1</v>
      </c>
      <c r="AL89" s="220">
        <v>0</v>
      </c>
      <c r="AM89" s="220">
        <v>0</v>
      </c>
      <c r="AN89" s="220">
        <v>1</v>
      </c>
      <c r="AO89" s="220">
        <v>0</v>
      </c>
      <c r="AP89" s="220">
        <v>0</v>
      </c>
      <c r="AQ89" s="220">
        <v>1</v>
      </c>
      <c r="AR89" s="220">
        <v>0</v>
      </c>
      <c r="AS89" s="220">
        <v>0</v>
      </c>
      <c r="AT89" s="220">
        <v>0</v>
      </c>
      <c r="AU89" s="220">
        <v>0</v>
      </c>
      <c r="AV89" s="220">
        <v>0</v>
      </c>
      <c r="AW89" s="220">
        <v>0</v>
      </c>
      <c r="AX89" s="220">
        <v>1</v>
      </c>
      <c r="AY89" s="220">
        <v>1</v>
      </c>
      <c r="AZ89" s="220">
        <v>1</v>
      </c>
      <c r="BA89" s="220">
        <v>2</v>
      </c>
      <c r="BB89" s="220">
        <v>1</v>
      </c>
      <c r="BC89" s="220">
        <v>1</v>
      </c>
      <c r="BD89" s="220">
        <v>0</v>
      </c>
      <c r="BE89" s="220">
        <v>0</v>
      </c>
      <c r="BF89" s="220">
        <v>0</v>
      </c>
      <c r="BG89" s="220">
        <v>0</v>
      </c>
      <c r="BH89" s="220">
        <v>0</v>
      </c>
      <c r="BI89" s="220">
        <v>0</v>
      </c>
      <c r="BJ89" s="220">
        <v>0</v>
      </c>
      <c r="BK89" s="220">
        <v>1</v>
      </c>
      <c r="BL89" s="220">
        <v>0</v>
      </c>
      <c r="BM89" s="220">
        <v>0</v>
      </c>
      <c r="BN89" s="220">
        <v>1</v>
      </c>
      <c r="BO89" s="220">
        <v>2</v>
      </c>
      <c r="BP89" s="220">
        <v>0</v>
      </c>
      <c r="BQ89" s="220">
        <v>2</v>
      </c>
      <c r="BR89" s="220">
        <v>0</v>
      </c>
      <c r="BS89" s="220">
        <v>2</v>
      </c>
      <c r="BT89" s="220">
        <v>0</v>
      </c>
      <c r="BU89" s="220">
        <v>0</v>
      </c>
      <c r="BV89" s="220">
        <v>0</v>
      </c>
      <c r="BW89" s="220">
        <v>0</v>
      </c>
      <c r="BX89" s="220">
        <v>0</v>
      </c>
      <c r="BY89" s="220">
        <v>0</v>
      </c>
      <c r="BZ89" s="220">
        <v>0</v>
      </c>
      <c r="CA89" s="220">
        <v>0</v>
      </c>
      <c r="CB89" s="220">
        <v>0</v>
      </c>
      <c r="CC89" s="220">
        <v>0</v>
      </c>
      <c r="CD89" s="220">
        <v>0</v>
      </c>
      <c r="CE89" s="220">
        <v>2</v>
      </c>
      <c r="CF89" s="220">
        <v>1</v>
      </c>
      <c r="CG89" s="220">
        <v>0</v>
      </c>
      <c r="CH89" s="220">
        <v>1</v>
      </c>
      <c r="CI89" s="220">
        <v>0</v>
      </c>
      <c r="CJ89" s="220">
        <v>0</v>
      </c>
      <c r="CK89" s="220">
        <v>0</v>
      </c>
      <c r="CL89" s="220">
        <v>0</v>
      </c>
      <c r="CM89" s="220">
        <v>0</v>
      </c>
      <c r="CN89" s="220">
        <v>0</v>
      </c>
      <c r="CO89" s="220">
        <v>0</v>
      </c>
      <c r="CP89" s="220">
        <v>0</v>
      </c>
      <c r="CQ89" s="220">
        <v>0</v>
      </c>
      <c r="CR89" s="220">
        <v>0</v>
      </c>
      <c r="CS89" s="220">
        <v>0</v>
      </c>
      <c r="CT89" s="220">
        <v>1</v>
      </c>
      <c r="CU89" s="220">
        <v>0</v>
      </c>
      <c r="CV89" s="220">
        <v>0</v>
      </c>
      <c r="CW89" s="220">
        <v>3</v>
      </c>
      <c r="CX89" s="220">
        <v>0</v>
      </c>
      <c r="CY89" s="220">
        <v>1</v>
      </c>
      <c r="CZ89" s="220">
        <v>0</v>
      </c>
      <c r="DA89" s="220">
        <v>1</v>
      </c>
      <c r="DB89" s="220">
        <v>0</v>
      </c>
      <c r="DC89" s="220">
        <v>0</v>
      </c>
      <c r="DD89" s="220">
        <v>0</v>
      </c>
      <c r="DE89" s="220">
        <v>0</v>
      </c>
      <c r="DF89" s="220">
        <v>0</v>
      </c>
      <c r="DG89" s="220">
        <v>1</v>
      </c>
      <c r="DH89" s="220">
        <v>0</v>
      </c>
      <c r="DI89" s="220">
        <v>0</v>
      </c>
      <c r="DJ89" s="220">
        <v>0</v>
      </c>
      <c r="DK89" s="220">
        <v>3</v>
      </c>
      <c r="DL89" s="220">
        <v>17</v>
      </c>
      <c r="DM89" s="220">
        <v>28</v>
      </c>
      <c r="DN89" s="220">
        <v>16</v>
      </c>
      <c r="DO89" s="220">
        <v>26</v>
      </c>
      <c r="DP89" s="220">
        <v>0</v>
      </c>
      <c r="DQ89" s="220">
        <v>1</v>
      </c>
      <c r="DR89" s="220">
        <v>1</v>
      </c>
      <c r="DS89" s="220">
        <v>0</v>
      </c>
      <c r="DT89" s="220">
        <v>0</v>
      </c>
      <c r="DU89" s="220">
        <v>0</v>
      </c>
      <c r="DV89" s="220">
        <v>0</v>
      </c>
      <c r="DW89" s="220">
        <v>1</v>
      </c>
      <c r="DX89" s="220">
        <v>17</v>
      </c>
      <c r="DY89" s="220">
        <v>28</v>
      </c>
      <c r="DZ89" s="220">
        <v>31</v>
      </c>
      <c r="EA89" s="220">
        <v>59</v>
      </c>
      <c r="EB89" s="220">
        <v>28</v>
      </c>
      <c r="EC89" s="220">
        <v>47</v>
      </c>
      <c r="ED89" s="220">
        <v>1</v>
      </c>
      <c r="EE89" s="220">
        <v>0</v>
      </c>
      <c r="EF89" s="220">
        <v>0</v>
      </c>
      <c r="EG89" s="220">
        <v>3</v>
      </c>
      <c r="EH89" s="220">
        <v>1</v>
      </c>
      <c r="EI89" s="220">
        <v>3</v>
      </c>
      <c r="EJ89" s="220">
        <v>1</v>
      </c>
      <c r="EK89" s="220">
        <v>6</v>
      </c>
      <c r="EL89" s="220">
        <v>31</v>
      </c>
      <c r="EM89" s="220">
        <v>59</v>
      </c>
      <c r="EN89" s="220">
        <v>1</v>
      </c>
      <c r="EO89" s="220">
        <v>2</v>
      </c>
      <c r="EP89" s="220">
        <v>1</v>
      </c>
      <c r="EQ89" s="220">
        <v>2</v>
      </c>
      <c r="ER89" s="220">
        <v>0</v>
      </c>
      <c r="ES89" s="220">
        <v>0</v>
      </c>
      <c r="ET89" s="220">
        <v>0</v>
      </c>
      <c r="EU89" s="220">
        <v>0</v>
      </c>
      <c r="EV89" s="220">
        <v>0</v>
      </c>
      <c r="EW89" s="220">
        <v>0</v>
      </c>
      <c r="EX89" s="220">
        <v>0</v>
      </c>
      <c r="EY89" s="220">
        <v>0</v>
      </c>
      <c r="EZ89" s="220">
        <v>1</v>
      </c>
      <c r="FA89" s="220">
        <v>2</v>
      </c>
      <c r="FB89" s="220">
        <v>0</v>
      </c>
      <c r="FC89" s="220">
        <v>1</v>
      </c>
      <c r="FD89" s="220">
        <v>0</v>
      </c>
      <c r="FE89" s="220">
        <v>1</v>
      </c>
      <c r="FF89" s="220">
        <v>0</v>
      </c>
      <c r="FG89" s="220">
        <v>0</v>
      </c>
      <c r="FH89" s="220">
        <v>0</v>
      </c>
      <c r="FI89" s="220">
        <v>0</v>
      </c>
      <c r="FJ89" s="220">
        <v>0</v>
      </c>
      <c r="FK89" s="220">
        <v>0</v>
      </c>
      <c r="FL89" s="220">
        <v>0</v>
      </c>
      <c r="FM89" s="220">
        <v>0</v>
      </c>
      <c r="FN89" s="220">
        <v>0</v>
      </c>
      <c r="FO89" s="220">
        <v>1</v>
      </c>
      <c r="FP89" s="220">
        <v>0</v>
      </c>
      <c r="FQ89" s="220">
        <v>1</v>
      </c>
      <c r="FR89" s="220">
        <v>0</v>
      </c>
      <c r="FS89" s="220">
        <v>1</v>
      </c>
      <c r="FT89" s="220">
        <v>0</v>
      </c>
      <c r="FU89" s="220">
        <v>0</v>
      </c>
      <c r="FV89" s="220">
        <v>0</v>
      </c>
      <c r="FW89" s="220">
        <v>0</v>
      </c>
      <c r="FX89" s="220">
        <v>0</v>
      </c>
      <c r="FY89" s="220">
        <v>0</v>
      </c>
      <c r="FZ89" s="220">
        <v>0</v>
      </c>
      <c r="GA89" s="220">
        <v>0</v>
      </c>
      <c r="GB89" s="220">
        <v>0</v>
      </c>
      <c r="GC89" s="220">
        <v>1</v>
      </c>
      <c r="GD89" s="220">
        <v>0</v>
      </c>
    </row>
    <row r="90" spans="1:205" x14ac:dyDescent="0.2">
      <c r="A90" s="221"/>
      <c r="B90" s="222"/>
      <c r="C90" s="223" t="s">
        <v>198</v>
      </c>
      <c r="D90" s="215">
        <f>SUM(D81:D89)</f>
        <v>124</v>
      </c>
      <c r="E90" s="215">
        <f t="shared" ref="E90:BP90" si="21">SUM(E81:E89)</f>
        <v>330</v>
      </c>
      <c r="F90" s="215">
        <f t="shared" si="21"/>
        <v>99</v>
      </c>
      <c r="G90" s="215">
        <f t="shared" si="21"/>
        <v>257</v>
      </c>
      <c r="H90" s="215">
        <f t="shared" si="21"/>
        <v>8</v>
      </c>
      <c r="I90" s="215">
        <f t="shared" si="21"/>
        <v>24</v>
      </c>
      <c r="J90" s="215">
        <f t="shared" si="21"/>
        <v>3</v>
      </c>
      <c r="K90" s="215">
        <f t="shared" si="21"/>
        <v>3</v>
      </c>
      <c r="L90" s="215">
        <f t="shared" si="21"/>
        <v>4</v>
      </c>
      <c r="M90" s="215">
        <f t="shared" si="21"/>
        <v>17</v>
      </c>
      <c r="N90" s="215">
        <f t="shared" si="21"/>
        <v>8</v>
      </c>
      <c r="O90" s="215">
        <f t="shared" si="21"/>
        <v>15</v>
      </c>
      <c r="P90" s="215">
        <f t="shared" si="21"/>
        <v>2</v>
      </c>
      <c r="Q90" s="215">
        <f t="shared" si="21"/>
        <v>14</v>
      </c>
      <c r="R90" s="215">
        <f t="shared" si="21"/>
        <v>124</v>
      </c>
      <c r="S90" s="215">
        <f t="shared" si="21"/>
        <v>330</v>
      </c>
      <c r="T90" s="215">
        <f t="shared" si="21"/>
        <v>17</v>
      </c>
      <c r="U90" s="215">
        <f t="shared" si="21"/>
        <v>59</v>
      </c>
      <c r="V90" s="215">
        <f t="shared" si="21"/>
        <v>13</v>
      </c>
      <c r="W90" s="215">
        <f t="shared" si="21"/>
        <v>38</v>
      </c>
      <c r="X90" s="215">
        <f t="shared" si="21"/>
        <v>2</v>
      </c>
      <c r="Y90" s="215">
        <f t="shared" si="21"/>
        <v>4</v>
      </c>
      <c r="Z90" s="215">
        <f t="shared" si="21"/>
        <v>1</v>
      </c>
      <c r="AA90" s="215">
        <f t="shared" si="21"/>
        <v>2</v>
      </c>
      <c r="AB90" s="215">
        <f t="shared" si="21"/>
        <v>1</v>
      </c>
      <c r="AC90" s="215">
        <f t="shared" si="21"/>
        <v>8</v>
      </c>
      <c r="AD90" s="215">
        <f t="shared" si="21"/>
        <v>0</v>
      </c>
      <c r="AE90" s="215">
        <f t="shared" si="21"/>
        <v>6</v>
      </c>
      <c r="AF90" s="215">
        <f t="shared" si="21"/>
        <v>0</v>
      </c>
      <c r="AG90" s="215">
        <f t="shared" si="21"/>
        <v>1</v>
      </c>
      <c r="AH90" s="215">
        <f t="shared" si="21"/>
        <v>17</v>
      </c>
      <c r="AI90" s="215">
        <f t="shared" si="21"/>
        <v>59</v>
      </c>
      <c r="AJ90" s="215">
        <f t="shared" si="21"/>
        <v>2</v>
      </c>
      <c r="AK90" s="215">
        <f t="shared" si="21"/>
        <v>3</v>
      </c>
      <c r="AL90" s="215">
        <f t="shared" si="21"/>
        <v>1</v>
      </c>
      <c r="AM90" s="215">
        <f t="shared" si="21"/>
        <v>2</v>
      </c>
      <c r="AN90" s="215">
        <f t="shared" si="21"/>
        <v>1</v>
      </c>
      <c r="AO90" s="215">
        <f t="shared" si="21"/>
        <v>0</v>
      </c>
      <c r="AP90" s="215">
        <f t="shared" si="21"/>
        <v>0</v>
      </c>
      <c r="AQ90" s="215">
        <f t="shared" si="21"/>
        <v>1</v>
      </c>
      <c r="AR90" s="215">
        <f t="shared" si="21"/>
        <v>0</v>
      </c>
      <c r="AS90" s="215">
        <f t="shared" si="21"/>
        <v>0</v>
      </c>
      <c r="AT90" s="215">
        <f t="shared" si="21"/>
        <v>0</v>
      </c>
      <c r="AU90" s="215">
        <f t="shared" si="21"/>
        <v>0</v>
      </c>
      <c r="AV90" s="215">
        <f t="shared" si="21"/>
        <v>0</v>
      </c>
      <c r="AW90" s="215">
        <f t="shared" si="21"/>
        <v>0</v>
      </c>
      <c r="AX90" s="215">
        <f t="shared" si="21"/>
        <v>2</v>
      </c>
      <c r="AY90" s="215">
        <f t="shared" si="21"/>
        <v>3</v>
      </c>
      <c r="AZ90" s="215">
        <f t="shared" si="21"/>
        <v>2</v>
      </c>
      <c r="BA90" s="215">
        <f t="shared" si="21"/>
        <v>4</v>
      </c>
      <c r="BB90" s="215">
        <f t="shared" si="21"/>
        <v>1</v>
      </c>
      <c r="BC90" s="215">
        <f t="shared" si="21"/>
        <v>2</v>
      </c>
      <c r="BD90" s="215">
        <f t="shared" si="21"/>
        <v>0</v>
      </c>
      <c r="BE90" s="215">
        <f t="shared" si="21"/>
        <v>0</v>
      </c>
      <c r="BF90" s="215">
        <f t="shared" si="21"/>
        <v>0</v>
      </c>
      <c r="BG90" s="215">
        <f t="shared" si="21"/>
        <v>0</v>
      </c>
      <c r="BH90" s="215">
        <f t="shared" si="21"/>
        <v>1</v>
      </c>
      <c r="BI90" s="215">
        <f t="shared" si="21"/>
        <v>0</v>
      </c>
      <c r="BJ90" s="215">
        <f t="shared" si="21"/>
        <v>0</v>
      </c>
      <c r="BK90" s="215">
        <f t="shared" si="21"/>
        <v>2</v>
      </c>
      <c r="BL90" s="215">
        <f t="shared" si="21"/>
        <v>0</v>
      </c>
      <c r="BM90" s="215">
        <f t="shared" si="21"/>
        <v>0</v>
      </c>
      <c r="BN90" s="215">
        <f t="shared" si="21"/>
        <v>2</v>
      </c>
      <c r="BO90" s="215">
        <f t="shared" si="21"/>
        <v>4</v>
      </c>
      <c r="BP90" s="215">
        <f t="shared" si="21"/>
        <v>0</v>
      </c>
      <c r="BQ90" s="215">
        <f t="shared" ref="BQ90:EB90" si="22">SUM(BQ81:BQ89)</f>
        <v>2</v>
      </c>
      <c r="BR90" s="215">
        <f t="shared" si="22"/>
        <v>0</v>
      </c>
      <c r="BS90" s="215">
        <f t="shared" si="22"/>
        <v>2</v>
      </c>
      <c r="BT90" s="215">
        <f t="shared" si="22"/>
        <v>0</v>
      </c>
      <c r="BU90" s="215">
        <f t="shared" si="22"/>
        <v>0</v>
      </c>
      <c r="BV90" s="215">
        <f t="shared" si="22"/>
        <v>0</v>
      </c>
      <c r="BW90" s="215">
        <f t="shared" si="22"/>
        <v>0</v>
      </c>
      <c r="BX90" s="215">
        <f t="shared" si="22"/>
        <v>0</v>
      </c>
      <c r="BY90" s="215">
        <f t="shared" si="22"/>
        <v>0</v>
      </c>
      <c r="BZ90" s="215">
        <f t="shared" si="22"/>
        <v>0</v>
      </c>
      <c r="CA90" s="215">
        <f t="shared" si="22"/>
        <v>0</v>
      </c>
      <c r="CB90" s="215">
        <f t="shared" si="22"/>
        <v>0</v>
      </c>
      <c r="CC90" s="215">
        <f t="shared" si="22"/>
        <v>0</v>
      </c>
      <c r="CD90" s="215">
        <f t="shared" si="22"/>
        <v>0</v>
      </c>
      <c r="CE90" s="215">
        <f t="shared" si="22"/>
        <v>2</v>
      </c>
      <c r="CF90" s="215">
        <f t="shared" si="22"/>
        <v>2</v>
      </c>
      <c r="CG90" s="215">
        <f t="shared" si="22"/>
        <v>3</v>
      </c>
      <c r="CH90" s="215">
        <f t="shared" si="22"/>
        <v>2</v>
      </c>
      <c r="CI90" s="215">
        <f t="shared" si="22"/>
        <v>0</v>
      </c>
      <c r="CJ90" s="215">
        <f t="shared" si="22"/>
        <v>0</v>
      </c>
      <c r="CK90" s="215">
        <f t="shared" si="22"/>
        <v>3</v>
      </c>
      <c r="CL90" s="215">
        <f t="shared" si="22"/>
        <v>0</v>
      </c>
      <c r="CM90" s="215">
        <f t="shared" si="22"/>
        <v>0</v>
      </c>
      <c r="CN90" s="215">
        <f t="shared" si="22"/>
        <v>0</v>
      </c>
      <c r="CO90" s="215">
        <f t="shared" si="22"/>
        <v>0</v>
      </c>
      <c r="CP90" s="215">
        <f t="shared" si="22"/>
        <v>0</v>
      </c>
      <c r="CQ90" s="215">
        <f t="shared" si="22"/>
        <v>0</v>
      </c>
      <c r="CR90" s="215">
        <f t="shared" si="22"/>
        <v>0</v>
      </c>
      <c r="CS90" s="215">
        <f t="shared" si="22"/>
        <v>0</v>
      </c>
      <c r="CT90" s="215">
        <f t="shared" si="22"/>
        <v>2</v>
      </c>
      <c r="CU90" s="215">
        <f t="shared" si="22"/>
        <v>3</v>
      </c>
      <c r="CV90" s="215">
        <f t="shared" si="22"/>
        <v>2</v>
      </c>
      <c r="CW90" s="215">
        <f t="shared" si="22"/>
        <v>12</v>
      </c>
      <c r="CX90" s="215">
        <f t="shared" si="22"/>
        <v>1</v>
      </c>
      <c r="CY90" s="215">
        <f t="shared" si="22"/>
        <v>5</v>
      </c>
      <c r="CZ90" s="215">
        <f t="shared" si="22"/>
        <v>0</v>
      </c>
      <c r="DA90" s="215">
        <f t="shared" si="22"/>
        <v>2</v>
      </c>
      <c r="DB90" s="215">
        <f t="shared" si="22"/>
        <v>0</v>
      </c>
      <c r="DC90" s="215">
        <f t="shared" si="22"/>
        <v>0</v>
      </c>
      <c r="DD90" s="215">
        <f t="shared" si="22"/>
        <v>0</v>
      </c>
      <c r="DE90" s="215">
        <f t="shared" si="22"/>
        <v>2</v>
      </c>
      <c r="DF90" s="215">
        <f t="shared" si="22"/>
        <v>0</v>
      </c>
      <c r="DG90" s="215">
        <f t="shared" si="22"/>
        <v>2</v>
      </c>
      <c r="DH90" s="215">
        <f t="shared" si="22"/>
        <v>1</v>
      </c>
      <c r="DI90" s="215">
        <f t="shared" si="22"/>
        <v>1</v>
      </c>
      <c r="DJ90" s="215">
        <f t="shared" si="22"/>
        <v>2</v>
      </c>
      <c r="DK90" s="215">
        <f t="shared" si="22"/>
        <v>12</v>
      </c>
      <c r="DL90" s="215">
        <f t="shared" si="22"/>
        <v>41</v>
      </c>
      <c r="DM90" s="215">
        <f t="shared" si="22"/>
        <v>73</v>
      </c>
      <c r="DN90" s="215">
        <f t="shared" si="22"/>
        <v>36</v>
      </c>
      <c r="DO90" s="215">
        <f t="shared" si="22"/>
        <v>69</v>
      </c>
      <c r="DP90" s="215">
        <f t="shared" si="22"/>
        <v>0</v>
      </c>
      <c r="DQ90" s="215">
        <f t="shared" si="22"/>
        <v>2</v>
      </c>
      <c r="DR90" s="215">
        <f t="shared" si="22"/>
        <v>3</v>
      </c>
      <c r="DS90" s="215">
        <f t="shared" si="22"/>
        <v>0</v>
      </c>
      <c r="DT90" s="215">
        <f t="shared" si="22"/>
        <v>2</v>
      </c>
      <c r="DU90" s="215">
        <f t="shared" si="22"/>
        <v>1</v>
      </c>
      <c r="DV90" s="215">
        <f t="shared" si="22"/>
        <v>0</v>
      </c>
      <c r="DW90" s="215">
        <f t="shared" si="22"/>
        <v>1</v>
      </c>
      <c r="DX90" s="215">
        <f t="shared" si="22"/>
        <v>41</v>
      </c>
      <c r="DY90" s="215">
        <f t="shared" si="22"/>
        <v>73</v>
      </c>
      <c r="DZ90" s="215">
        <f t="shared" si="22"/>
        <v>75</v>
      </c>
      <c r="EA90" s="215">
        <f t="shared" si="22"/>
        <v>117</v>
      </c>
      <c r="EB90" s="215">
        <f t="shared" si="22"/>
        <v>70</v>
      </c>
      <c r="EC90" s="215">
        <f t="shared" ref="EC90:GN90" si="23">SUM(EC81:EC89)</f>
        <v>101</v>
      </c>
      <c r="ED90" s="215">
        <f t="shared" si="23"/>
        <v>1</v>
      </c>
      <c r="EE90" s="215">
        <f t="shared" si="23"/>
        <v>0</v>
      </c>
      <c r="EF90" s="215">
        <f t="shared" si="23"/>
        <v>0</v>
      </c>
      <c r="EG90" s="215">
        <f t="shared" si="23"/>
        <v>4</v>
      </c>
      <c r="EH90" s="215">
        <f t="shared" si="23"/>
        <v>2</v>
      </c>
      <c r="EI90" s="215">
        <f t="shared" si="23"/>
        <v>5</v>
      </c>
      <c r="EJ90" s="215">
        <f t="shared" si="23"/>
        <v>2</v>
      </c>
      <c r="EK90" s="215">
        <f t="shared" si="23"/>
        <v>7</v>
      </c>
      <c r="EL90" s="215">
        <f t="shared" si="23"/>
        <v>75</v>
      </c>
      <c r="EM90" s="215">
        <f t="shared" si="23"/>
        <v>117</v>
      </c>
      <c r="EN90" s="215">
        <f t="shared" si="23"/>
        <v>3</v>
      </c>
      <c r="EO90" s="215">
        <f t="shared" si="23"/>
        <v>7</v>
      </c>
      <c r="EP90" s="215">
        <f t="shared" si="23"/>
        <v>3</v>
      </c>
      <c r="EQ90" s="215">
        <f t="shared" si="23"/>
        <v>7</v>
      </c>
      <c r="ER90" s="215">
        <f t="shared" si="23"/>
        <v>0</v>
      </c>
      <c r="ES90" s="215">
        <f t="shared" si="23"/>
        <v>0</v>
      </c>
      <c r="ET90" s="215">
        <f t="shared" si="23"/>
        <v>0</v>
      </c>
      <c r="EU90" s="215">
        <f t="shared" si="23"/>
        <v>0</v>
      </c>
      <c r="EV90" s="215">
        <f t="shared" si="23"/>
        <v>0</v>
      </c>
      <c r="EW90" s="215">
        <f t="shared" si="23"/>
        <v>0</v>
      </c>
      <c r="EX90" s="215">
        <f t="shared" si="23"/>
        <v>0</v>
      </c>
      <c r="EY90" s="215">
        <f t="shared" si="23"/>
        <v>0</v>
      </c>
      <c r="EZ90" s="215">
        <f t="shared" si="23"/>
        <v>3</v>
      </c>
      <c r="FA90" s="215">
        <f t="shared" si="23"/>
        <v>7</v>
      </c>
      <c r="FB90" s="215">
        <f t="shared" si="23"/>
        <v>2</v>
      </c>
      <c r="FC90" s="215">
        <f t="shared" si="23"/>
        <v>12</v>
      </c>
      <c r="FD90" s="215">
        <f t="shared" si="23"/>
        <v>2</v>
      </c>
      <c r="FE90" s="215">
        <f t="shared" si="23"/>
        <v>12</v>
      </c>
      <c r="FF90" s="215">
        <f t="shared" si="23"/>
        <v>0</v>
      </c>
      <c r="FG90" s="215">
        <f t="shared" si="23"/>
        <v>0</v>
      </c>
      <c r="FH90" s="215">
        <f t="shared" si="23"/>
        <v>0</v>
      </c>
      <c r="FI90" s="215">
        <f t="shared" si="23"/>
        <v>0</v>
      </c>
      <c r="FJ90" s="215">
        <f t="shared" si="23"/>
        <v>0</v>
      </c>
      <c r="FK90" s="215">
        <f t="shared" si="23"/>
        <v>0</v>
      </c>
      <c r="FL90" s="215">
        <f t="shared" si="23"/>
        <v>0</v>
      </c>
      <c r="FM90" s="215">
        <f t="shared" si="23"/>
        <v>0</v>
      </c>
      <c r="FN90" s="215">
        <f t="shared" si="23"/>
        <v>2</v>
      </c>
      <c r="FO90" s="215">
        <f t="shared" si="23"/>
        <v>12</v>
      </c>
      <c r="FP90" s="215">
        <f t="shared" si="23"/>
        <v>1</v>
      </c>
      <c r="FQ90" s="215">
        <f t="shared" si="23"/>
        <v>4</v>
      </c>
      <c r="FR90" s="215">
        <f t="shared" si="23"/>
        <v>1</v>
      </c>
      <c r="FS90" s="215">
        <f t="shared" si="23"/>
        <v>3</v>
      </c>
      <c r="FT90" s="215">
        <f t="shared" si="23"/>
        <v>0</v>
      </c>
      <c r="FU90" s="215">
        <f t="shared" si="23"/>
        <v>0</v>
      </c>
      <c r="FV90" s="215">
        <f t="shared" si="23"/>
        <v>0</v>
      </c>
      <c r="FW90" s="215">
        <f t="shared" si="23"/>
        <v>1</v>
      </c>
      <c r="FX90" s="215">
        <f t="shared" si="23"/>
        <v>0</v>
      </c>
      <c r="FY90" s="215">
        <f t="shared" si="23"/>
        <v>0</v>
      </c>
      <c r="FZ90" s="215">
        <f t="shared" si="23"/>
        <v>0</v>
      </c>
      <c r="GA90" s="215">
        <f t="shared" si="23"/>
        <v>0</v>
      </c>
      <c r="GB90" s="215">
        <f t="shared" si="23"/>
        <v>1</v>
      </c>
      <c r="GC90" s="215">
        <f t="shared" si="23"/>
        <v>4</v>
      </c>
      <c r="GD90" s="215">
        <f t="shared" si="23"/>
        <v>0</v>
      </c>
      <c r="GE90" s="215">
        <f t="shared" si="23"/>
        <v>0</v>
      </c>
      <c r="GF90" s="215">
        <f t="shared" si="23"/>
        <v>0</v>
      </c>
      <c r="GG90" s="215">
        <f t="shared" si="23"/>
        <v>0</v>
      </c>
      <c r="GH90" s="215">
        <f t="shared" si="23"/>
        <v>0</v>
      </c>
      <c r="GI90" s="215">
        <f t="shared" si="23"/>
        <v>0</v>
      </c>
      <c r="GJ90" s="215">
        <f t="shared" si="23"/>
        <v>0</v>
      </c>
      <c r="GK90" s="215">
        <f t="shared" si="23"/>
        <v>0</v>
      </c>
      <c r="GL90" s="215">
        <f t="shared" si="23"/>
        <v>0</v>
      </c>
      <c r="GM90" s="215">
        <f t="shared" si="23"/>
        <v>0</v>
      </c>
      <c r="GN90" s="215">
        <f t="shared" si="23"/>
        <v>0</v>
      </c>
      <c r="GO90" s="215">
        <f t="shared" ref="GO90:GW90" si="24">SUM(GO81:GO89)</f>
        <v>0</v>
      </c>
      <c r="GP90" s="215">
        <f t="shared" si="24"/>
        <v>0</v>
      </c>
      <c r="GQ90" s="215">
        <f t="shared" si="24"/>
        <v>0</v>
      </c>
      <c r="GR90" s="215">
        <f t="shared" si="24"/>
        <v>0</v>
      </c>
      <c r="GS90" s="215">
        <f t="shared" si="24"/>
        <v>0</v>
      </c>
      <c r="GT90" s="215">
        <f t="shared" si="24"/>
        <v>0</v>
      </c>
      <c r="GU90" s="215">
        <f t="shared" si="24"/>
        <v>0</v>
      </c>
      <c r="GV90" s="215">
        <f t="shared" si="24"/>
        <v>0</v>
      </c>
      <c r="GW90" s="215">
        <f t="shared" si="24"/>
        <v>0</v>
      </c>
    </row>
    <row r="91" spans="1:205" x14ac:dyDescent="0.2">
      <c r="A91" s="224"/>
      <c r="B91" s="225"/>
      <c r="C91" s="224" t="s">
        <v>193</v>
      </c>
      <c r="D91" s="226">
        <f>SUM(D90,D80,D63,D45,D25)</f>
        <v>1361</v>
      </c>
      <c r="E91" s="226">
        <f t="shared" ref="E91:BP91" si="25">SUM(E90,E80,E63,E45,E25)</f>
        <v>2821</v>
      </c>
      <c r="F91" s="226">
        <f t="shared" si="25"/>
        <v>1147</v>
      </c>
      <c r="G91" s="226">
        <f t="shared" si="25"/>
        <v>2351</v>
      </c>
      <c r="H91" s="226">
        <f t="shared" si="25"/>
        <v>95</v>
      </c>
      <c r="I91" s="226">
        <f t="shared" si="25"/>
        <v>185</v>
      </c>
      <c r="J91" s="226">
        <f t="shared" si="25"/>
        <v>19</v>
      </c>
      <c r="K91" s="226">
        <f t="shared" si="25"/>
        <v>40</v>
      </c>
      <c r="L91" s="226">
        <f t="shared" si="25"/>
        <v>36</v>
      </c>
      <c r="M91" s="226">
        <f t="shared" si="25"/>
        <v>114</v>
      </c>
      <c r="N91" s="226">
        <f t="shared" si="25"/>
        <v>34</v>
      </c>
      <c r="O91" s="226">
        <f t="shared" si="25"/>
        <v>72</v>
      </c>
      <c r="P91" s="226">
        <f t="shared" si="25"/>
        <v>30</v>
      </c>
      <c r="Q91" s="226">
        <f t="shared" si="25"/>
        <v>60</v>
      </c>
      <c r="R91" s="226">
        <f t="shared" si="25"/>
        <v>1361</v>
      </c>
      <c r="S91" s="226">
        <f t="shared" si="25"/>
        <v>2821</v>
      </c>
      <c r="T91" s="226">
        <f t="shared" si="25"/>
        <v>156</v>
      </c>
      <c r="U91" s="226">
        <f t="shared" si="25"/>
        <v>508</v>
      </c>
      <c r="V91" s="226">
        <f t="shared" si="25"/>
        <v>126</v>
      </c>
      <c r="W91" s="226">
        <f t="shared" si="25"/>
        <v>395</v>
      </c>
      <c r="X91" s="226">
        <f t="shared" si="25"/>
        <v>9</v>
      </c>
      <c r="Y91" s="226">
        <f t="shared" si="25"/>
        <v>23</v>
      </c>
      <c r="Z91" s="226">
        <f t="shared" si="25"/>
        <v>2</v>
      </c>
      <c r="AA91" s="226">
        <f t="shared" si="25"/>
        <v>14</v>
      </c>
      <c r="AB91" s="226">
        <f t="shared" si="25"/>
        <v>8</v>
      </c>
      <c r="AC91" s="226">
        <f t="shared" si="25"/>
        <v>40</v>
      </c>
      <c r="AD91" s="226">
        <f t="shared" si="25"/>
        <v>3</v>
      </c>
      <c r="AE91" s="226">
        <f t="shared" si="25"/>
        <v>21</v>
      </c>
      <c r="AF91" s="226">
        <f t="shared" si="25"/>
        <v>9</v>
      </c>
      <c r="AG91" s="226">
        <f t="shared" si="25"/>
        <v>14</v>
      </c>
      <c r="AH91" s="226">
        <f t="shared" si="25"/>
        <v>157</v>
      </c>
      <c r="AI91" s="226">
        <f t="shared" si="25"/>
        <v>507</v>
      </c>
      <c r="AJ91" s="226">
        <f t="shared" si="25"/>
        <v>12</v>
      </c>
      <c r="AK91" s="226">
        <f t="shared" si="25"/>
        <v>32</v>
      </c>
      <c r="AL91" s="226">
        <f t="shared" si="25"/>
        <v>11</v>
      </c>
      <c r="AM91" s="226">
        <f t="shared" si="25"/>
        <v>24</v>
      </c>
      <c r="AN91" s="226">
        <f t="shared" si="25"/>
        <v>1</v>
      </c>
      <c r="AO91" s="226">
        <f t="shared" si="25"/>
        <v>0</v>
      </c>
      <c r="AP91" s="226">
        <f t="shared" si="25"/>
        <v>0</v>
      </c>
      <c r="AQ91" s="226">
        <f t="shared" si="25"/>
        <v>2</v>
      </c>
      <c r="AR91" s="226">
        <f t="shared" si="25"/>
        <v>0</v>
      </c>
      <c r="AS91" s="226">
        <f t="shared" si="25"/>
        <v>2</v>
      </c>
      <c r="AT91" s="226">
        <f t="shared" si="25"/>
        <v>0</v>
      </c>
      <c r="AU91" s="226">
        <f t="shared" si="25"/>
        <v>4</v>
      </c>
      <c r="AV91" s="226">
        <f t="shared" si="25"/>
        <v>0</v>
      </c>
      <c r="AW91" s="226">
        <f t="shared" si="25"/>
        <v>0</v>
      </c>
      <c r="AX91" s="226">
        <f t="shared" si="25"/>
        <v>12</v>
      </c>
      <c r="AY91" s="226">
        <f t="shared" si="25"/>
        <v>32</v>
      </c>
      <c r="AZ91" s="226">
        <f t="shared" si="25"/>
        <v>12</v>
      </c>
      <c r="BA91" s="226">
        <f t="shared" si="25"/>
        <v>34</v>
      </c>
      <c r="BB91" s="226">
        <f t="shared" si="25"/>
        <v>9</v>
      </c>
      <c r="BC91" s="226">
        <f t="shared" si="25"/>
        <v>23</v>
      </c>
      <c r="BD91" s="226">
        <f t="shared" si="25"/>
        <v>0</v>
      </c>
      <c r="BE91" s="226">
        <f t="shared" si="25"/>
        <v>0</v>
      </c>
      <c r="BF91" s="226">
        <f t="shared" si="25"/>
        <v>0</v>
      </c>
      <c r="BG91" s="226">
        <f t="shared" si="25"/>
        <v>0</v>
      </c>
      <c r="BH91" s="226">
        <f t="shared" si="25"/>
        <v>1</v>
      </c>
      <c r="BI91" s="226">
        <f t="shared" si="25"/>
        <v>1</v>
      </c>
      <c r="BJ91" s="226">
        <f t="shared" si="25"/>
        <v>1</v>
      </c>
      <c r="BK91" s="226">
        <f t="shared" si="25"/>
        <v>9</v>
      </c>
      <c r="BL91" s="226">
        <f t="shared" si="25"/>
        <v>1</v>
      </c>
      <c r="BM91" s="226">
        <f t="shared" si="25"/>
        <v>1</v>
      </c>
      <c r="BN91" s="226">
        <f t="shared" si="25"/>
        <v>12</v>
      </c>
      <c r="BO91" s="226">
        <f t="shared" si="25"/>
        <v>34</v>
      </c>
      <c r="BP91" s="226">
        <f t="shared" si="25"/>
        <v>6</v>
      </c>
      <c r="BQ91" s="226">
        <f t="shared" ref="BQ91:EB91" si="26">SUM(BQ90,BQ80,BQ63,BQ45,BQ25)</f>
        <v>15</v>
      </c>
      <c r="BR91" s="226">
        <f t="shared" si="26"/>
        <v>5</v>
      </c>
      <c r="BS91" s="226">
        <f t="shared" si="26"/>
        <v>13</v>
      </c>
      <c r="BT91" s="226">
        <f t="shared" si="26"/>
        <v>1</v>
      </c>
      <c r="BU91" s="226">
        <f t="shared" si="26"/>
        <v>2</v>
      </c>
      <c r="BV91" s="226">
        <f t="shared" si="26"/>
        <v>0</v>
      </c>
      <c r="BW91" s="226">
        <f t="shared" si="26"/>
        <v>0</v>
      </c>
      <c r="BX91" s="226">
        <f t="shared" si="26"/>
        <v>0</v>
      </c>
      <c r="BY91" s="226">
        <f t="shared" si="26"/>
        <v>0</v>
      </c>
      <c r="BZ91" s="226">
        <f t="shared" si="26"/>
        <v>0</v>
      </c>
      <c r="CA91" s="226">
        <f t="shared" si="26"/>
        <v>0</v>
      </c>
      <c r="CB91" s="226">
        <f t="shared" si="26"/>
        <v>0</v>
      </c>
      <c r="CC91" s="226">
        <f t="shared" si="26"/>
        <v>0</v>
      </c>
      <c r="CD91" s="226">
        <f t="shared" si="26"/>
        <v>6</v>
      </c>
      <c r="CE91" s="226">
        <f t="shared" si="26"/>
        <v>15</v>
      </c>
      <c r="CF91" s="226">
        <f t="shared" si="26"/>
        <v>5</v>
      </c>
      <c r="CG91" s="226">
        <f t="shared" si="26"/>
        <v>7</v>
      </c>
      <c r="CH91" s="226">
        <f t="shared" si="26"/>
        <v>5</v>
      </c>
      <c r="CI91" s="226">
        <f t="shared" si="26"/>
        <v>2</v>
      </c>
      <c r="CJ91" s="226">
        <f t="shared" si="26"/>
        <v>0</v>
      </c>
      <c r="CK91" s="226">
        <f t="shared" si="26"/>
        <v>4</v>
      </c>
      <c r="CL91" s="226">
        <f t="shared" si="26"/>
        <v>0</v>
      </c>
      <c r="CM91" s="226">
        <f t="shared" si="26"/>
        <v>0</v>
      </c>
      <c r="CN91" s="226">
        <f t="shared" si="26"/>
        <v>0</v>
      </c>
      <c r="CO91" s="226">
        <f t="shared" si="26"/>
        <v>1</v>
      </c>
      <c r="CP91" s="226">
        <f t="shared" si="26"/>
        <v>0</v>
      </c>
      <c r="CQ91" s="226">
        <f t="shared" si="26"/>
        <v>0</v>
      </c>
      <c r="CR91" s="226">
        <f t="shared" si="26"/>
        <v>0</v>
      </c>
      <c r="CS91" s="226">
        <f t="shared" si="26"/>
        <v>0</v>
      </c>
      <c r="CT91" s="226">
        <f t="shared" si="26"/>
        <v>5</v>
      </c>
      <c r="CU91" s="226">
        <f t="shared" si="26"/>
        <v>7</v>
      </c>
      <c r="CV91" s="226">
        <f t="shared" si="26"/>
        <v>6</v>
      </c>
      <c r="CW91" s="226">
        <f t="shared" si="26"/>
        <v>30</v>
      </c>
      <c r="CX91" s="226">
        <f t="shared" si="26"/>
        <v>3</v>
      </c>
      <c r="CY91" s="226">
        <f t="shared" si="26"/>
        <v>22</v>
      </c>
      <c r="CZ91" s="226">
        <f t="shared" si="26"/>
        <v>0</v>
      </c>
      <c r="DA91" s="226">
        <f t="shared" si="26"/>
        <v>3</v>
      </c>
      <c r="DB91" s="226">
        <f t="shared" si="26"/>
        <v>1</v>
      </c>
      <c r="DC91" s="226">
        <f t="shared" si="26"/>
        <v>0</v>
      </c>
      <c r="DD91" s="226">
        <f t="shared" si="26"/>
        <v>0</v>
      </c>
      <c r="DE91" s="226">
        <f t="shared" si="26"/>
        <v>2</v>
      </c>
      <c r="DF91" s="226">
        <f t="shared" si="26"/>
        <v>1</v>
      </c>
      <c r="DG91" s="226">
        <f t="shared" si="26"/>
        <v>2</v>
      </c>
      <c r="DH91" s="226">
        <f t="shared" si="26"/>
        <v>1</v>
      </c>
      <c r="DI91" s="226">
        <f t="shared" si="26"/>
        <v>1</v>
      </c>
      <c r="DJ91" s="226">
        <f t="shared" si="26"/>
        <v>6</v>
      </c>
      <c r="DK91" s="226">
        <f t="shared" si="26"/>
        <v>30</v>
      </c>
      <c r="DL91" s="226">
        <f t="shared" si="26"/>
        <v>491</v>
      </c>
      <c r="DM91" s="226">
        <f t="shared" si="26"/>
        <v>925</v>
      </c>
      <c r="DN91" s="226">
        <f t="shared" si="26"/>
        <v>456</v>
      </c>
      <c r="DO91" s="226">
        <f t="shared" si="26"/>
        <v>871</v>
      </c>
      <c r="DP91" s="226">
        <f t="shared" si="26"/>
        <v>0</v>
      </c>
      <c r="DQ91" s="226">
        <f t="shared" si="26"/>
        <v>4</v>
      </c>
      <c r="DR91" s="226">
        <f t="shared" si="26"/>
        <v>16</v>
      </c>
      <c r="DS91" s="226">
        <f t="shared" si="26"/>
        <v>21</v>
      </c>
      <c r="DT91" s="226">
        <f t="shared" si="26"/>
        <v>12</v>
      </c>
      <c r="DU91" s="226">
        <f t="shared" si="26"/>
        <v>17</v>
      </c>
      <c r="DV91" s="226">
        <f t="shared" si="26"/>
        <v>7</v>
      </c>
      <c r="DW91" s="226">
        <f t="shared" si="26"/>
        <v>12</v>
      </c>
      <c r="DX91" s="226">
        <f t="shared" si="26"/>
        <v>491</v>
      </c>
      <c r="DY91" s="226">
        <f t="shared" si="26"/>
        <v>925</v>
      </c>
      <c r="DZ91" s="226">
        <f t="shared" si="26"/>
        <v>1015</v>
      </c>
      <c r="EA91" s="226">
        <f t="shared" si="26"/>
        <v>1470</v>
      </c>
      <c r="EB91" s="226">
        <f t="shared" si="26"/>
        <v>941</v>
      </c>
      <c r="EC91" s="226">
        <f t="shared" ref="EC91:GN91" si="27">SUM(EC90,EC80,EC63,EC45,EC25)</f>
        <v>1339</v>
      </c>
      <c r="ED91" s="226">
        <f t="shared" si="27"/>
        <v>4</v>
      </c>
      <c r="EE91" s="226">
        <f t="shared" si="27"/>
        <v>5</v>
      </c>
      <c r="EF91" s="226">
        <f t="shared" si="27"/>
        <v>19</v>
      </c>
      <c r="EG91" s="226">
        <f t="shared" si="27"/>
        <v>37</v>
      </c>
      <c r="EH91" s="226">
        <f t="shared" si="27"/>
        <v>13</v>
      </c>
      <c r="EI91" s="226">
        <f t="shared" si="27"/>
        <v>30</v>
      </c>
      <c r="EJ91" s="226">
        <f t="shared" si="27"/>
        <v>38</v>
      </c>
      <c r="EK91" s="226">
        <f t="shared" si="27"/>
        <v>59</v>
      </c>
      <c r="EL91" s="226">
        <f t="shared" si="27"/>
        <v>1015</v>
      </c>
      <c r="EM91" s="226">
        <f t="shared" si="27"/>
        <v>1470</v>
      </c>
      <c r="EN91" s="226">
        <f t="shared" si="27"/>
        <v>22</v>
      </c>
      <c r="EO91" s="226">
        <f t="shared" si="27"/>
        <v>54</v>
      </c>
      <c r="EP91" s="226">
        <f t="shared" si="27"/>
        <v>21</v>
      </c>
      <c r="EQ91" s="226">
        <f t="shared" si="27"/>
        <v>49</v>
      </c>
      <c r="ER91" s="226">
        <f t="shared" si="27"/>
        <v>0</v>
      </c>
      <c r="ES91" s="226">
        <f t="shared" si="27"/>
        <v>0</v>
      </c>
      <c r="ET91" s="226">
        <f t="shared" si="27"/>
        <v>0</v>
      </c>
      <c r="EU91" s="226">
        <f t="shared" si="27"/>
        <v>4</v>
      </c>
      <c r="EV91" s="226">
        <f t="shared" si="27"/>
        <v>1</v>
      </c>
      <c r="EW91" s="226">
        <f t="shared" si="27"/>
        <v>1</v>
      </c>
      <c r="EX91" s="226">
        <f t="shared" si="27"/>
        <v>0</v>
      </c>
      <c r="EY91" s="226">
        <f t="shared" si="27"/>
        <v>0</v>
      </c>
      <c r="EZ91" s="226">
        <f t="shared" si="27"/>
        <v>22</v>
      </c>
      <c r="FA91" s="226">
        <f t="shared" si="27"/>
        <v>54</v>
      </c>
      <c r="FB91" s="226">
        <f t="shared" si="27"/>
        <v>68</v>
      </c>
      <c r="FC91" s="226">
        <f t="shared" si="27"/>
        <v>102</v>
      </c>
      <c r="FD91" s="226">
        <f t="shared" si="27"/>
        <v>61</v>
      </c>
      <c r="FE91" s="226">
        <f t="shared" si="27"/>
        <v>96</v>
      </c>
      <c r="FF91" s="226">
        <f t="shared" si="27"/>
        <v>0</v>
      </c>
      <c r="FG91" s="226">
        <f t="shared" si="27"/>
        <v>0</v>
      </c>
      <c r="FH91" s="226">
        <f t="shared" si="27"/>
        <v>1</v>
      </c>
      <c r="FI91" s="226">
        <f t="shared" si="27"/>
        <v>2</v>
      </c>
      <c r="FJ91" s="226">
        <f t="shared" si="27"/>
        <v>0</v>
      </c>
      <c r="FK91" s="226">
        <f t="shared" si="27"/>
        <v>1</v>
      </c>
      <c r="FL91" s="226">
        <f t="shared" si="27"/>
        <v>6</v>
      </c>
      <c r="FM91" s="226">
        <f t="shared" si="27"/>
        <v>3</v>
      </c>
      <c r="FN91" s="226">
        <f t="shared" si="27"/>
        <v>68</v>
      </c>
      <c r="FO91" s="226">
        <f t="shared" si="27"/>
        <v>102</v>
      </c>
      <c r="FP91" s="226">
        <f t="shared" si="27"/>
        <v>7</v>
      </c>
      <c r="FQ91" s="226">
        <f t="shared" si="27"/>
        <v>10</v>
      </c>
      <c r="FR91" s="226">
        <f t="shared" si="27"/>
        <v>6</v>
      </c>
      <c r="FS91" s="226">
        <f t="shared" si="27"/>
        <v>9</v>
      </c>
      <c r="FT91" s="226">
        <f t="shared" si="27"/>
        <v>0</v>
      </c>
      <c r="FU91" s="226">
        <f t="shared" si="27"/>
        <v>0</v>
      </c>
      <c r="FV91" s="226">
        <f t="shared" si="27"/>
        <v>1</v>
      </c>
      <c r="FW91" s="226">
        <f t="shared" si="27"/>
        <v>1</v>
      </c>
      <c r="FX91" s="226">
        <f t="shared" si="27"/>
        <v>0</v>
      </c>
      <c r="FY91" s="226">
        <f t="shared" si="27"/>
        <v>0</v>
      </c>
      <c r="FZ91" s="226">
        <f t="shared" si="27"/>
        <v>0</v>
      </c>
      <c r="GA91" s="226">
        <f t="shared" si="27"/>
        <v>0</v>
      </c>
      <c r="GB91" s="226">
        <f t="shared" si="27"/>
        <v>7</v>
      </c>
      <c r="GC91" s="226">
        <f t="shared" si="27"/>
        <v>10</v>
      </c>
      <c r="GD91" s="226">
        <f t="shared" si="27"/>
        <v>0</v>
      </c>
      <c r="GE91" s="226">
        <f t="shared" si="27"/>
        <v>0</v>
      </c>
      <c r="GF91" s="226">
        <f t="shared" si="27"/>
        <v>0</v>
      </c>
      <c r="GG91" s="226" t="e">
        <f>SUM(GG90,#REF!,GG63,GG45,GG25)</f>
        <v>#REF!</v>
      </c>
      <c r="GH91" s="226" t="e">
        <f>SUM(GH90,#REF!,GH63,GH45,GH25)</f>
        <v>#REF!</v>
      </c>
      <c r="GI91" s="226" t="e">
        <f>SUM(GI90,#REF!,GI63,GI45,GI25)</f>
        <v>#REF!</v>
      </c>
      <c r="GJ91" s="226" t="e">
        <f>SUM(GJ90,#REF!,GJ63,GJ45,GJ25)</f>
        <v>#REF!</v>
      </c>
      <c r="GK91" s="226">
        <f t="shared" si="27"/>
        <v>0</v>
      </c>
      <c r="GL91" s="226">
        <f t="shared" si="27"/>
        <v>0</v>
      </c>
      <c r="GM91" s="226">
        <f t="shared" si="27"/>
        <v>0</v>
      </c>
      <c r="GN91" s="226">
        <f t="shared" si="27"/>
        <v>0</v>
      </c>
      <c r="GO91" s="226">
        <f t="shared" ref="GO91:GW91" si="28">SUM(GO90,GO80,GO63,GO45,GO25)</f>
        <v>0</v>
      </c>
      <c r="GP91" s="226">
        <f t="shared" si="28"/>
        <v>0</v>
      </c>
      <c r="GQ91" s="226">
        <f t="shared" si="28"/>
        <v>0</v>
      </c>
      <c r="GR91" s="226">
        <f t="shared" si="28"/>
        <v>0</v>
      </c>
      <c r="GS91" s="226">
        <f t="shared" si="28"/>
        <v>0</v>
      </c>
      <c r="GT91" s="226">
        <f t="shared" si="28"/>
        <v>0</v>
      </c>
      <c r="GU91" s="226">
        <f t="shared" si="28"/>
        <v>0</v>
      </c>
      <c r="GV91" s="226">
        <f t="shared" si="28"/>
        <v>0</v>
      </c>
      <c r="GW91" s="226">
        <f t="shared" si="28"/>
        <v>0</v>
      </c>
    </row>
    <row r="92" spans="1:205" ht="13.5" thickBot="1" x14ac:dyDescent="0.25">
      <c r="A92" s="18"/>
      <c r="B92" s="18"/>
      <c r="C92" s="18"/>
    </row>
    <row r="93" spans="1:205" x14ac:dyDescent="0.2">
      <c r="A93" s="18"/>
      <c r="B93" s="18"/>
      <c r="C93" s="18"/>
      <c r="D93" s="106"/>
      <c r="E93" s="106"/>
      <c r="F93" s="490" t="s">
        <v>220</v>
      </c>
      <c r="G93" s="478"/>
      <c r="H93" s="493" t="s">
        <v>221</v>
      </c>
      <c r="I93" s="494"/>
      <c r="J93" s="493" t="s">
        <v>111</v>
      </c>
      <c r="K93" s="494"/>
      <c r="L93" s="493" t="s">
        <v>97</v>
      </c>
      <c r="M93" s="494"/>
      <c r="N93" s="493" t="s">
        <v>222</v>
      </c>
      <c r="O93" s="494"/>
      <c r="P93" s="493" t="s">
        <v>223</v>
      </c>
      <c r="Q93" s="495"/>
      <c r="S93" s="491" t="s">
        <v>234</v>
      </c>
      <c r="T93" s="492"/>
    </row>
    <row r="94" spans="1:205" x14ac:dyDescent="0.2">
      <c r="A94" s="18"/>
      <c r="B94" s="18"/>
      <c r="C94" s="18"/>
      <c r="D94" s="106"/>
      <c r="E94" s="106"/>
      <c r="F94" s="231" t="s">
        <v>81</v>
      </c>
      <c r="G94" s="230" t="s">
        <v>82</v>
      </c>
      <c r="H94" s="192" t="s">
        <v>81</v>
      </c>
      <c r="I94" s="192" t="s">
        <v>82</v>
      </c>
      <c r="J94" s="192" t="s">
        <v>81</v>
      </c>
      <c r="K94" s="192" t="s">
        <v>82</v>
      </c>
      <c r="L94" s="192" t="s">
        <v>81</v>
      </c>
      <c r="M94" s="192" t="s">
        <v>82</v>
      </c>
      <c r="N94" s="192" t="s">
        <v>81</v>
      </c>
      <c r="O94" s="192" t="s">
        <v>82</v>
      </c>
      <c r="P94" s="192" t="s">
        <v>81</v>
      </c>
      <c r="Q94" s="232" t="s">
        <v>82</v>
      </c>
      <c r="S94" s="230" t="s">
        <v>81</v>
      </c>
      <c r="T94" s="230" t="s">
        <v>82</v>
      </c>
    </row>
    <row r="95" spans="1:205" x14ac:dyDescent="0.2">
      <c r="A95" s="18"/>
      <c r="B95" s="18"/>
      <c r="C95" s="18" t="s">
        <v>214</v>
      </c>
      <c r="D95" s="183">
        <f>SUM(D91:E91,T91:U91,AJ91:AK91,AZ91:BA91,BP91:BQ91,CF91:CG91,DL91:DM91,DZ91:EA91,EN91:EO91,FB91:FC91)</f>
        <v>9116</v>
      </c>
      <c r="E95" s="32" t="s">
        <v>231</v>
      </c>
      <c r="F95" s="235">
        <f>SUM(F91,V91,AL91,BB91,BR91,CH91)</f>
        <v>1303</v>
      </c>
      <c r="G95" s="235">
        <f>SUM(G91,W91,AM91,BC91,BS91,CI91)</f>
        <v>2808</v>
      </c>
      <c r="H95" s="176">
        <f t="shared" ref="H95:Q95" si="29">SUM(H91,X91,AN91,BD91,BT91,CJ91,DN91,EB91,EP91,FD91)</f>
        <v>1585</v>
      </c>
      <c r="I95" s="176">
        <f t="shared" si="29"/>
        <v>2569</v>
      </c>
      <c r="J95" s="176">
        <f t="shared" si="29"/>
        <v>25</v>
      </c>
      <c r="K95" s="176">
        <f t="shared" si="29"/>
        <v>65</v>
      </c>
      <c r="L95" s="176">
        <f t="shared" si="29"/>
        <v>81</v>
      </c>
      <c r="M95" s="176">
        <f t="shared" si="29"/>
        <v>222</v>
      </c>
      <c r="N95" s="176">
        <f t="shared" si="29"/>
        <v>64</v>
      </c>
      <c r="O95" s="176">
        <f t="shared" si="29"/>
        <v>155</v>
      </c>
      <c r="P95" s="176">
        <f t="shared" si="29"/>
        <v>91</v>
      </c>
      <c r="Q95" s="186">
        <f t="shared" si="29"/>
        <v>149</v>
      </c>
      <c r="R95" s="32"/>
      <c r="S95" s="195"/>
      <c r="T95" s="195"/>
    </row>
    <row r="96" spans="1:205" ht="13.5" thickBot="1" x14ac:dyDescent="0.25">
      <c r="A96" s="18"/>
      <c r="B96" s="18"/>
      <c r="C96" s="18" t="s">
        <v>215</v>
      </c>
      <c r="D96" s="183">
        <f>SUM(D91:E91,T91:U91,AJ91:AK91,AZ91:BA91,BP91:BQ91,CF91:CG91)</f>
        <v>4969</v>
      </c>
      <c r="E96" s="32" t="s">
        <v>232</v>
      </c>
      <c r="F96" s="233"/>
      <c r="G96" s="234"/>
      <c r="H96" s="188">
        <f t="shared" ref="H96:Q96" si="30">SUM(H91,X91,AN91,BD91,BT91,CJ91)</f>
        <v>106</v>
      </c>
      <c r="I96" s="188">
        <f t="shared" si="30"/>
        <v>214</v>
      </c>
      <c r="J96" s="188">
        <f t="shared" si="30"/>
        <v>21</v>
      </c>
      <c r="K96" s="188">
        <f t="shared" si="30"/>
        <v>56</v>
      </c>
      <c r="L96" s="188">
        <f t="shared" si="30"/>
        <v>45</v>
      </c>
      <c r="M96" s="188">
        <f t="shared" si="30"/>
        <v>158</v>
      </c>
      <c r="N96" s="188">
        <f t="shared" si="30"/>
        <v>38</v>
      </c>
      <c r="O96" s="188">
        <f t="shared" si="30"/>
        <v>106</v>
      </c>
      <c r="P96" s="188">
        <f t="shared" si="30"/>
        <v>40</v>
      </c>
      <c r="Q96" s="189">
        <f t="shared" si="30"/>
        <v>75</v>
      </c>
      <c r="R96" s="32"/>
      <c r="S96" s="195"/>
      <c r="T96" s="195"/>
    </row>
    <row r="97" spans="1:20" x14ac:dyDescent="0.2">
      <c r="A97" s="18"/>
      <c r="B97" s="18"/>
      <c r="C97" s="18" t="s">
        <v>216</v>
      </c>
      <c r="D97" s="183">
        <f>G95</f>
        <v>2808</v>
      </c>
      <c r="E97" s="32" t="s">
        <v>233</v>
      </c>
      <c r="F97" s="236">
        <f>SUM(F91,V91)</f>
        <v>1273</v>
      </c>
      <c r="G97" s="236">
        <f>SUM(G91,W91)</f>
        <v>2746</v>
      </c>
      <c r="H97" s="236">
        <f>SUM(H91,X91,DN91,EB91,EP91,FD91)</f>
        <v>1583</v>
      </c>
      <c r="I97" s="236">
        <f t="shared" ref="I97:Q97" si="31">SUM(I91,Y91,DO91,EC91,EQ91,FE91)</f>
        <v>2563</v>
      </c>
      <c r="J97" s="236">
        <f t="shared" si="31"/>
        <v>25</v>
      </c>
      <c r="K97" s="236">
        <f t="shared" si="31"/>
        <v>63</v>
      </c>
      <c r="L97" s="236">
        <f t="shared" si="31"/>
        <v>80</v>
      </c>
      <c r="M97" s="236">
        <f t="shared" si="31"/>
        <v>218</v>
      </c>
      <c r="N97" s="236">
        <f t="shared" si="31"/>
        <v>63</v>
      </c>
      <c r="O97" s="236">
        <f t="shared" si="31"/>
        <v>142</v>
      </c>
      <c r="P97" s="236">
        <f t="shared" si="31"/>
        <v>90</v>
      </c>
      <c r="Q97" s="236">
        <f t="shared" si="31"/>
        <v>148</v>
      </c>
      <c r="R97" s="32"/>
      <c r="S97" s="237">
        <f>SUM(D91,T91,DL91,DZ91,EN91,FB91)</f>
        <v>3113</v>
      </c>
      <c r="T97" s="237">
        <f>SUM(E91,U91,DM91,EA91,EO91,FC91)</f>
        <v>5880</v>
      </c>
    </row>
    <row r="98" spans="1:20" x14ac:dyDescent="0.2">
      <c r="A98" s="18"/>
      <c r="B98" s="18"/>
      <c r="C98" s="18" t="s">
        <v>217</v>
      </c>
      <c r="D98" s="183">
        <f>SUM(H95:I95)</f>
        <v>4154</v>
      </c>
      <c r="E98" s="106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20" x14ac:dyDescent="0.2">
      <c r="A99" s="18"/>
      <c r="B99" s="18"/>
      <c r="C99" s="18" t="s">
        <v>218</v>
      </c>
      <c r="D99" s="183">
        <f>G95</f>
        <v>2808</v>
      </c>
      <c r="E99" s="106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20" x14ac:dyDescent="0.2">
      <c r="A100" s="18"/>
      <c r="B100" s="18"/>
      <c r="C100" s="18" t="s">
        <v>219</v>
      </c>
      <c r="D100" s="183">
        <f>SUM(H96:I96)</f>
        <v>320</v>
      </c>
      <c r="E100" s="106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20" x14ac:dyDescent="0.2">
      <c r="A101" s="18"/>
      <c r="B101" s="18"/>
      <c r="C101" s="18" t="s">
        <v>224</v>
      </c>
      <c r="D101" s="183">
        <f>SUM(F95:I95)</f>
        <v>8265</v>
      </c>
      <c r="E101" s="106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20" x14ac:dyDescent="0.2">
      <c r="A102" s="18"/>
      <c r="B102" s="18"/>
      <c r="C102" s="18" t="s">
        <v>225</v>
      </c>
      <c r="D102" s="193">
        <f>D101/D95</f>
        <v>0.90664765247915757</v>
      </c>
      <c r="E102" s="106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</sheetData>
  <autoFilter ref="C8:D91" xr:uid="{2E1AE8E3-21AB-45E0-AB8B-608C9C699F01}"/>
  <mergeCells count="66">
    <mergeCell ref="A5:A8"/>
    <mergeCell ref="B5:B7"/>
    <mergeCell ref="C5:C7"/>
    <mergeCell ref="F93:G93"/>
    <mergeCell ref="S93:T93"/>
    <mergeCell ref="H93:I93"/>
    <mergeCell ref="J93:K93"/>
    <mergeCell ref="L93:M93"/>
    <mergeCell ref="N93:O93"/>
    <mergeCell ref="P93:Q93"/>
    <mergeCell ref="A9:A24"/>
    <mergeCell ref="A26:A44"/>
    <mergeCell ref="A46:A62"/>
    <mergeCell ref="A64:A79"/>
    <mergeCell ref="A81:A89"/>
    <mergeCell ref="AV6:AW6"/>
    <mergeCell ref="GG4:GW4"/>
    <mergeCell ref="D5:S5"/>
    <mergeCell ref="T5:AG5"/>
    <mergeCell ref="AJ5:AY5"/>
    <mergeCell ref="AZ5:BO5"/>
    <mergeCell ref="BP5:CE5"/>
    <mergeCell ref="CF5:CU5"/>
    <mergeCell ref="CV5:DK5"/>
    <mergeCell ref="GG5:GW5"/>
    <mergeCell ref="R6:S6"/>
    <mergeCell ref="AD6:AE6"/>
    <mergeCell ref="AF6:AG6"/>
    <mergeCell ref="AH6:AI6"/>
    <mergeCell ref="AT6:AU6"/>
    <mergeCell ref="DR6:DS6"/>
    <mergeCell ref="BJ6:BK6"/>
    <mergeCell ref="BL6:BM6"/>
    <mergeCell ref="BZ6:CA6"/>
    <mergeCell ref="CB6:CC6"/>
    <mergeCell ref="CD6:CE6"/>
    <mergeCell ref="CP6:CQ6"/>
    <mergeCell ref="CR6:CS6"/>
    <mergeCell ref="CT6:CU6"/>
    <mergeCell ref="DF6:DG6"/>
    <mergeCell ref="DH6:DI6"/>
    <mergeCell ref="DJ6:DK6"/>
    <mergeCell ref="FH6:FI6"/>
    <mergeCell ref="DT6:DU6"/>
    <mergeCell ref="DV6:DW6"/>
    <mergeCell ref="DX6:DY6"/>
    <mergeCell ref="EF6:EG6"/>
    <mergeCell ref="EH6:EI6"/>
    <mergeCell ref="EJ6:EK6"/>
    <mergeCell ref="EL6:EM6"/>
    <mergeCell ref="ET6:EU6"/>
    <mergeCell ref="EV6:EW6"/>
    <mergeCell ref="EX6:EY6"/>
    <mergeCell ref="EZ6:FA6"/>
    <mergeCell ref="GU6:GW6"/>
    <mergeCell ref="FJ6:FK6"/>
    <mergeCell ref="FL6:FM6"/>
    <mergeCell ref="FN6:FO6"/>
    <mergeCell ref="FV6:FW6"/>
    <mergeCell ref="FX6:FY6"/>
    <mergeCell ref="FZ6:GA6"/>
    <mergeCell ref="GB6:GC6"/>
    <mergeCell ref="GM6:GN6"/>
    <mergeCell ref="GO6:GP6"/>
    <mergeCell ref="GQ6:GR6"/>
    <mergeCell ref="GS6:GT6"/>
  </mergeCells>
  <conditionalFormatting sqref="C48">
    <cfRule type="duplicateValues" dxfId="15" priority="7" stopIfTrue="1"/>
  </conditionalFormatting>
  <conditionalFormatting sqref="C48">
    <cfRule type="duplicateValues" dxfId="14" priority="5" stopIfTrue="1"/>
    <cfRule type="duplicateValues" dxfId="13" priority="6" stopIfTrue="1"/>
  </conditionalFormatting>
  <conditionalFormatting sqref="C48">
    <cfRule type="duplicateValues" dxfId="12" priority="4" stopIfTrue="1"/>
  </conditionalFormatting>
  <conditionalFormatting sqref="C48">
    <cfRule type="duplicateValues" dxfId="11" priority="2" stopIfTrue="1"/>
    <cfRule type="duplicateValues" dxfId="10" priority="3" stopIfTrue="1"/>
  </conditionalFormatting>
  <conditionalFormatting sqref="GD44">
    <cfRule type="expression" dxfId="9" priority="1" stopIfTrue="1">
      <formula>FP44&lt;&gt;GD44</formula>
    </cfRule>
  </conditionalFormatting>
  <dataValidations count="4">
    <dataValidation allowBlank="1" showInputMessage="1" showErrorMessage="1" errorTitle="error" error="Please add in first trimester" sqref="C9:C24 C26:C44 C46:C47 C64:C79 C81:C89 C49:C62" xr:uid="{00000000-0002-0000-0500-000000000000}"/>
    <dataValidation operator="greaterThanOrEqual" allowBlank="1" showInputMessage="1" showErrorMessage="1" errorTitle="Error!" error="Please enter Number." sqref="D9:GW24 R26:S44 R46:S62 R64:S79" xr:uid="{00000000-0002-0000-0500-000001000000}"/>
    <dataValidation type="whole" operator="greaterThanOrEqual" allowBlank="1" showInputMessage="1" showErrorMessage="1" errorTitle="Error!" error="Please enter Number." sqref="GJ65:GJ79 GD46 T26:GD44 D81:GD81 D82:GC87 D88:GD88 T47:GD62 D26:Q44 D47:Q62 D64:Q79 T64:GC79" xr:uid="{00000000-0002-0000-0500-000002000000}">
      <formula1>0</formula1>
    </dataValidation>
    <dataValidation type="whole" operator="greaterThanOrEqual" allowBlank="1" showInputMessage="1" showErrorMessage="1" error="Please enter Whole number" sqref="D46:Q46 T46:GC46" xr:uid="{00000000-0002-0000-0500-000003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CF_1st_Tri</vt:lpstr>
      <vt:lpstr>CF_2nd_Tri</vt:lpstr>
      <vt:lpstr>CF_3rd_Tri</vt:lpstr>
      <vt:lpstr>CF_Annual</vt:lpstr>
      <vt:lpstr>SC_1st_Tri</vt:lpstr>
      <vt:lpstr>SC_2nd_Tri</vt:lpstr>
      <vt:lpstr>SC_3rd_Tri</vt:lpstr>
      <vt:lpstr>TO_1st_Tri</vt:lpstr>
      <vt:lpstr>TO_2nd_Tri</vt:lpstr>
      <vt:lpstr>TO_3rd_Tri</vt:lpstr>
      <vt:lpstr>TO_Annual</vt:lpstr>
      <vt:lpstr>CF_1st_Tri!ownership</vt:lpstr>
      <vt:lpstr>CF_1st_Tri!Print_Area</vt:lpstr>
      <vt:lpstr>SC_1st_Tri!Print_Area</vt:lpstr>
      <vt:lpstr>TO_1st_Tri!Print_Area</vt:lpstr>
      <vt:lpstr>CF_1st_Tri!Print_Titles</vt:lpstr>
      <vt:lpstr>SC_1st_Tri!Print_Titles</vt:lpstr>
      <vt:lpstr>TO_1st_Tri!Print_Titles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Ratna Bhattarai</dc:creator>
  <cp:lastModifiedBy>Lok Raj Joshi</cp:lastModifiedBy>
  <cp:revision/>
  <cp:lastPrinted>2016-02-14T04:29:02Z</cp:lastPrinted>
  <dcterms:created xsi:type="dcterms:W3CDTF">2016-01-27T05:47:35Z</dcterms:created>
  <dcterms:modified xsi:type="dcterms:W3CDTF">2019-03-15T07:28:59Z</dcterms:modified>
</cp:coreProperties>
</file>